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0675 - Columbia Gas\0676 - 2021 Rate Case\Drafts\Responses to Staff Third DR\"/>
    </mc:Choice>
  </mc:AlternateContent>
  <xr:revisionPtr revIDLastSave="0" documentId="8_{203B5E09-3507-49B7-846D-F075540E1004}" xr6:coauthVersionLast="45" xr6:coauthVersionMax="45" xr10:uidLastSave="{00000000-0000-0000-0000-000000000000}"/>
  <bookViews>
    <workbookView xWindow="-120" yWindow="-120" windowWidth="27180" windowHeight="16440" xr2:uid="{00000000-000D-0000-FFFF-FFFF00000000}"/>
  </bookViews>
  <sheets>
    <sheet name="B-5.2 CWC NEW (Forecast)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</externalReferences>
  <definedNames>
    <definedName name="\__" localSheetId="0">#REF!</definedName>
    <definedName name="\__">#REF!</definedName>
    <definedName name="\___C_._RIGHT_" localSheetId="0">#REF!</definedName>
    <definedName name="\___C_._RIGHT_">#REF!</definedName>
    <definedName name="\0" localSheetId="0">#REF!</definedName>
    <definedName name="\0">#REF!</definedName>
    <definedName name="\0_1">#N/A</definedName>
    <definedName name="\1" localSheetId="0">'[1]Header Data'!#REF!</definedName>
    <definedName name="\1">'[1]Header Data'!#REF!</definedName>
    <definedName name="\A" localSheetId="0">'[2]TRANSPORTS-revised'!#REF!</definedName>
    <definedName name="\A">'[2]TRANSPORTS-revised'!#REF!</definedName>
    <definedName name="\b" localSheetId="0">'[3]2000FASB'!#REF!</definedName>
    <definedName name="\b">'[3]2000FASB'!#REF!</definedName>
    <definedName name="\C" localSheetId="0">#REF!</definedName>
    <definedName name="\C">#REF!</definedName>
    <definedName name="\Company\">"CompName"</definedName>
    <definedName name="\d" localSheetId="0">#REF!</definedName>
    <definedName name="\d">#REF!</definedName>
    <definedName name="\e" localSheetId="0">#REF!</definedName>
    <definedName name="\e">#REF!</definedName>
    <definedName name="\Essbase_Input\" localSheetId="0">#REF!</definedName>
    <definedName name="\Essbase_Input\">#REF!</definedName>
    <definedName name="\Essbase_Output\" localSheetId="0">#REF!</definedName>
    <definedName name="\Essbase_Output\">#REF!</definedName>
    <definedName name="\Estimate\">[4]GlobalDates!$H$9</definedName>
    <definedName name="\f" localSheetId="0">'[5]E-2'!#REF!</definedName>
    <definedName name="\f">'[5]E-2'!#REF!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'[3]2000FASB'!#REF!</definedName>
    <definedName name="\k">'[3]2000FASB'!#REF!</definedName>
    <definedName name="\l" localSheetId="0">'[3]2000FASB'!#REF!</definedName>
    <definedName name="\l">'[3]2000FASB'!#REF!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p_1">#N/A</definedName>
    <definedName name="\PriorEstimate\">[4]GlobalDates!$K$9</definedName>
    <definedName name="\q" localSheetId="0">#REF!</definedName>
    <definedName name="\q">#REF!</definedName>
    <definedName name="\q_1">#N/A</definedName>
    <definedName name="\r" localSheetId="0">'[3]2000FASB'!#REF!</definedName>
    <definedName name="\r">'[3]2000FASB'!#REF!</definedName>
    <definedName name="\s" localSheetId="0">'[5]E-2'!#REF!</definedName>
    <definedName name="\s">'[5]E-2'!#REF!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>[6]L!$H$1</definedName>
    <definedName name="\x" localSheetId="0">'[7]Rate Calc'!#REF!</definedName>
    <definedName name="\x">'[7]Rate Calc'!#REF!</definedName>
    <definedName name="\y" localSheetId="0">'[7]Rate Calc'!#REF!</definedName>
    <definedName name="\y">'[7]Rate Calc'!#REF!</definedName>
    <definedName name="\z" localSheetId="0">'[7]Rate Calc'!#REF!</definedName>
    <definedName name="\z">'[7]Rate Calc'!#REF!</definedName>
    <definedName name="_" localSheetId="0">#REF!</definedName>
    <definedName name="_">#REF!</definedName>
    <definedName name="__" localSheetId="0">[8]HELP_SCREEN!#REF!</definedName>
    <definedName name="__">[8]HELP_SCREEN!#REF!</definedName>
    <definedName name="______________________________________________________FIN03001" localSheetId="0">'[9]New g-p-08-401-save on this tab'!#REF!</definedName>
    <definedName name="______________________________________________________FIN03001">'[9]New g-p-08-401-save on this tab'!#REF!</definedName>
    <definedName name="_____________________________________________________ALL2" localSheetId="0">'[10]Rate Calc'!#REF!</definedName>
    <definedName name="_____________________________________________________ALL2">'[10]Rate Calc'!#REF!</definedName>
    <definedName name="_____________________________________________________FIN03001" localSheetId="0">'[9]New g-p-08-401-save on this tab'!#REF!</definedName>
    <definedName name="_____________________________________________________FIN03001">'[9]New g-p-08-401-save on this tab'!#REF!</definedName>
    <definedName name="____________________________________________________ALL2" localSheetId="0">'[10]Rate Calc'!#REF!</definedName>
    <definedName name="____________________________________________________ALL2">'[10]Rate Calc'!#REF!</definedName>
    <definedName name="____________________________________________________FIN03001" localSheetId="0">'[9]New g-p-08-401-save on this tab'!#REF!</definedName>
    <definedName name="____________________________________________________FIN03001">'[9]New g-p-08-401-save on this tab'!#REF!</definedName>
    <definedName name="____________________________________________________NYR1" localSheetId="0">#REF!</definedName>
    <definedName name="____________________________________________________NYR1">#REF!</definedName>
    <definedName name="____________________________________________________NYR2" localSheetId="0">#REF!</definedName>
    <definedName name="____________________________________________________NYR2">#REF!</definedName>
    <definedName name="___________________________________________________ALL2" localSheetId="0">'[11]Rate Calc'!#REF!</definedName>
    <definedName name="___________________________________________________ALL2">'[11]Rate Calc'!#REF!</definedName>
    <definedName name="___________________________________________________FIN03001" localSheetId="0">'[9]New g-p-08-401-save on this tab'!#REF!</definedName>
    <definedName name="___________________________________________________FIN03001">'[9]New g-p-08-401-save on this tab'!#REF!</definedName>
    <definedName name="___________________________________________________NYR1" localSheetId="0">#REF!</definedName>
    <definedName name="___________________________________________________NYR1">#REF!</definedName>
    <definedName name="___________________________________________________NYR2" localSheetId="0">#REF!</definedName>
    <definedName name="___________________________________________________NYR2">#REF!</definedName>
    <definedName name="__________________________________________________ALL2" localSheetId="0">'[10]Rate Calc'!#REF!</definedName>
    <definedName name="__________________________________________________ALL2">'[10]Rate Calc'!#REF!</definedName>
    <definedName name="__________________________________________________FIN01001" localSheetId="0">#REF!</definedName>
    <definedName name="__________________________________________________FIN01001">#REF!</definedName>
    <definedName name="__________________________________________________fin0101" localSheetId="0">#REF!</definedName>
    <definedName name="__________________________________________________fin0101">#REF!</definedName>
    <definedName name="__________________________________________________FIN03001" localSheetId="0">'[9]New g-p-08-401-save on this tab'!#REF!</definedName>
    <definedName name="__________________________________________________FIN03001">'[9]New g-p-08-401-save on this tab'!#REF!</definedName>
    <definedName name="__________________________________________________NYR1" localSheetId="0">#REF!</definedName>
    <definedName name="__________________________________________________NYR1">#REF!</definedName>
    <definedName name="__________________________________________________NYR2" localSheetId="0">#REF!</definedName>
    <definedName name="__________________________________________________NYR2">#REF!</definedName>
    <definedName name="_________________________________________________ALL2" localSheetId="0">'[10]Rate Calc'!#REF!</definedName>
    <definedName name="_________________________________________________ALL2">'[10]Rate Calc'!#REF!</definedName>
    <definedName name="_________________________________________________FIN01001" localSheetId="0">#REF!</definedName>
    <definedName name="_________________________________________________FIN01001">#REF!</definedName>
    <definedName name="_________________________________________________fin0101" localSheetId="0">#REF!</definedName>
    <definedName name="_________________________________________________fin0101">#REF!</definedName>
    <definedName name="_________________________________________________FIN03001" localSheetId="0">'[9]New g-p-08-401-save on this tab'!#REF!</definedName>
    <definedName name="_________________________________________________FIN03001">'[9]New g-p-08-401-save on this tab'!#REF!</definedName>
    <definedName name="_________________________________________________NYR1" localSheetId="0">#REF!</definedName>
    <definedName name="_________________________________________________NYR1">#REF!</definedName>
    <definedName name="_________________________________________________NYR2" localSheetId="0">#REF!</definedName>
    <definedName name="_________________________________________________NYR2">#REF!</definedName>
    <definedName name="________________________________________________ALL2" localSheetId="0">'[7]Rate Calc'!#REF!</definedName>
    <definedName name="________________________________________________ALL2">'[7]Rate Calc'!#REF!</definedName>
    <definedName name="________________________________________________FIN01001" localSheetId="0">#REF!</definedName>
    <definedName name="________________________________________________FIN01001">#REF!</definedName>
    <definedName name="________________________________________________fin0101" localSheetId="0">#REF!</definedName>
    <definedName name="________________________________________________fin0101">#REF!</definedName>
    <definedName name="________________________________________________FIN03001" localSheetId="0">'[9]New g-p-08-401-save on this tab'!#REF!</definedName>
    <definedName name="________________________________________________FIN03001">'[9]New g-p-08-401-save on this tab'!#REF!</definedName>
    <definedName name="________________________________________________NYR1" localSheetId="0">#REF!</definedName>
    <definedName name="________________________________________________NYR1">#REF!</definedName>
    <definedName name="________________________________________________NYR2" localSheetId="0">#REF!</definedName>
    <definedName name="________________________________________________NYR2">#REF!</definedName>
    <definedName name="_______________________________________________ALL2" localSheetId="0">'[7]Rate Calc'!#REF!</definedName>
    <definedName name="_______________________________________________ALL2">'[7]Rate Calc'!#REF!</definedName>
    <definedName name="_______________________________________________FIN01001" localSheetId="0">#REF!</definedName>
    <definedName name="_______________________________________________FIN01001">#REF!</definedName>
    <definedName name="_______________________________________________fin0101" localSheetId="0">#REF!</definedName>
    <definedName name="_______________________________________________fin0101">#REF!</definedName>
    <definedName name="_______________________________________________FIN03001" localSheetId="0">'[9]New g-p-08-401-save on this tab'!#REF!</definedName>
    <definedName name="_______________________________________________FIN03001">'[9]New g-p-08-401-save on this tab'!#REF!</definedName>
    <definedName name="_______________________________________________NYR1" localSheetId="0">#REF!</definedName>
    <definedName name="_______________________________________________NYR1">#REF!</definedName>
    <definedName name="_______________________________________________NYR2" localSheetId="0">#REF!</definedName>
    <definedName name="_______________________________________________NYR2">#REF!</definedName>
    <definedName name="______________________________________________ALL2" localSheetId="0">'[7]Rate Calc'!#REF!</definedName>
    <definedName name="______________________________________________ALL2">'[7]Rate Calc'!#REF!</definedName>
    <definedName name="______________________________________________FIN01001" localSheetId="0">#REF!</definedName>
    <definedName name="______________________________________________FIN01001">#REF!</definedName>
    <definedName name="______________________________________________fin0101" localSheetId="0">#REF!</definedName>
    <definedName name="______________________________________________fin0101">#REF!</definedName>
    <definedName name="______________________________________________FIN03001" localSheetId="0">'[9]New g-p-08-401-save on this tab'!#REF!</definedName>
    <definedName name="______________________________________________FIN03001">'[9]New g-p-08-401-save on this tab'!#REF!</definedName>
    <definedName name="______________________________________________NYR1" localSheetId="0">#REF!</definedName>
    <definedName name="______________________________________________NYR1">#REF!</definedName>
    <definedName name="______________________________________________NYR2" localSheetId="0">#REF!</definedName>
    <definedName name="______________________________________________NYR2">#REF!</definedName>
    <definedName name="_____________________________________________ALL2" localSheetId="0">'[7]Rate Calc'!#REF!</definedName>
    <definedName name="_____________________________________________ALL2">'[7]Rate Calc'!#REF!</definedName>
    <definedName name="_____________________________________________FIN01001" localSheetId="0">#REF!</definedName>
    <definedName name="_____________________________________________FIN01001">#REF!</definedName>
    <definedName name="_____________________________________________fin0101" localSheetId="0">#REF!</definedName>
    <definedName name="_____________________________________________fin0101">#REF!</definedName>
    <definedName name="_____________________________________________FIN03001" localSheetId="0">'[9]New g-p-08-401-save on this tab'!#REF!</definedName>
    <definedName name="_____________________________________________FIN03001">'[9]New g-p-08-401-save on this tab'!#REF!</definedName>
    <definedName name="_____________________________________________NYR1" localSheetId="0">#REF!</definedName>
    <definedName name="_____________________________________________NYR1">#REF!</definedName>
    <definedName name="_____________________________________________NYR2" localSheetId="0">#REF!</definedName>
    <definedName name="_____________________________________________NYR2">#REF!</definedName>
    <definedName name="____________________________________________ALL2" localSheetId="0">'[7]Rate Calc'!#REF!</definedName>
    <definedName name="____________________________________________ALL2">'[7]Rate Calc'!#REF!</definedName>
    <definedName name="____________________________________________FIN01001" localSheetId="0">#REF!</definedName>
    <definedName name="____________________________________________FIN01001">#REF!</definedName>
    <definedName name="____________________________________________fin0101" localSheetId="0">#REF!</definedName>
    <definedName name="____________________________________________fin0101">#REF!</definedName>
    <definedName name="____________________________________________FIN03001" localSheetId="0">'[9]New g-p-08-401-save on this tab'!#REF!</definedName>
    <definedName name="____________________________________________FIN03001">'[9]New g-p-08-401-save on this tab'!#REF!</definedName>
    <definedName name="____________________________________________NYR1" localSheetId="0">#REF!</definedName>
    <definedName name="____________________________________________NYR1">#REF!</definedName>
    <definedName name="____________________________________________NYR2" localSheetId="0">#REF!</definedName>
    <definedName name="____________________________________________NYR2">#REF!</definedName>
    <definedName name="___________________________________________ALL2" localSheetId="0">'[7]Rate Calc'!#REF!</definedName>
    <definedName name="___________________________________________ALL2">'[7]Rate Calc'!#REF!</definedName>
    <definedName name="___________________________________________FIN01001" localSheetId="0">#REF!</definedName>
    <definedName name="___________________________________________FIN01001">#REF!</definedName>
    <definedName name="___________________________________________fin0101" localSheetId="0">#REF!</definedName>
    <definedName name="___________________________________________fin0101">#REF!</definedName>
    <definedName name="___________________________________________FIN03001" localSheetId="0">'[9]New g-p-08-401-save on this tab'!#REF!</definedName>
    <definedName name="___________________________________________FIN03001">'[9]New g-p-08-401-save on this tab'!#REF!</definedName>
    <definedName name="___________________________________________NYR1" localSheetId="0">#REF!</definedName>
    <definedName name="___________________________________________NYR1">#REF!</definedName>
    <definedName name="___________________________________________NYR2" localSheetId="0">#REF!</definedName>
    <definedName name="___________________________________________NYR2">#REF!</definedName>
    <definedName name="__________________________________________ALL2" localSheetId="0">'[7]Rate Calc'!#REF!</definedName>
    <definedName name="__________________________________________ALL2">'[7]Rate Calc'!#REF!</definedName>
    <definedName name="__________________________________________FIN01001" localSheetId="0">#REF!</definedName>
    <definedName name="__________________________________________FIN01001">#REF!</definedName>
    <definedName name="__________________________________________fin0101" localSheetId="0">#REF!</definedName>
    <definedName name="__________________________________________fin0101">#REF!</definedName>
    <definedName name="__________________________________________FIN03001" localSheetId="0">'[12]New g-p-08-401-save on this tab'!#REF!</definedName>
    <definedName name="__________________________________________FIN03001">'[12]New g-p-08-401-save on this tab'!#REF!</definedName>
    <definedName name="__________________________________________NYR1" localSheetId="0">#REF!</definedName>
    <definedName name="__________________________________________NYR1">#REF!</definedName>
    <definedName name="__________________________________________NYR2" localSheetId="0">#REF!</definedName>
    <definedName name="__________________________________________NYR2">#REF!</definedName>
    <definedName name="_________________________________________ALL2" localSheetId="0">'[7]Rate Calc'!#REF!</definedName>
    <definedName name="_________________________________________ALL2">'[7]Rate Calc'!#REF!</definedName>
    <definedName name="_________________________________________FIN01001" localSheetId="0">#REF!</definedName>
    <definedName name="_________________________________________FIN01001">#REF!</definedName>
    <definedName name="_________________________________________fin0101" localSheetId="0">#REF!</definedName>
    <definedName name="_________________________________________fin0101">#REF!</definedName>
    <definedName name="_________________________________________FIN03001" localSheetId="0">'[9]New g-p-08-401-save on this tab'!#REF!</definedName>
    <definedName name="_________________________________________FIN03001">'[9]New g-p-08-401-save on this tab'!#REF!</definedName>
    <definedName name="_________________________________________NYR1" localSheetId="0">#REF!</definedName>
    <definedName name="_________________________________________NYR1">#REF!</definedName>
    <definedName name="_________________________________________NYR2" localSheetId="0">#REF!</definedName>
    <definedName name="_________________________________________NYR2">#REF!</definedName>
    <definedName name="________________________________________ALL2" localSheetId="0">'[7]Rate Calc'!#REF!</definedName>
    <definedName name="________________________________________ALL2">'[7]Rate Calc'!#REF!</definedName>
    <definedName name="________________________________________FIN01001" localSheetId="0">#REF!</definedName>
    <definedName name="________________________________________FIN01001">#REF!</definedName>
    <definedName name="________________________________________fin0101" localSheetId="0">#REF!</definedName>
    <definedName name="________________________________________fin0101">#REF!</definedName>
    <definedName name="________________________________________FIN03001" localSheetId="0">'[12]New g-p-08-401-save on this tab'!#REF!</definedName>
    <definedName name="________________________________________FIN03001">'[12]New g-p-08-401-save on this tab'!#REF!</definedName>
    <definedName name="________________________________________NYR1" localSheetId="0">#REF!</definedName>
    <definedName name="________________________________________NYR1">#REF!</definedName>
    <definedName name="________________________________________NYR2" localSheetId="0">#REF!</definedName>
    <definedName name="________________________________________NYR2">#REF!</definedName>
    <definedName name="_______________________________________ALL2" localSheetId="0">'[7]Rate Calc'!#REF!</definedName>
    <definedName name="_______________________________________ALL2">'[7]Rate Calc'!#REF!</definedName>
    <definedName name="_______________________________________FIN01001" localSheetId="0">#REF!</definedName>
    <definedName name="_______________________________________FIN01001">#REF!</definedName>
    <definedName name="_______________________________________fin0101" localSheetId="0">#REF!</definedName>
    <definedName name="_______________________________________fin0101">#REF!</definedName>
    <definedName name="_______________________________________FIN03001" localSheetId="0">'[9]New g-p-08-401-save on this tab'!#REF!</definedName>
    <definedName name="_______________________________________FIN03001">'[9]New g-p-08-401-save on this tab'!#REF!</definedName>
    <definedName name="_______________________________________NYR1" localSheetId="0">#REF!</definedName>
    <definedName name="_______________________________________NYR1">#REF!</definedName>
    <definedName name="_______________________________________NYR2" localSheetId="0">#REF!</definedName>
    <definedName name="_______________________________________NYR2">#REF!</definedName>
    <definedName name="______________________________________ALL2" localSheetId="0">'[7]Rate Calc'!#REF!</definedName>
    <definedName name="______________________________________ALL2">'[7]Rate Calc'!#REF!</definedName>
    <definedName name="______________________________________FIN01001" localSheetId="0">#REF!</definedName>
    <definedName name="______________________________________FIN01001">#REF!</definedName>
    <definedName name="______________________________________fin0101" localSheetId="0">#REF!</definedName>
    <definedName name="______________________________________fin0101">#REF!</definedName>
    <definedName name="______________________________________FIN03001" localSheetId="0">'[12]New g-p-08-401-save on this tab'!#REF!</definedName>
    <definedName name="______________________________________FIN03001">'[12]New g-p-08-401-save on this tab'!#REF!</definedName>
    <definedName name="______________________________________NYR1" localSheetId="0">#REF!</definedName>
    <definedName name="______________________________________NYR1">#REF!</definedName>
    <definedName name="______________________________________NYR2" localSheetId="0">#REF!</definedName>
    <definedName name="______________________________________NYR2">#REF!</definedName>
    <definedName name="_____________________________________ALL2" localSheetId="0">'[10]Rate Calc'!#REF!</definedName>
    <definedName name="_____________________________________ALL2">'[10]Rate Calc'!#REF!</definedName>
    <definedName name="_____________________________________FIN01001" localSheetId="0">#REF!</definedName>
    <definedName name="_____________________________________FIN01001">#REF!</definedName>
    <definedName name="_____________________________________fin0101" localSheetId="0">#REF!</definedName>
    <definedName name="_____________________________________fin0101">#REF!</definedName>
    <definedName name="_____________________________________FIN03001" localSheetId="0">'[12]New g-p-08-401-save on this tab'!#REF!</definedName>
    <definedName name="_____________________________________FIN03001">'[12]New g-p-08-401-save on this tab'!#REF!</definedName>
    <definedName name="_____________________________________NYR1" localSheetId="0">#REF!</definedName>
    <definedName name="_____________________________________NYR1">#REF!</definedName>
    <definedName name="_____________________________________NYR2" localSheetId="0">#REF!</definedName>
    <definedName name="_____________________________________NYR2">#REF!</definedName>
    <definedName name="____________________________________ALL2" localSheetId="0">'[7]Rate Calc'!#REF!</definedName>
    <definedName name="____________________________________ALL2">'[7]Rate Calc'!#REF!</definedName>
    <definedName name="____________________________________FIN01001" localSheetId="0">#REF!</definedName>
    <definedName name="____________________________________FIN01001">#REF!</definedName>
    <definedName name="____________________________________fin0101" localSheetId="0">#REF!</definedName>
    <definedName name="____________________________________fin0101">#REF!</definedName>
    <definedName name="____________________________________FIN03001" localSheetId="0">'[9]New g-p-08-401-save on this tab'!#REF!</definedName>
    <definedName name="____________________________________FIN03001">'[9]New g-p-08-401-save on this tab'!#REF!</definedName>
    <definedName name="____________________________________NYR1" localSheetId="0">#REF!</definedName>
    <definedName name="____________________________________NYR1">#REF!</definedName>
    <definedName name="____________________________________NYR2" localSheetId="0">#REF!</definedName>
    <definedName name="____________________________________NYR2">#REF!</definedName>
    <definedName name="___________________________________ALL2" localSheetId="0">'[7]Rate Calc'!#REF!</definedName>
    <definedName name="___________________________________ALL2">'[7]Rate Calc'!#REF!</definedName>
    <definedName name="___________________________________FIN01001" localSheetId="0">#REF!</definedName>
    <definedName name="___________________________________FIN01001">#REF!</definedName>
    <definedName name="___________________________________fin0101" localSheetId="0">#REF!</definedName>
    <definedName name="___________________________________fin0101">#REF!</definedName>
    <definedName name="___________________________________FIN03001" localSheetId="0">'[9]New g-p-08-401-save on this tab'!#REF!</definedName>
    <definedName name="___________________________________FIN03001">'[9]New g-p-08-401-save on this tab'!#REF!</definedName>
    <definedName name="___________________________________NYR1" localSheetId="0">#REF!</definedName>
    <definedName name="___________________________________NYR1">#REF!</definedName>
    <definedName name="___________________________________NYR2" localSheetId="0">#REF!</definedName>
    <definedName name="___________________________________NYR2">#REF!</definedName>
    <definedName name="__________________________________ALL2" localSheetId="0">'[7]Rate Calc'!#REF!</definedName>
    <definedName name="__________________________________ALL2">'[7]Rate Calc'!#REF!</definedName>
    <definedName name="__________________________________FIN01001" localSheetId="0">#REF!</definedName>
    <definedName name="__________________________________FIN01001">#REF!</definedName>
    <definedName name="__________________________________fin0101" localSheetId="0">#REF!</definedName>
    <definedName name="__________________________________fin0101">#REF!</definedName>
    <definedName name="__________________________________FIN03001" localSheetId="0">'[9]New g-p-08-401-save on this tab'!#REF!</definedName>
    <definedName name="__________________________________FIN03001">'[9]New g-p-08-401-save on this tab'!#REF!</definedName>
    <definedName name="__________________________________NYR1" localSheetId="0">#REF!</definedName>
    <definedName name="__________________________________NYR1">#REF!</definedName>
    <definedName name="__________________________________NYR2" localSheetId="0">#REF!</definedName>
    <definedName name="__________________________________NYR2">#REF!</definedName>
    <definedName name="_________________________________ALL2" localSheetId="0">'[10]Rate Calc'!#REF!</definedName>
    <definedName name="_________________________________ALL2">'[10]Rate Calc'!#REF!</definedName>
    <definedName name="_________________________________FIN01001" localSheetId="0">#REF!</definedName>
    <definedName name="_________________________________FIN01001">#REF!</definedName>
    <definedName name="_________________________________fin0101" localSheetId="0">#REF!</definedName>
    <definedName name="_________________________________fin0101">#REF!</definedName>
    <definedName name="_________________________________FIN03001" localSheetId="0">'[9]New g-p-08-401-save on this tab'!#REF!</definedName>
    <definedName name="_________________________________FIN03001">'[9]New g-p-08-401-save on this tab'!#REF!</definedName>
    <definedName name="_________________________________NYR1" localSheetId="0">#REF!</definedName>
    <definedName name="_________________________________NYR1">#REF!</definedName>
    <definedName name="_________________________________NYR2" localSheetId="0">#REF!</definedName>
    <definedName name="_________________________________NYR2">#REF!</definedName>
    <definedName name="________________________________ALL2" localSheetId="0">'[10]Rate Calc'!#REF!</definedName>
    <definedName name="________________________________ALL2">'[10]Rate Calc'!#REF!</definedName>
    <definedName name="________________________________FIN01001" localSheetId="0">#REF!</definedName>
    <definedName name="________________________________FIN01001">#REF!</definedName>
    <definedName name="________________________________fin0101" localSheetId="0">#REF!</definedName>
    <definedName name="________________________________fin0101">#REF!</definedName>
    <definedName name="________________________________FIN03001" localSheetId="0">'[9]New g-p-08-401-save on this tab'!#REF!</definedName>
    <definedName name="________________________________FIN03001">'[9]New g-p-08-401-save on this tab'!#REF!</definedName>
    <definedName name="________________________________NYR1" localSheetId="0">#REF!</definedName>
    <definedName name="________________________________NYR1">#REF!</definedName>
    <definedName name="________________________________NYR2" localSheetId="0">#REF!</definedName>
    <definedName name="________________________________NYR2">#REF!</definedName>
    <definedName name="_______________________________ALL2" localSheetId="0">'[7]Rate Calc'!#REF!</definedName>
    <definedName name="_______________________________ALL2">'[7]Rate Calc'!#REF!</definedName>
    <definedName name="_______________________________FIN01001" localSheetId="0">#REF!</definedName>
    <definedName name="_______________________________FIN01001">#REF!</definedName>
    <definedName name="_______________________________fin0101" localSheetId="0">#REF!</definedName>
    <definedName name="_______________________________fin0101">#REF!</definedName>
    <definedName name="_______________________________FIN03001" localSheetId="0">'[9]New g-p-08-401-save on this tab'!#REF!</definedName>
    <definedName name="_______________________________FIN03001">'[9]New g-p-08-401-save on this tab'!#REF!</definedName>
    <definedName name="_______________________________NYR1" localSheetId="0">#REF!</definedName>
    <definedName name="_______________________________NYR1">#REF!</definedName>
    <definedName name="_______________________________NYR2" localSheetId="0">#REF!</definedName>
    <definedName name="_______________________________NYR2">#REF!</definedName>
    <definedName name="______________________________ALL2" localSheetId="0">'[7]Rate Calc'!#REF!</definedName>
    <definedName name="______________________________ALL2">'[7]Rate Calc'!#REF!</definedName>
    <definedName name="______________________________FIN01001" localSheetId="0">#REF!</definedName>
    <definedName name="______________________________FIN01001">#REF!</definedName>
    <definedName name="______________________________fin0101" localSheetId="0">#REF!</definedName>
    <definedName name="______________________________fin0101">#REF!</definedName>
    <definedName name="______________________________FIN03001" localSheetId="0">'[9]New g-p-08-401-save on this tab'!#REF!</definedName>
    <definedName name="______________________________FIN03001">'[9]New g-p-08-401-save on this tab'!#REF!</definedName>
    <definedName name="______________________________NYR1" localSheetId="0">#REF!</definedName>
    <definedName name="______________________________NYR1">#REF!</definedName>
    <definedName name="______________________________NYR2" localSheetId="0">#REF!</definedName>
    <definedName name="______________________________NYR2">#REF!</definedName>
    <definedName name="______________________________pg1">'[13]Income Stmt wout C&amp;I'!$A$1:$P$83</definedName>
    <definedName name="______________________________pg2">'[13]Income Stmt wout C&amp;I'!$A$133:$M$143</definedName>
    <definedName name="_____________________________ALL2" localSheetId="0">'[10]Rate Calc'!#REF!</definedName>
    <definedName name="_____________________________ALL2">'[10]Rate Calc'!#REF!</definedName>
    <definedName name="_____________________________FED410">[14]FedPage4!$F$106</definedName>
    <definedName name="_____________________________FED411">[14]FedPage4!$H$106</definedName>
    <definedName name="_____________________________FIN01001" localSheetId="0">#REF!</definedName>
    <definedName name="_____________________________FIN01001">#REF!</definedName>
    <definedName name="_____________________________fin0101" localSheetId="0">#REF!</definedName>
    <definedName name="_____________________________fin0101">#REF!</definedName>
    <definedName name="_____________________________FIN03001" localSheetId="0">'[9]New g-p-08-401-save on this tab'!#REF!</definedName>
    <definedName name="_____________________________FIN03001">'[9]New g-p-08-401-save on this tab'!#REF!</definedName>
    <definedName name="_____________________________NYR1" localSheetId="0">#REF!</definedName>
    <definedName name="_____________________________NYR1">#REF!</definedName>
    <definedName name="_____________________________NYR2" localSheetId="0">#REF!</definedName>
    <definedName name="_____________________________NYR2">#REF!</definedName>
    <definedName name="_____________________________pg1">'[13]Income Stmt wout C&amp;I'!$A$1:$P$83</definedName>
    <definedName name="_____________________________pg2">'[13]Income Stmt wout C&amp;I'!$A$133:$M$143</definedName>
    <definedName name="_____________________________ST410">[14]STPage4!$F$102</definedName>
    <definedName name="_____________________________ST411">[14]STPage4!$H$102</definedName>
    <definedName name="____________________________ALL2" localSheetId="0">'[7]Rate Calc'!#REF!</definedName>
    <definedName name="____________________________ALL2">'[7]Rate Calc'!#REF!</definedName>
    <definedName name="____________________________FED410">[15]FedPage4!$F$106</definedName>
    <definedName name="____________________________FED411">[15]FedPage4!$H$106</definedName>
    <definedName name="____________________________FIN01001" localSheetId="0">#REF!</definedName>
    <definedName name="____________________________FIN01001">#REF!</definedName>
    <definedName name="____________________________fin0101" localSheetId="0">#REF!</definedName>
    <definedName name="____________________________fin0101">#REF!</definedName>
    <definedName name="____________________________FIN03001" localSheetId="0">'[9]New g-p-08-401-save on this tab'!#REF!</definedName>
    <definedName name="____________________________FIN03001">'[9]New g-p-08-401-save on this tab'!#REF!</definedName>
    <definedName name="____________________________NYR1" localSheetId="0">#REF!</definedName>
    <definedName name="____________________________NYR1">#REF!</definedName>
    <definedName name="____________________________NYR2" localSheetId="0">#REF!</definedName>
    <definedName name="____________________________NYR2">#REF!</definedName>
    <definedName name="____________________________pg1">'[13]Income Stmt wout C&amp;I'!$A$1:$P$83</definedName>
    <definedName name="____________________________pg2">'[13]Income Stmt wout C&amp;I'!$A$133:$M$143</definedName>
    <definedName name="____________________________ST410">[15]STPage4!$F$102</definedName>
    <definedName name="____________________________ST411">[15]STPage4!$H$102</definedName>
    <definedName name="___________________________223" localSheetId="0">'[16]222'!#REF!</definedName>
    <definedName name="___________________________223">'[16]222'!#REF!</definedName>
    <definedName name="___________________________ALL2" localSheetId="0">'[10]Rate Calc'!#REF!</definedName>
    <definedName name="___________________________ALL2">'[10]Rate Calc'!#REF!</definedName>
    <definedName name="___________________________FED410">[15]FedPage4!$F$106</definedName>
    <definedName name="___________________________FED411">[15]FedPage4!$H$106</definedName>
    <definedName name="___________________________FIN01001" localSheetId="0">#REF!</definedName>
    <definedName name="___________________________FIN01001">#REF!</definedName>
    <definedName name="___________________________fin0101" localSheetId="0">#REF!</definedName>
    <definedName name="___________________________fin0101">#REF!</definedName>
    <definedName name="___________________________FIN03001" localSheetId="0">'[9]New g-p-08-401-save on this tab'!#REF!</definedName>
    <definedName name="___________________________FIN03001">'[9]New g-p-08-401-save on this tab'!#REF!</definedName>
    <definedName name="___________________________NYR1" localSheetId="0">#REF!</definedName>
    <definedName name="___________________________NYR1">#REF!</definedName>
    <definedName name="___________________________NYR2" localSheetId="0">#REF!</definedName>
    <definedName name="___________________________NYR2">#REF!</definedName>
    <definedName name="___________________________pg1">'[13]Income Stmt wout C&amp;I'!$A$1:$P$83</definedName>
    <definedName name="___________________________pg2">'[13]Income Stmt wout C&amp;I'!$A$133:$M$143</definedName>
    <definedName name="___________________________ST410">[15]STPage4!$F$102</definedName>
    <definedName name="___________________________ST411">[15]STPage4!$H$102</definedName>
    <definedName name="__________________________223" localSheetId="0">'[16]222'!#REF!</definedName>
    <definedName name="__________________________223">'[16]222'!#REF!</definedName>
    <definedName name="__________________________ALL2" localSheetId="0">'[7]Rate Calc'!#REF!</definedName>
    <definedName name="__________________________ALL2">'[7]Rate Calc'!#REF!</definedName>
    <definedName name="__________________________FED410">[15]FedPage4!$F$106</definedName>
    <definedName name="__________________________FED411">[15]FedPage4!$H$106</definedName>
    <definedName name="__________________________FIN01001" localSheetId="0">#REF!</definedName>
    <definedName name="__________________________FIN01001">#REF!</definedName>
    <definedName name="__________________________fin0101" localSheetId="0">#REF!</definedName>
    <definedName name="__________________________fin0101">#REF!</definedName>
    <definedName name="__________________________FIN03001" localSheetId="0">'[9]New g-p-08-401-save on this tab'!#REF!</definedName>
    <definedName name="__________________________FIN03001">'[9]New g-p-08-401-save on this tab'!#REF!</definedName>
    <definedName name="__________________________NYR1" localSheetId="0">#REF!</definedName>
    <definedName name="__________________________NYR1">#REF!</definedName>
    <definedName name="__________________________NYR2" localSheetId="0">#REF!</definedName>
    <definedName name="__________________________NYR2">#REF!</definedName>
    <definedName name="__________________________pg1">'[13]Income Stmt wout C&amp;I'!$A$1:$P$83</definedName>
    <definedName name="__________________________pg2">'[13]Income Stmt wout C&amp;I'!$A$133:$M$143</definedName>
    <definedName name="__________________________row1">[17]tbbs!$A$1:$A$5</definedName>
    <definedName name="__________________________ST410">[15]STPage4!$F$102</definedName>
    <definedName name="__________________________ST411">[15]STPage4!$H$102</definedName>
    <definedName name="_________________________223" localSheetId="0">'[16]222'!#REF!</definedName>
    <definedName name="_________________________223">'[16]222'!#REF!</definedName>
    <definedName name="_________________________ALL2" localSheetId="0">'[10]Rate Calc'!#REF!</definedName>
    <definedName name="_________________________ALL2">'[10]Rate Calc'!#REF!</definedName>
    <definedName name="_________________________FED410">[15]FedPage4!$F$106</definedName>
    <definedName name="_________________________FED411">[15]FedPage4!$H$106</definedName>
    <definedName name="_________________________FIN01001" localSheetId="0">#REF!</definedName>
    <definedName name="_________________________FIN01001">#REF!</definedName>
    <definedName name="_________________________fin0101" localSheetId="0">#REF!</definedName>
    <definedName name="_________________________fin0101">#REF!</definedName>
    <definedName name="_________________________FIN03001" localSheetId="0">'[9]New g-p-08-401-save on this tab'!#REF!</definedName>
    <definedName name="_________________________FIN03001">'[9]New g-p-08-401-save on this tab'!#REF!</definedName>
    <definedName name="_________________________NYR1" localSheetId="0">#REF!</definedName>
    <definedName name="_________________________NYR1">#REF!</definedName>
    <definedName name="_________________________NYR2" localSheetId="0">#REF!</definedName>
    <definedName name="_________________________NYR2">#REF!</definedName>
    <definedName name="_________________________pg1">'[13]Income Stmt wout C&amp;I'!$A$1:$P$83</definedName>
    <definedName name="_________________________pg2">'[13]Income Stmt wout C&amp;I'!$A$133:$M$143</definedName>
    <definedName name="_________________________row1">[18]tbbs!$A$1:$A$5</definedName>
    <definedName name="_________________________ST410">[15]STPage4!$F$102</definedName>
    <definedName name="_________________________ST411">[15]STPage4!$H$102</definedName>
    <definedName name="_________________________tax1" localSheetId="0">#REF!</definedName>
    <definedName name="_________________________tax1">#REF!</definedName>
    <definedName name="_________________________tax2" localSheetId="0">#REF!</definedName>
    <definedName name="_________________________tax2">#REF!</definedName>
    <definedName name="_________________________tax3" localSheetId="0">#REF!</definedName>
    <definedName name="_________________________tax3">#REF!</definedName>
    <definedName name="_________________________tax4" localSheetId="0">#REF!</definedName>
    <definedName name="_________________________tax4">#REF!</definedName>
    <definedName name="________________________223" localSheetId="0">'[16]222'!#REF!</definedName>
    <definedName name="________________________223">'[16]222'!#REF!</definedName>
    <definedName name="________________________ALL2" localSheetId="0">'[7]Rate Calc'!#REF!</definedName>
    <definedName name="________________________ALL2">'[7]Rate Calc'!#REF!</definedName>
    <definedName name="________________________FED410">[15]FedPage4!$F$106</definedName>
    <definedName name="________________________FED411">[15]FedPage4!$H$106</definedName>
    <definedName name="________________________FIN01001" localSheetId="0">#REF!</definedName>
    <definedName name="________________________FIN01001">#REF!</definedName>
    <definedName name="________________________fin0101" localSheetId="0">#REF!</definedName>
    <definedName name="________________________fin0101">#REF!</definedName>
    <definedName name="________________________FIN03001" localSheetId="0">'[9]New g-p-08-401-save on this tab'!#REF!</definedName>
    <definedName name="________________________FIN03001">'[9]New g-p-08-401-save on this tab'!#REF!</definedName>
    <definedName name="________________________NYR1" localSheetId="0">#REF!</definedName>
    <definedName name="________________________NYR1">#REF!</definedName>
    <definedName name="________________________NYR2" localSheetId="0">#REF!</definedName>
    <definedName name="________________________NYR2">#REF!</definedName>
    <definedName name="________________________pg1">'[13]Income Stmt wout C&amp;I'!$A$1:$P$83</definedName>
    <definedName name="________________________pg2">'[13]Income Stmt wout C&amp;I'!$A$133:$M$143</definedName>
    <definedName name="________________________row1">[19]tbbs!$A$1:$A$5</definedName>
    <definedName name="________________________ST410">[15]STPage4!$F$102</definedName>
    <definedName name="________________________ST411">[15]STPage4!$H$102</definedName>
    <definedName name="________________________tax1" localSheetId="0">#REF!</definedName>
    <definedName name="________________________tax1">#REF!</definedName>
    <definedName name="________________________tax2" localSheetId="0">#REF!</definedName>
    <definedName name="________________________tax2">#REF!</definedName>
    <definedName name="________________________tax3" localSheetId="0">#REF!</definedName>
    <definedName name="________________________tax3">#REF!</definedName>
    <definedName name="________________________tax4" localSheetId="0">#REF!</definedName>
    <definedName name="________________________tax4">#REF!</definedName>
    <definedName name="_______________________223" localSheetId="0">'[16]222'!#REF!</definedName>
    <definedName name="_______________________223">'[16]222'!#REF!</definedName>
    <definedName name="_______________________ALL2" localSheetId="0">'[7]Rate Calc'!#REF!</definedName>
    <definedName name="_______________________ALL2">'[7]Rate Calc'!#REF!</definedName>
    <definedName name="_______________________FED410">[15]FedPage4!$F$106</definedName>
    <definedName name="_______________________FED411">[15]FedPage4!$H$106</definedName>
    <definedName name="_______________________FIN01001" localSheetId="0">#REF!</definedName>
    <definedName name="_______________________FIN01001">#REF!</definedName>
    <definedName name="_______________________fin0101" localSheetId="0">#REF!</definedName>
    <definedName name="_______________________fin0101">#REF!</definedName>
    <definedName name="_______________________FIN03001" localSheetId="0">'[9]New g-p-08-401-save on this tab'!#REF!</definedName>
    <definedName name="_______________________FIN03001">'[9]New g-p-08-401-save on this tab'!#REF!</definedName>
    <definedName name="_______________________NYR1" localSheetId="0">#REF!</definedName>
    <definedName name="_______________________NYR1">#REF!</definedName>
    <definedName name="_______________________NYR2" localSheetId="0">#REF!</definedName>
    <definedName name="_______________________NYR2">#REF!</definedName>
    <definedName name="_______________________pg1">'[13]Income Stmt wout C&amp;I'!$A$1:$P$83</definedName>
    <definedName name="_______________________pg2">'[13]Income Stmt wout C&amp;I'!$A$133:$M$143</definedName>
    <definedName name="_______________________row1">[19]tbbs!$A$1:$A$5</definedName>
    <definedName name="_______________________ST410">[15]STPage4!$F$102</definedName>
    <definedName name="_______________________ST411">[15]STPage4!$H$102</definedName>
    <definedName name="_______________________tax1" localSheetId="0">#REF!</definedName>
    <definedName name="_______________________tax1">#REF!</definedName>
    <definedName name="_______________________tax2" localSheetId="0">#REF!</definedName>
    <definedName name="_______________________tax2">#REF!</definedName>
    <definedName name="_______________________tax3" localSheetId="0">#REF!</definedName>
    <definedName name="_______________________tax3">#REF!</definedName>
    <definedName name="_______________________tax4" localSheetId="0">#REF!</definedName>
    <definedName name="_______________________tax4">#REF!</definedName>
    <definedName name="______________________223" localSheetId="0">'[16]222'!#REF!</definedName>
    <definedName name="______________________223">'[16]222'!#REF!</definedName>
    <definedName name="______________________ALL2" localSheetId="0">'[10]Rate Calc'!#REF!</definedName>
    <definedName name="______________________ALL2">'[10]Rate Calc'!#REF!</definedName>
    <definedName name="______________________FED410">[15]FedPage4!$F$106</definedName>
    <definedName name="______________________FED411">[15]FedPage4!$H$106</definedName>
    <definedName name="______________________FIN01001" localSheetId="0">#REF!</definedName>
    <definedName name="______________________FIN01001">#REF!</definedName>
    <definedName name="______________________fin0101" localSheetId="0">#REF!</definedName>
    <definedName name="______________________fin0101">#REF!</definedName>
    <definedName name="______________________FIN03001" localSheetId="0">'[9]New g-p-08-401-save on this tab'!#REF!</definedName>
    <definedName name="______________________FIN03001">'[9]New g-p-08-401-save on this tab'!#REF!</definedName>
    <definedName name="______________________NYR1" localSheetId="0">#REF!</definedName>
    <definedName name="______________________NYR1">#REF!</definedName>
    <definedName name="______________________NYR2" localSheetId="0">#REF!</definedName>
    <definedName name="______________________NYR2">#REF!</definedName>
    <definedName name="______________________pg1">'[13]Income Stmt wout C&amp;I'!$A$1:$P$83</definedName>
    <definedName name="______________________pg2">'[13]Income Stmt wout C&amp;I'!$A$133:$M$143</definedName>
    <definedName name="______________________row1">[17]tbbs!$A$1:$A$5</definedName>
    <definedName name="______________________ST410">[15]STPage4!$F$102</definedName>
    <definedName name="______________________ST411">[15]STPage4!$H$102</definedName>
    <definedName name="______________________tax1" localSheetId="0">#REF!</definedName>
    <definedName name="______________________tax1">#REF!</definedName>
    <definedName name="______________________tax2" localSheetId="0">#REF!</definedName>
    <definedName name="______________________tax2">#REF!</definedName>
    <definedName name="______________________tax3" localSheetId="0">#REF!</definedName>
    <definedName name="______________________tax3">#REF!</definedName>
    <definedName name="______________________tax4" localSheetId="0">#REF!</definedName>
    <definedName name="______________________tax4">#REF!</definedName>
    <definedName name="_____________________223" localSheetId="0">'[16]222'!#REF!</definedName>
    <definedName name="_____________________223">'[16]222'!#REF!</definedName>
    <definedName name="_____________________ALL2" localSheetId="0">'[10]Rate Calc'!#REF!</definedName>
    <definedName name="_____________________ALL2">'[10]Rate Calc'!#REF!</definedName>
    <definedName name="_____________________FED410">[15]FedPage4!$F$106</definedName>
    <definedName name="_____________________FED411">[15]FedPage4!$H$106</definedName>
    <definedName name="_____________________FIN01001" localSheetId="0">#REF!</definedName>
    <definedName name="_____________________FIN01001">#REF!</definedName>
    <definedName name="_____________________fin0101" localSheetId="0">#REF!</definedName>
    <definedName name="_____________________fin0101">#REF!</definedName>
    <definedName name="_____________________FIN03001" localSheetId="0">'[9]New g-p-08-401-save on this tab'!#REF!</definedName>
    <definedName name="_____________________FIN03001">'[9]New g-p-08-401-save on this tab'!#REF!</definedName>
    <definedName name="_____________________NYR1" localSheetId="0">#REF!</definedName>
    <definedName name="_____________________NYR1">#REF!</definedName>
    <definedName name="_____________________NYR2" localSheetId="0">#REF!</definedName>
    <definedName name="_____________________NYR2">#REF!</definedName>
    <definedName name="_____________________pg1">'[13]Income Stmt wout C&amp;I'!$A$1:$P$83</definedName>
    <definedName name="_____________________pg2">'[13]Income Stmt wout C&amp;I'!$A$133:$M$143</definedName>
    <definedName name="_____________________row1">[19]tbbs!$A$1:$A$5</definedName>
    <definedName name="_____________________ST410">[15]STPage4!$F$102</definedName>
    <definedName name="_____________________ST411">[15]STPage4!$H$102</definedName>
    <definedName name="_____________________tax1" localSheetId="0">#REF!</definedName>
    <definedName name="_____________________tax1">#REF!</definedName>
    <definedName name="_____________________tax2" localSheetId="0">#REF!</definedName>
    <definedName name="_____________________tax2">#REF!</definedName>
    <definedName name="_____________________tax3" localSheetId="0">#REF!</definedName>
    <definedName name="_____________________tax3">#REF!</definedName>
    <definedName name="_____________________tax4" localSheetId="0">#REF!</definedName>
    <definedName name="_____________________tax4">#REF!</definedName>
    <definedName name="____________________223" localSheetId="0">'[16]222'!#REF!</definedName>
    <definedName name="____________________223">'[16]222'!#REF!</definedName>
    <definedName name="____________________ALL2" localSheetId="0">'[10]Rate Calc'!#REF!</definedName>
    <definedName name="____________________ALL2">'[10]Rate Calc'!#REF!</definedName>
    <definedName name="____________________FED410">[15]FedPage4!$F$106</definedName>
    <definedName name="____________________FED411">[15]FedPage4!$H$106</definedName>
    <definedName name="____________________FIN01001" localSheetId="0">#REF!</definedName>
    <definedName name="____________________FIN01001">#REF!</definedName>
    <definedName name="____________________fin0101" localSheetId="0">#REF!</definedName>
    <definedName name="____________________fin0101">#REF!</definedName>
    <definedName name="____________________FIN03001" localSheetId="0">'[9]New g-p-08-401-save on this tab'!#REF!</definedName>
    <definedName name="____________________FIN03001">'[9]New g-p-08-401-save on this tab'!#REF!</definedName>
    <definedName name="____________________NYR1" localSheetId="0">#REF!</definedName>
    <definedName name="____________________NYR1">#REF!</definedName>
    <definedName name="____________________NYR2" localSheetId="0">#REF!</definedName>
    <definedName name="____________________NYR2">#REF!</definedName>
    <definedName name="____________________pg1">'[13]Income Stmt wout C&amp;I'!$A$1:$P$83</definedName>
    <definedName name="____________________pg2">'[13]Income Stmt wout C&amp;I'!$A$133:$M$143</definedName>
    <definedName name="____________________row1">[17]tbbs!$A$1:$A$5</definedName>
    <definedName name="____________________ST410">[15]STPage4!$F$102</definedName>
    <definedName name="____________________ST411">[15]STPage4!$H$102</definedName>
    <definedName name="____________________tax1" localSheetId="0">#REF!</definedName>
    <definedName name="____________________tax1">#REF!</definedName>
    <definedName name="____________________tax2" localSheetId="0">#REF!</definedName>
    <definedName name="____________________tax2">#REF!</definedName>
    <definedName name="____________________tax3" localSheetId="0">#REF!</definedName>
    <definedName name="____________________tax3">#REF!</definedName>
    <definedName name="____________________tax4" localSheetId="0">#REF!</definedName>
    <definedName name="____________________tax4">#REF!</definedName>
    <definedName name="___________________223" localSheetId="0">'[16]222'!#REF!</definedName>
    <definedName name="___________________223">'[16]222'!#REF!</definedName>
    <definedName name="___________________ALL2" localSheetId="0">'[10]Rate Calc'!#REF!</definedName>
    <definedName name="___________________ALL2">'[10]Rate Calc'!#REF!</definedName>
    <definedName name="___________________FED410">[15]FedPage4!$F$106</definedName>
    <definedName name="___________________FED411">[15]FedPage4!$H$106</definedName>
    <definedName name="___________________FIN01001" localSheetId="0">#REF!</definedName>
    <definedName name="___________________FIN01001">#REF!</definedName>
    <definedName name="___________________fin0101" localSheetId="0">#REF!</definedName>
    <definedName name="___________________fin0101">#REF!</definedName>
    <definedName name="___________________FIN03001" localSheetId="0">'[9]New g-p-08-401-save on this tab'!#REF!</definedName>
    <definedName name="___________________FIN03001">'[9]New g-p-08-401-save on this tab'!#REF!</definedName>
    <definedName name="___________________NYR1" localSheetId="0">#REF!</definedName>
    <definedName name="___________________NYR1">#REF!</definedName>
    <definedName name="___________________NYR2" localSheetId="0">#REF!</definedName>
    <definedName name="___________________NYR2">#REF!</definedName>
    <definedName name="___________________pg1">'[20]Income Stmt wout C&amp;I'!$A$1:$P$83</definedName>
    <definedName name="___________________pg2">'[20]Income Stmt wout C&amp;I'!$A$133:$M$143</definedName>
    <definedName name="___________________row1">[19]tbbs!$A$1:$A$5</definedName>
    <definedName name="___________________ST410">[15]STPage4!$F$102</definedName>
    <definedName name="___________________ST411">[15]STPage4!$H$102</definedName>
    <definedName name="___________________tax1" localSheetId="0">#REF!</definedName>
    <definedName name="___________________tax1">#REF!</definedName>
    <definedName name="___________________tax2" localSheetId="0">#REF!</definedName>
    <definedName name="___________________tax2">#REF!</definedName>
    <definedName name="___________________tax3" localSheetId="0">#REF!</definedName>
    <definedName name="___________________tax3">#REF!</definedName>
    <definedName name="___________________tax4" localSheetId="0">#REF!</definedName>
    <definedName name="___________________tax4">#REF!</definedName>
    <definedName name="__________________223" localSheetId="0">'[16]222'!#REF!</definedName>
    <definedName name="__________________223">'[16]222'!#REF!</definedName>
    <definedName name="__________________ALL2" localSheetId="0">'[7]Rate Calc'!#REF!</definedName>
    <definedName name="__________________ALL2">'[7]Rate Calc'!#REF!</definedName>
    <definedName name="__________________FED410">[15]FedPage4!$F$106</definedName>
    <definedName name="__________________FED411">[15]FedPage4!$H$106</definedName>
    <definedName name="__________________FIN01001" localSheetId="0">#REF!</definedName>
    <definedName name="__________________FIN01001">#REF!</definedName>
    <definedName name="__________________fin0101" localSheetId="0">#REF!</definedName>
    <definedName name="__________________fin0101">#REF!</definedName>
    <definedName name="__________________FIN03001" localSheetId="0">'[9]New g-p-08-401-save on this tab'!#REF!</definedName>
    <definedName name="__________________FIN03001">'[9]New g-p-08-401-save on this tab'!#REF!</definedName>
    <definedName name="__________________NYR1" localSheetId="0">#REF!</definedName>
    <definedName name="__________________NYR1">#REF!</definedName>
    <definedName name="__________________NYR2" localSheetId="0">#REF!</definedName>
    <definedName name="__________________NYR2">#REF!</definedName>
    <definedName name="__________________pg1">'[20]Income Stmt wout C&amp;I'!$A$1:$P$83</definedName>
    <definedName name="__________________pg2">'[20]Income Stmt wout C&amp;I'!$A$133:$M$143</definedName>
    <definedName name="__________________row1">[19]tbbs!$A$1:$A$5</definedName>
    <definedName name="__________________ST410">[15]STPage4!$F$102</definedName>
    <definedName name="__________________ST411">[15]STPage4!$H$102</definedName>
    <definedName name="__________________tax1" localSheetId="0">#REF!</definedName>
    <definedName name="__________________tax1">#REF!</definedName>
    <definedName name="__________________tax2" localSheetId="0">#REF!</definedName>
    <definedName name="__________________tax2">#REF!</definedName>
    <definedName name="__________________tax3" localSheetId="0">#REF!</definedName>
    <definedName name="__________________tax3">#REF!</definedName>
    <definedName name="__________________tax4" localSheetId="0">#REF!</definedName>
    <definedName name="__________________tax4">#REF!</definedName>
    <definedName name="_________________223" localSheetId="0">'[16]222'!#REF!</definedName>
    <definedName name="_________________223">'[16]222'!#REF!</definedName>
    <definedName name="_________________ALL2" localSheetId="0">'[10]Rate Calc'!#REF!</definedName>
    <definedName name="_________________ALL2">'[10]Rate Calc'!#REF!</definedName>
    <definedName name="_________________FED410">[15]FedPage4!$F$106</definedName>
    <definedName name="_________________FED411">[15]FedPage4!$H$106</definedName>
    <definedName name="_________________FIN01001" localSheetId="0">#REF!</definedName>
    <definedName name="_________________FIN01001">#REF!</definedName>
    <definedName name="_________________fin0101" localSheetId="0">#REF!</definedName>
    <definedName name="_________________fin0101">#REF!</definedName>
    <definedName name="_________________FIN03001" localSheetId="0">'[9]New g-p-08-401-save on this tab'!#REF!</definedName>
    <definedName name="_________________FIN03001">'[9]New g-p-08-401-save on this tab'!#REF!</definedName>
    <definedName name="_________________NYR1" localSheetId="0">#REF!</definedName>
    <definedName name="_________________NYR1">#REF!</definedName>
    <definedName name="_________________NYR2" localSheetId="0">#REF!</definedName>
    <definedName name="_________________NYR2">#REF!</definedName>
    <definedName name="_________________pg1">'[20]Income Stmt wout C&amp;I'!$A$1:$P$83</definedName>
    <definedName name="_________________pg2">'[20]Income Stmt wout C&amp;I'!$A$133:$M$143</definedName>
    <definedName name="_________________row1">[19]tbbs!$A$1:$A$5</definedName>
    <definedName name="_________________ST410">[15]STPage4!$F$102</definedName>
    <definedName name="_________________ST411">[15]STPage4!$H$102</definedName>
    <definedName name="_________________tax1" localSheetId="0">#REF!</definedName>
    <definedName name="_________________tax1">#REF!</definedName>
    <definedName name="_________________tax2" localSheetId="0">#REF!</definedName>
    <definedName name="_________________tax2">#REF!</definedName>
    <definedName name="_________________tax3" localSheetId="0">#REF!</definedName>
    <definedName name="_________________tax3">#REF!</definedName>
    <definedName name="_________________tax4" localSheetId="0">#REF!</definedName>
    <definedName name="_________________tax4">#REF!</definedName>
    <definedName name="________________223" localSheetId="0">'[16]222'!#REF!</definedName>
    <definedName name="________________223">'[16]222'!#REF!</definedName>
    <definedName name="________________ALL2" localSheetId="0">'[7]Rate Calc'!#REF!</definedName>
    <definedName name="________________ALL2">'[7]Rate Calc'!#REF!</definedName>
    <definedName name="________________FED410">[21]FedPage4!$F$106</definedName>
    <definedName name="________________FED411">[21]FedPage4!$H$106</definedName>
    <definedName name="________________FIN01001" localSheetId="0">#REF!</definedName>
    <definedName name="________________FIN01001">#REF!</definedName>
    <definedName name="________________fin0101" localSheetId="0">#REF!</definedName>
    <definedName name="________________fin0101">#REF!</definedName>
    <definedName name="________________FIN03001" localSheetId="0">'[9]New g-p-08-401-save on this tab'!#REF!</definedName>
    <definedName name="________________FIN03001">'[9]New g-p-08-401-save on this tab'!#REF!</definedName>
    <definedName name="________________NYR1" localSheetId="0">#REF!</definedName>
    <definedName name="________________NYR1">#REF!</definedName>
    <definedName name="________________NYR2" localSheetId="0">#REF!</definedName>
    <definedName name="________________NYR2">#REF!</definedName>
    <definedName name="________________pg1">'[20]Income Stmt wout C&amp;I'!$A$1:$P$83</definedName>
    <definedName name="________________pg2">'[20]Income Stmt wout C&amp;I'!$A$133:$M$143</definedName>
    <definedName name="________________row1">[19]tbbs!$A$1:$A$5</definedName>
    <definedName name="________________ST410">[21]STPage4!$F$102</definedName>
    <definedName name="________________ST411">[21]STPage4!$H$102</definedName>
    <definedName name="________________tax1" localSheetId="0">#REF!</definedName>
    <definedName name="________________tax1">#REF!</definedName>
    <definedName name="________________tax2" localSheetId="0">#REF!</definedName>
    <definedName name="________________tax2">#REF!</definedName>
    <definedName name="________________tax3" localSheetId="0">#REF!</definedName>
    <definedName name="________________tax3">#REF!</definedName>
    <definedName name="________________tax4" localSheetId="0">#REF!</definedName>
    <definedName name="________________tax4">#REF!</definedName>
    <definedName name="_______________223" localSheetId="0">'[16]222'!#REF!</definedName>
    <definedName name="_______________223">'[16]222'!#REF!</definedName>
    <definedName name="_______________ALL2" localSheetId="0">'[7]Rate Calc'!#REF!</definedName>
    <definedName name="_______________ALL2">'[7]Rate Calc'!#REF!</definedName>
    <definedName name="_______________FED410">[22]FedPage4!$F$106</definedName>
    <definedName name="_______________FED411">[22]FedPage4!$H$106</definedName>
    <definedName name="_______________FIN01001" localSheetId="0">#REF!</definedName>
    <definedName name="_______________FIN01001">#REF!</definedName>
    <definedName name="_______________fin0101" localSheetId="0">#REF!</definedName>
    <definedName name="_______________fin0101">#REF!</definedName>
    <definedName name="_______________FIN03001" localSheetId="0">'[9]New g-p-08-401-save on this tab'!#REF!</definedName>
    <definedName name="_______________FIN03001">'[9]New g-p-08-401-save on this tab'!#REF!</definedName>
    <definedName name="_______________NYR1" localSheetId="0">#REF!</definedName>
    <definedName name="_______________NYR1">#REF!</definedName>
    <definedName name="_______________NYR2" localSheetId="0">#REF!</definedName>
    <definedName name="_______________NYR2">#REF!</definedName>
    <definedName name="_______________pg1">'[20]Income Stmt wout C&amp;I'!$A$1:$P$83</definedName>
    <definedName name="_______________pg2">'[20]Income Stmt wout C&amp;I'!$A$133:$M$143</definedName>
    <definedName name="_______________row1">[19]tbbs!$A$1:$A$5</definedName>
    <definedName name="_______________ST410">[22]STPage4!$F$102</definedName>
    <definedName name="_______________ST411">[22]STPage4!$H$102</definedName>
    <definedName name="_______________tax1" localSheetId="0">#REF!</definedName>
    <definedName name="_______________tax1">#REF!</definedName>
    <definedName name="_______________tax2" localSheetId="0">#REF!</definedName>
    <definedName name="_______________tax2">#REF!</definedName>
    <definedName name="_______________tax3" localSheetId="0">#REF!</definedName>
    <definedName name="_______________tax3">#REF!</definedName>
    <definedName name="_______________tax4" localSheetId="0">#REF!</definedName>
    <definedName name="_______________tax4">#REF!</definedName>
    <definedName name="______________223" localSheetId="0">'[16]222'!#REF!</definedName>
    <definedName name="______________223">'[16]222'!#REF!</definedName>
    <definedName name="______________ALL2" localSheetId="0">'[7]Rate Calc'!#REF!</definedName>
    <definedName name="______________ALL2">'[7]Rate Calc'!#REF!</definedName>
    <definedName name="______________FED410">[23]FedPage4!$F$106</definedName>
    <definedName name="______________FED411">[23]FedPage4!$H$106</definedName>
    <definedName name="______________FIN01001" localSheetId="0">#REF!</definedName>
    <definedName name="______________FIN01001">#REF!</definedName>
    <definedName name="______________fin0101" localSheetId="0">#REF!</definedName>
    <definedName name="______________fin0101">#REF!</definedName>
    <definedName name="______________FIN03001" localSheetId="0">'[9]New g-p-08-401-save on this tab'!#REF!</definedName>
    <definedName name="______________FIN03001">'[9]New g-p-08-401-save on this tab'!#REF!</definedName>
    <definedName name="______________NYR1" localSheetId="0">#REF!</definedName>
    <definedName name="______________NYR1">#REF!</definedName>
    <definedName name="______________NYR2" localSheetId="0">#REF!</definedName>
    <definedName name="______________NYR2">#REF!</definedName>
    <definedName name="______________pg1">'[20]Income Stmt wout C&amp;I'!$A$1:$P$83</definedName>
    <definedName name="______________pg2">'[20]Income Stmt wout C&amp;I'!$A$133:$M$143</definedName>
    <definedName name="______________row1">[19]tbbs!$A$1:$A$5</definedName>
    <definedName name="______________ST410">[23]STPage4!$F$102</definedName>
    <definedName name="______________ST411">[23]STPage4!$H$102</definedName>
    <definedName name="______________tax1" localSheetId="0">#REF!</definedName>
    <definedName name="______________tax1">#REF!</definedName>
    <definedName name="______________tax2" localSheetId="0">#REF!</definedName>
    <definedName name="______________tax2">#REF!</definedName>
    <definedName name="______________tax3" localSheetId="0">#REF!</definedName>
    <definedName name="______________tax3">#REF!</definedName>
    <definedName name="______________tax4" localSheetId="0">#REF!</definedName>
    <definedName name="______________tax4">#REF!</definedName>
    <definedName name="_____________223" localSheetId="0">'[16]222'!#REF!</definedName>
    <definedName name="_____________223">'[16]222'!#REF!</definedName>
    <definedName name="_____________ALL2" localSheetId="0">'[10]Rate Calc'!#REF!</definedName>
    <definedName name="_____________ALL2">'[10]Rate Calc'!#REF!</definedName>
    <definedName name="_____________FED410">[23]FedPage4!$F$106</definedName>
    <definedName name="_____________FED411">[23]FedPage4!$H$106</definedName>
    <definedName name="_____________FIN01001" localSheetId="0">#REF!</definedName>
    <definedName name="_____________FIN01001">#REF!</definedName>
    <definedName name="_____________fin0101" localSheetId="0">#REF!</definedName>
    <definedName name="_____________fin0101">#REF!</definedName>
    <definedName name="_____________FIN03001" localSheetId="0">'[12]New g-p-08-401-save on this tab'!#REF!</definedName>
    <definedName name="_____________FIN03001">'[12]New g-p-08-401-save on this tab'!#REF!</definedName>
    <definedName name="_____________NYR1" localSheetId="0">#REF!</definedName>
    <definedName name="_____________NYR1">#REF!</definedName>
    <definedName name="_____________NYR2" localSheetId="0">#REF!</definedName>
    <definedName name="_____________NYR2">#REF!</definedName>
    <definedName name="_____________pg1">'[13]Income Stmt wout C&amp;I'!$A$1:$P$83</definedName>
    <definedName name="_____________pg2">'[13]Income Stmt wout C&amp;I'!$A$133:$M$143</definedName>
    <definedName name="_____________row1">[17]tbbs!$A$1:$A$5</definedName>
    <definedName name="_____________ST410">[23]STPage4!$F$102</definedName>
    <definedName name="_____________ST411">[23]STPage4!$H$102</definedName>
    <definedName name="_____________tax1" localSheetId="0">#REF!</definedName>
    <definedName name="_____________tax1">#REF!</definedName>
    <definedName name="_____________tax2" localSheetId="0">#REF!</definedName>
    <definedName name="_____________tax2">#REF!</definedName>
    <definedName name="_____________tax3" localSheetId="0">#REF!</definedName>
    <definedName name="_____________tax3">#REF!</definedName>
    <definedName name="_____________tax4" localSheetId="0">#REF!</definedName>
    <definedName name="_____________tax4">#REF!</definedName>
    <definedName name="____________223" localSheetId="0">'[16]222'!#REF!</definedName>
    <definedName name="____________223">'[16]222'!#REF!</definedName>
    <definedName name="____________ALL2" localSheetId="0">'[7]Rate Calc'!#REF!</definedName>
    <definedName name="____________ALL2">'[7]Rate Calc'!#REF!</definedName>
    <definedName name="____________Fed410">'[24]Fed Page 4'!$F$106</definedName>
    <definedName name="____________Fed411">'[24]Fed Page 4'!$H$106</definedName>
    <definedName name="____________FIN01001" localSheetId="0">#REF!</definedName>
    <definedName name="____________FIN01001">#REF!</definedName>
    <definedName name="____________fin0101" localSheetId="0">#REF!</definedName>
    <definedName name="____________fin0101">#REF!</definedName>
    <definedName name="____________FIN03001" localSheetId="0">'[12]New g-p-08-401-save on this tab'!#REF!</definedName>
    <definedName name="____________FIN03001">'[12]New g-p-08-401-save on this tab'!#REF!</definedName>
    <definedName name="____________NYR1" localSheetId="0">#REF!</definedName>
    <definedName name="____________NYR1">#REF!</definedName>
    <definedName name="____________NYR2" localSheetId="0">#REF!</definedName>
    <definedName name="____________NYR2">#REF!</definedName>
    <definedName name="____________pg1">'[13]Income Stmt wout C&amp;I'!$A$1:$P$83</definedName>
    <definedName name="____________pg2">'[13]Income Stmt wout C&amp;I'!$A$133:$M$143</definedName>
    <definedName name="____________row1">[18]tbbs!$A$1:$A$5</definedName>
    <definedName name="____________St410">'[24]ST Page 4'!$F$102</definedName>
    <definedName name="____________St411">'[24]ST Page 4'!$H$102</definedName>
    <definedName name="____________tax1" localSheetId="0">#REF!</definedName>
    <definedName name="____________tax1">#REF!</definedName>
    <definedName name="____________tax2" localSheetId="0">#REF!</definedName>
    <definedName name="____________tax2">#REF!</definedName>
    <definedName name="____________tax3" localSheetId="0">#REF!</definedName>
    <definedName name="____________tax3">#REF!</definedName>
    <definedName name="____________tax4" localSheetId="0">#REF!</definedName>
    <definedName name="____________tax4">#REF!</definedName>
    <definedName name="___________223" localSheetId="0">'[16]222'!#REF!</definedName>
    <definedName name="___________223">'[16]222'!#REF!</definedName>
    <definedName name="___________ALL2" localSheetId="0">'[7]Rate Calc'!#REF!</definedName>
    <definedName name="___________ALL2">'[7]Rate Calc'!#REF!</definedName>
    <definedName name="___________Fed410">'[25]Fed Page 4'!$F$106</definedName>
    <definedName name="___________Fed411">'[25]Fed Page 4'!$H$106</definedName>
    <definedName name="___________FIN01001" localSheetId="0">#REF!</definedName>
    <definedName name="___________FIN01001">#REF!</definedName>
    <definedName name="___________fin0101" localSheetId="0">#REF!</definedName>
    <definedName name="___________fin0101">#REF!</definedName>
    <definedName name="___________FIN03001" localSheetId="0">'[12]New g-p-08-401-save on this tab'!#REF!</definedName>
    <definedName name="___________FIN03001">'[12]New g-p-08-401-save on this tab'!#REF!</definedName>
    <definedName name="___________NYR1" localSheetId="0">#REF!</definedName>
    <definedName name="___________NYR1">#REF!</definedName>
    <definedName name="___________NYR2" localSheetId="0">#REF!</definedName>
    <definedName name="___________NYR2">#REF!</definedName>
    <definedName name="___________pg1">'[13]Income Stmt wout C&amp;I'!$A$1:$P$83</definedName>
    <definedName name="___________pg2">'[13]Income Stmt wout C&amp;I'!$A$133:$M$143</definedName>
    <definedName name="___________row1">[17]tbbs!$A$1:$A$5</definedName>
    <definedName name="___________St410">'[25]ST Page 4'!$F$102</definedName>
    <definedName name="___________St411">'[25]ST Page 4'!$H$102</definedName>
    <definedName name="___________tax1" localSheetId="0">#REF!</definedName>
    <definedName name="___________tax1">#REF!</definedName>
    <definedName name="___________tax2" localSheetId="0">#REF!</definedName>
    <definedName name="___________tax2">#REF!</definedName>
    <definedName name="___________tax3" localSheetId="0">#REF!</definedName>
    <definedName name="___________tax3">#REF!</definedName>
    <definedName name="___________tax4" localSheetId="0">#REF!</definedName>
    <definedName name="___________tax4">#REF!</definedName>
    <definedName name="__________223" localSheetId="0">'[16]222'!#REF!</definedName>
    <definedName name="__________223">'[16]222'!#REF!</definedName>
    <definedName name="__________ALL2" localSheetId="0">'[7]Rate Calc'!#REF!</definedName>
    <definedName name="__________ALL2">'[7]Rate Calc'!#REF!</definedName>
    <definedName name="__________Fed410">'[25]Fed Page 4'!$F$106</definedName>
    <definedName name="__________Fed411">'[25]Fed Page 4'!$H$106</definedName>
    <definedName name="__________FIN01001" localSheetId="0">#REF!</definedName>
    <definedName name="__________FIN01001">#REF!</definedName>
    <definedName name="__________fin0101" localSheetId="0">#REF!</definedName>
    <definedName name="__________fin0101">#REF!</definedName>
    <definedName name="__________FIN03001" localSheetId="0">'[12]New g-p-08-401-save on this tab'!#REF!</definedName>
    <definedName name="__________FIN03001">'[12]New g-p-08-401-save on this tab'!#REF!</definedName>
    <definedName name="__________NYR1" localSheetId="0">#REF!</definedName>
    <definedName name="__________NYR1">#REF!</definedName>
    <definedName name="__________NYR2" localSheetId="0">#REF!</definedName>
    <definedName name="__________NYR2">#REF!</definedName>
    <definedName name="__________pg1">'[13]Income Stmt wout C&amp;I'!$A$1:$P$83</definedName>
    <definedName name="__________pg2">'[13]Income Stmt wout C&amp;I'!$A$133:$M$143</definedName>
    <definedName name="__________row1">[26]tbbs!$A$1:$A$5</definedName>
    <definedName name="__________St410">'[25]ST Page 4'!$F$102</definedName>
    <definedName name="__________St411">'[25]ST Page 4'!$H$102</definedName>
    <definedName name="__________tax1" localSheetId="0">#REF!</definedName>
    <definedName name="__________tax1">#REF!</definedName>
    <definedName name="__________tax2" localSheetId="0">#REF!</definedName>
    <definedName name="__________tax2">#REF!</definedName>
    <definedName name="__________tax3" localSheetId="0">#REF!</definedName>
    <definedName name="__________tax3">#REF!</definedName>
    <definedName name="__________tax4" localSheetId="0">#REF!</definedName>
    <definedName name="__________tax4">#REF!</definedName>
    <definedName name="_________223" localSheetId="0">'[16]222'!#REF!</definedName>
    <definedName name="_________223">'[16]222'!#REF!</definedName>
    <definedName name="_________ALL2" localSheetId="0">'[7]Rate Calc'!#REF!</definedName>
    <definedName name="_________ALL2">'[7]Rate Calc'!#REF!</definedName>
    <definedName name="_________Fed410">'[25]Fed Page 4'!$F$106</definedName>
    <definedName name="_________Fed411">'[25]Fed Page 4'!$H$106</definedName>
    <definedName name="_________FIN01001" localSheetId="0">#REF!</definedName>
    <definedName name="_________FIN01001">#REF!</definedName>
    <definedName name="_________fin0101" localSheetId="0">#REF!</definedName>
    <definedName name="_________fin0101">#REF!</definedName>
    <definedName name="_________FIN03001" localSheetId="0">'[12]New g-p-08-401-save on this tab'!#REF!</definedName>
    <definedName name="_________FIN03001">'[12]New g-p-08-401-save on this tab'!#REF!</definedName>
    <definedName name="_________NYR1" localSheetId="0">#REF!</definedName>
    <definedName name="_________NYR1">#REF!</definedName>
    <definedName name="_________NYR2" localSheetId="0">#REF!</definedName>
    <definedName name="_________NYR2">#REF!</definedName>
    <definedName name="_________pg1">'[13]Income Stmt wout C&amp;I'!$A$1:$P$83</definedName>
    <definedName name="_________pg2">'[13]Income Stmt wout C&amp;I'!$A$133:$M$143</definedName>
    <definedName name="_________row1">[26]tbbs!$A$1:$A$5</definedName>
    <definedName name="_________St410">'[25]ST Page 4'!$F$102</definedName>
    <definedName name="_________St411">'[25]ST Page 4'!$H$102</definedName>
    <definedName name="_________tax1" localSheetId="0">#REF!</definedName>
    <definedName name="_________tax1">#REF!</definedName>
    <definedName name="_________tax2" localSheetId="0">#REF!</definedName>
    <definedName name="_________tax2">#REF!</definedName>
    <definedName name="_________tax3" localSheetId="0">#REF!</definedName>
    <definedName name="_________tax3">#REF!</definedName>
    <definedName name="_________tax4" localSheetId="0">#REF!</definedName>
    <definedName name="_________tax4">#REF!</definedName>
    <definedName name="________223" localSheetId="0">'[16]222'!#REF!</definedName>
    <definedName name="________223">'[16]222'!#REF!</definedName>
    <definedName name="________ALL2" localSheetId="0">'[7]Rate Calc'!#REF!</definedName>
    <definedName name="________ALL2">'[7]Rate Calc'!#REF!</definedName>
    <definedName name="________FED410">[23]FedPage4!$F$106</definedName>
    <definedName name="________FED411">[23]FedPage4!$H$106</definedName>
    <definedName name="________FIN01001" localSheetId="0">#REF!</definedName>
    <definedName name="________FIN01001">#REF!</definedName>
    <definedName name="________fin0101" localSheetId="0">#REF!</definedName>
    <definedName name="________fin0101">#REF!</definedName>
    <definedName name="________FIN03001" localSheetId="0">'[12]New g-p-08-401-save on this tab'!#REF!</definedName>
    <definedName name="________FIN03001">'[12]New g-p-08-401-save on this tab'!#REF!</definedName>
    <definedName name="________NYR1" localSheetId="0">#REF!</definedName>
    <definedName name="________NYR1">#REF!</definedName>
    <definedName name="________NYR2" localSheetId="0">#REF!</definedName>
    <definedName name="________NYR2">#REF!</definedName>
    <definedName name="________pg1">'[13]Income Stmt wout C&amp;I'!$A$1:$P$83</definedName>
    <definedName name="________pg2">'[13]Income Stmt wout C&amp;I'!$A$133:$M$143</definedName>
    <definedName name="________row1">[26]tbbs!$A$1:$A$5</definedName>
    <definedName name="________ST410">[23]STPage4!$F$102</definedName>
    <definedName name="________ST411">[23]STPage4!$H$102</definedName>
    <definedName name="________tax1" localSheetId="0">#REF!</definedName>
    <definedName name="________tax1">#REF!</definedName>
    <definedName name="________tax2" localSheetId="0">#REF!</definedName>
    <definedName name="________tax2">#REF!</definedName>
    <definedName name="________tax3" localSheetId="0">#REF!</definedName>
    <definedName name="________tax3">#REF!</definedName>
    <definedName name="________tax4" localSheetId="0">#REF!</definedName>
    <definedName name="________tax4">#REF!</definedName>
    <definedName name="_______223" localSheetId="0">'[16]222'!#REF!</definedName>
    <definedName name="_______223">'[16]222'!#REF!</definedName>
    <definedName name="_______ALL2" localSheetId="0">'[7]Rate Calc'!#REF!</definedName>
    <definedName name="_______ALL2">'[7]Rate Calc'!#REF!</definedName>
    <definedName name="_______Fed410">'[25]Fed Page 4'!$F$106</definedName>
    <definedName name="_______Fed411">'[25]Fed Page 4'!$H$106</definedName>
    <definedName name="_______FIN01001" localSheetId="0">#REF!</definedName>
    <definedName name="_______FIN01001">#REF!</definedName>
    <definedName name="_______fin0101" localSheetId="0">#REF!</definedName>
    <definedName name="_______fin0101">#REF!</definedName>
    <definedName name="_______FIN03001" localSheetId="0">'[12]New g-p-08-401-save on this tab'!#REF!</definedName>
    <definedName name="_______FIN03001">'[12]New g-p-08-401-save on this tab'!#REF!</definedName>
    <definedName name="_______NYR1" localSheetId="0">#REF!</definedName>
    <definedName name="_______NYR1">#REF!</definedName>
    <definedName name="_______NYR2" localSheetId="0">#REF!</definedName>
    <definedName name="_______NYR2">#REF!</definedName>
    <definedName name="_______pg1">'[13]Income Stmt wout C&amp;I'!$A$1:$P$83</definedName>
    <definedName name="_______pg2">'[13]Income Stmt wout C&amp;I'!$A$133:$M$143</definedName>
    <definedName name="_______row1">[26]tbbs!$A$1:$A$5</definedName>
    <definedName name="_______St410">'[25]ST Page 4'!$F$102</definedName>
    <definedName name="_______St411">'[25]ST Page 4'!$H$102</definedName>
    <definedName name="_______tax1" localSheetId="0">#REF!</definedName>
    <definedName name="_______tax1">#REF!</definedName>
    <definedName name="_______tax2" localSheetId="0">#REF!</definedName>
    <definedName name="_______tax2">#REF!</definedName>
    <definedName name="_______tax3" localSheetId="0">#REF!</definedName>
    <definedName name="_______tax3">#REF!</definedName>
    <definedName name="_______tax4" localSheetId="0">#REF!</definedName>
    <definedName name="_______tax4">#REF!</definedName>
    <definedName name="______223" localSheetId="0">'[16]222'!#REF!</definedName>
    <definedName name="______223">'[16]222'!#REF!</definedName>
    <definedName name="______ALL2" localSheetId="0">'[7]Rate Calc'!#REF!</definedName>
    <definedName name="______ALL2">'[7]Rate Calc'!#REF!</definedName>
    <definedName name="______FED410">[23]FedPage4!$F$106</definedName>
    <definedName name="______FED411">[23]FedPage4!$H$106</definedName>
    <definedName name="______FIN01001" localSheetId="0">#REF!</definedName>
    <definedName name="______FIN01001">#REF!</definedName>
    <definedName name="______fin0101" localSheetId="0">#REF!</definedName>
    <definedName name="______fin0101">#REF!</definedName>
    <definedName name="______FIN03001" localSheetId="0">'[9]New g-p-08-401-save on this tab'!#REF!</definedName>
    <definedName name="______FIN03001">'[9]New g-p-08-401-save on this tab'!#REF!</definedName>
    <definedName name="______NYR1" localSheetId="0">#REF!</definedName>
    <definedName name="______NYR1">#REF!</definedName>
    <definedName name="______NYR2" localSheetId="0">#REF!</definedName>
    <definedName name="______NYR2">#REF!</definedName>
    <definedName name="______pg1">'[13]Income Stmt wout C&amp;I'!$A$1:$P$83</definedName>
    <definedName name="______pg2">'[13]Income Stmt wout C&amp;I'!$A$133:$M$143</definedName>
    <definedName name="______row1">[26]tbbs!$A$1:$A$5</definedName>
    <definedName name="______ST410">[23]STPage4!$F$102</definedName>
    <definedName name="______ST411">[23]STPage4!$H$102</definedName>
    <definedName name="______tax1" localSheetId="0">#REF!</definedName>
    <definedName name="______tax1">#REF!</definedName>
    <definedName name="______tax2" localSheetId="0">#REF!</definedName>
    <definedName name="______tax2">#REF!</definedName>
    <definedName name="______tax3" localSheetId="0">#REF!</definedName>
    <definedName name="______tax3">#REF!</definedName>
    <definedName name="______tax4" localSheetId="0">#REF!</definedName>
    <definedName name="______tax4">#REF!</definedName>
    <definedName name="_____223" localSheetId="0">'[16]222'!#REF!</definedName>
    <definedName name="_____223">'[16]222'!#REF!</definedName>
    <definedName name="_____ALL2" localSheetId="0">'[7]Rate Calc'!#REF!</definedName>
    <definedName name="_____ALL2">'[7]Rate Calc'!#REF!</definedName>
    <definedName name="_____FED410">[27]FedPage4!$F$106</definedName>
    <definedName name="_____FED411">[27]FedPage4!$H$106</definedName>
    <definedName name="_____FIN01001" localSheetId="0">#REF!</definedName>
    <definedName name="_____FIN01001">#REF!</definedName>
    <definedName name="_____fin0101" localSheetId="0">#REF!</definedName>
    <definedName name="_____fin0101">#REF!</definedName>
    <definedName name="_____FIN03001" localSheetId="0">'[9]New g-p-08-401-save on this tab'!#REF!</definedName>
    <definedName name="_____FIN03001">'[9]New g-p-08-401-save on this tab'!#REF!</definedName>
    <definedName name="_____NYR1" localSheetId="0">#REF!</definedName>
    <definedName name="_____NYR1">#REF!</definedName>
    <definedName name="_____NYR2" localSheetId="0">#REF!</definedName>
    <definedName name="_____NYR2">#REF!</definedName>
    <definedName name="_____pg1">'[13]Income Stmt wout C&amp;I'!$A$1:$P$83</definedName>
    <definedName name="_____pg2">'[13]Income Stmt wout C&amp;I'!$A$133:$M$143</definedName>
    <definedName name="_____row1">[26]tbbs!$A$1:$A$5</definedName>
    <definedName name="_____ST410">[27]STPage4!$F$102</definedName>
    <definedName name="_____ST411">[27]STPage4!$H$102</definedName>
    <definedName name="_____tax1" localSheetId="0">#REF!</definedName>
    <definedName name="_____tax1">#REF!</definedName>
    <definedName name="_____tax2" localSheetId="0">#REF!</definedName>
    <definedName name="_____tax2">#REF!</definedName>
    <definedName name="_____tax3" localSheetId="0">#REF!</definedName>
    <definedName name="_____tax3">#REF!</definedName>
    <definedName name="_____tax4" localSheetId="0">#REF!</definedName>
    <definedName name="_____tax4">#REF!</definedName>
    <definedName name="____223" localSheetId="0">'[16]222'!#REF!</definedName>
    <definedName name="____223">'[16]222'!#REF!</definedName>
    <definedName name="____ALL2" localSheetId="0">'[7]Rate Calc'!#REF!</definedName>
    <definedName name="____ALL2">'[7]Rate Calc'!#REF!</definedName>
    <definedName name="____C_._DOWN_" localSheetId="0">#REF!</definedName>
    <definedName name="____C_._DOWN_">#REF!</definedName>
    <definedName name="____FED410">[28]FedPage4!$F$106</definedName>
    <definedName name="____FED411">[28]FedPage4!$H$106</definedName>
    <definedName name="____FIN01001" localSheetId="0">#REF!</definedName>
    <definedName name="____FIN01001">#REF!</definedName>
    <definedName name="____fin0101" localSheetId="0">#REF!</definedName>
    <definedName name="____fin0101">#REF!</definedName>
    <definedName name="____FIN03001" localSheetId="0">'[9]New g-p-08-401-save on this tab'!#REF!</definedName>
    <definedName name="____FIN03001">'[9]New g-p-08-401-save on this tab'!#REF!</definedName>
    <definedName name="____NYR1" localSheetId="0">#REF!</definedName>
    <definedName name="____NYR1">#REF!</definedName>
    <definedName name="____NYR2" localSheetId="0">#REF!</definedName>
    <definedName name="____NYR2">#REF!</definedName>
    <definedName name="____pg1">'[13]Income Stmt wout C&amp;I'!$A$1:$P$83</definedName>
    <definedName name="____pg2">'[13]Income Stmt wout C&amp;I'!$A$133:$M$143</definedName>
    <definedName name="____row1">[26]tbbs!$A$1:$A$5</definedName>
    <definedName name="____ST410">[28]STPage4!$F$102</definedName>
    <definedName name="____ST411">[28]STPage4!$H$102</definedName>
    <definedName name="____tax1" localSheetId="0">#REF!</definedName>
    <definedName name="____tax1">#REF!</definedName>
    <definedName name="____tax2" localSheetId="0">#REF!</definedName>
    <definedName name="____tax2">#REF!</definedName>
    <definedName name="____tax3" localSheetId="0">#REF!</definedName>
    <definedName name="____tax3">#REF!</definedName>
    <definedName name="____tax4" localSheetId="0">#REF!</definedName>
    <definedName name="____tax4">#REF!</definedName>
    <definedName name="___223" localSheetId="0">'[16]222'!#REF!</definedName>
    <definedName name="___223">'[16]222'!#REF!</definedName>
    <definedName name="___ALL2" localSheetId="0">'[7]Rate Calc'!#REF!</definedName>
    <definedName name="___ALL2">'[7]Rate Calc'!#REF!</definedName>
    <definedName name="___FED410">[29]FedPage4!$F$106</definedName>
    <definedName name="___FED411">[29]FedPage4!$H$106</definedName>
    <definedName name="___FIN01001" localSheetId="0">#REF!</definedName>
    <definedName name="___FIN01001">#REF!</definedName>
    <definedName name="___fin0101" localSheetId="0">#REF!</definedName>
    <definedName name="___fin0101">#REF!</definedName>
    <definedName name="___FIN03001" localSheetId="0">'[9]New g-p-08-401-save on this tab'!#REF!</definedName>
    <definedName name="___FIN03001">'[9]New g-p-08-401-save on this tab'!#REF!</definedName>
    <definedName name="___NYR1" localSheetId="0">#REF!</definedName>
    <definedName name="___NYR1">#REF!</definedName>
    <definedName name="___NYR2" localSheetId="0">#REF!</definedName>
    <definedName name="___NYR2">#REF!</definedName>
    <definedName name="___pg1">'[13]Income Stmt wout C&amp;I'!$A$1:$P$83</definedName>
    <definedName name="___pg2">'[13]Income Stmt wout C&amp;I'!$A$133:$M$143</definedName>
    <definedName name="___row1">[26]tbbs!$A$1:$A$5</definedName>
    <definedName name="___ST410">[29]STPage4!$F$102</definedName>
    <definedName name="___ST411">[29]STPage4!$H$102</definedName>
    <definedName name="___tax1" localSheetId="0">#REF!</definedName>
    <definedName name="___tax1">#REF!</definedName>
    <definedName name="___tax2" localSheetId="0">#REF!</definedName>
    <definedName name="___tax2">#REF!</definedName>
    <definedName name="___tax3" localSheetId="0">#REF!</definedName>
    <definedName name="___tax3">#REF!</definedName>
    <definedName name="___tax4" localSheetId="0">#REF!</definedName>
    <definedName name="___tax4">#REF!</definedName>
    <definedName name="___thinkcellKKG62MjcAkO62sX62BttTQ" localSheetId="0" hidden="1">#REF!</definedName>
    <definedName name="___thinkcellKKG62MjcAkO62sX62BttTQ" hidden="1">#REF!</definedName>
    <definedName name="__123Graph_A" localSheetId="0" hidden="1">#REF!</definedName>
    <definedName name="__123Graph_A" hidden="1">#REF!</definedName>
    <definedName name="__123Graph_A1991" localSheetId="0" hidden="1">[30]Sheet3!#REF!</definedName>
    <definedName name="__123Graph_A1991" hidden="1">[30]Sheet3!#REF!</definedName>
    <definedName name="__123Graph_A1992" localSheetId="0" hidden="1">[30]Sheet3!#REF!</definedName>
    <definedName name="__123Graph_A1992" hidden="1">[30]Sheet3!#REF!</definedName>
    <definedName name="__123Graph_A1993" localSheetId="0" hidden="1">[30]Sheet3!#REF!</definedName>
    <definedName name="__123Graph_A1993" hidden="1">[30]Sheet3!#REF!</definedName>
    <definedName name="__123Graph_A1994" localSheetId="0" hidden="1">[30]Sheet3!#REF!</definedName>
    <definedName name="__123Graph_A1994" hidden="1">[30]Sheet3!#REF!</definedName>
    <definedName name="__123Graph_A1995" localSheetId="0" hidden="1">[30]Sheet3!#REF!</definedName>
    <definedName name="__123Graph_A1995" hidden="1">[30]Sheet3!#REF!</definedName>
    <definedName name="__123Graph_A1996" localSheetId="0" hidden="1">[30]Sheet3!#REF!</definedName>
    <definedName name="__123Graph_A1996" hidden="1">[30]Sheet3!#REF!</definedName>
    <definedName name="__123Graph_ABAR" localSheetId="0" hidden="1">[30]Sheet3!#REF!</definedName>
    <definedName name="__123Graph_ABAR" hidden="1">[30]Sheet3!#REF!</definedName>
    <definedName name="__123Graph_ARES_02" hidden="1">[6]L!$S$47:$S$58</definedName>
    <definedName name="__123Graph_B" localSheetId="0" hidden="1">#REF!</definedName>
    <definedName name="__123Graph_B" hidden="1">#REF!</definedName>
    <definedName name="__123Graph_B1991" localSheetId="0" hidden="1">[30]Sheet3!#REF!</definedName>
    <definedName name="__123Graph_B1991" hidden="1">[30]Sheet3!#REF!</definedName>
    <definedName name="__123Graph_B1992" localSheetId="0" hidden="1">[30]Sheet3!#REF!</definedName>
    <definedName name="__123Graph_B1992" hidden="1">[30]Sheet3!#REF!</definedName>
    <definedName name="__123Graph_B1993" localSheetId="0" hidden="1">[30]Sheet3!#REF!</definedName>
    <definedName name="__123Graph_B1993" hidden="1">[30]Sheet3!#REF!</definedName>
    <definedName name="__123Graph_B1994" localSheetId="0" hidden="1">[30]Sheet3!#REF!</definedName>
    <definedName name="__123Graph_B1994" hidden="1">[30]Sheet3!#REF!</definedName>
    <definedName name="__123Graph_B1995" localSheetId="0" hidden="1">[30]Sheet3!#REF!</definedName>
    <definedName name="__123Graph_B1995" hidden="1">[30]Sheet3!#REF!</definedName>
    <definedName name="__123Graph_B1996" localSheetId="0" hidden="1">[30]Sheet3!#REF!</definedName>
    <definedName name="__123Graph_B1996" hidden="1">[30]Sheet3!#REF!</definedName>
    <definedName name="__123Graph_BBAR" localSheetId="0" hidden="1">[30]Sheet3!#REF!</definedName>
    <definedName name="__123Graph_BBAR" hidden="1">[30]Sheet3!#REF!</definedName>
    <definedName name="__123Graph_BRES_02" hidden="1">[6]L!$T$47:$T$58</definedName>
    <definedName name="__123Graph_C" localSheetId="0" hidden="1">#REF!</definedName>
    <definedName name="__123Graph_C" hidden="1">#REF!</definedName>
    <definedName name="__123Graph_CBAR" localSheetId="0" hidden="1">[30]Sheet3!#REF!</definedName>
    <definedName name="__123Graph_CBAR" hidden="1">[30]Sheet3!#REF!</definedName>
    <definedName name="__123Graph_D" localSheetId="0" hidden="1">#REF!</definedName>
    <definedName name="__123Graph_D" hidden="1">#REF!</definedName>
    <definedName name="__123Graph_DBAR" localSheetId="0" hidden="1">[30]Sheet3!#REF!</definedName>
    <definedName name="__123Graph_DBAR" hidden="1">[30]Sheet3!#REF!</definedName>
    <definedName name="__123Graph_E" localSheetId="0" hidden="1">#REF!</definedName>
    <definedName name="__123Graph_E" hidden="1">#REF!</definedName>
    <definedName name="__123Graph_EBAR" localSheetId="0" hidden="1">[30]Sheet3!#REF!</definedName>
    <definedName name="__123Graph_EBAR" hidden="1">[30]Sheet3!#REF!</definedName>
    <definedName name="__123Graph_F" hidden="1">[31]A!$H$34:$H$63</definedName>
    <definedName name="__123Graph_FBAR" localSheetId="0" hidden="1">[30]Sheet3!#REF!</definedName>
    <definedName name="__123Graph_FBAR" hidden="1">[30]Sheet3!#REF!</definedName>
    <definedName name="__123Graph_X" localSheetId="0" hidden="1">#REF!</definedName>
    <definedName name="__123Graph_X" hidden="1">#REF!</definedName>
    <definedName name="__123Graph_X1991" localSheetId="0" hidden="1">[30]Sheet3!#REF!</definedName>
    <definedName name="__123Graph_X1991" hidden="1">[30]Sheet3!#REF!</definedName>
    <definedName name="__123Graph_X1992" localSheetId="0" hidden="1">[30]Sheet3!#REF!</definedName>
    <definedName name="__123Graph_X1992" hidden="1">[30]Sheet3!#REF!</definedName>
    <definedName name="__123Graph_X1993" localSheetId="0" hidden="1">[30]Sheet3!#REF!</definedName>
    <definedName name="__123Graph_X1993" hidden="1">[30]Sheet3!#REF!</definedName>
    <definedName name="__123Graph_X1994" localSheetId="0" hidden="1">[30]Sheet3!#REF!</definedName>
    <definedName name="__123Graph_X1994" hidden="1">[30]Sheet3!#REF!</definedName>
    <definedName name="__123Graph_X1995" localSheetId="0" hidden="1">[30]Sheet3!#REF!</definedName>
    <definedName name="__123Graph_X1995" hidden="1">[30]Sheet3!#REF!</definedName>
    <definedName name="__123Graph_X1996" localSheetId="0" hidden="1">[30]Sheet3!#REF!</definedName>
    <definedName name="__123Graph_X1996" hidden="1">[30]Sheet3!#REF!</definedName>
    <definedName name="__123Graph_XRES_02" hidden="1">[6]L!$R$47:$R$58</definedName>
    <definedName name="__223" localSheetId="0">'[16]222'!#REF!</definedName>
    <definedName name="__223">'[16]222'!#REF!</definedName>
    <definedName name="__ADJ24" localSheetId="0">#REF!</definedName>
    <definedName name="__ADJ24">#REF!</definedName>
    <definedName name="__ADJ25" localSheetId="0">#REF!</definedName>
    <definedName name="__ADJ25">#REF!</definedName>
    <definedName name="__adj4" localSheetId="0">#REF!</definedName>
    <definedName name="__adj4">#REF!</definedName>
    <definedName name="__ADJ44" localSheetId="0">#REF!</definedName>
    <definedName name="__ADJ44">#REF!</definedName>
    <definedName name="__ADJ48" localSheetId="0">#REF!</definedName>
    <definedName name="__ADJ48">#REF!</definedName>
    <definedName name="__ADJ49" localSheetId="0">#REF!</definedName>
    <definedName name="__ADJ49">#REF!</definedName>
    <definedName name="__ADJ51" localSheetId="0">#REF!</definedName>
    <definedName name="__ADJ51">#REF!</definedName>
    <definedName name="__ALL2" localSheetId="0">'[10]Rate Calc'!#REF!</definedName>
    <definedName name="__ALL2">'[10]Rate Calc'!#REF!</definedName>
    <definedName name="__CPK1" localSheetId="0">#REF!</definedName>
    <definedName name="__CPK1">#REF!</definedName>
    <definedName name="__CPK2" localSheetId="0">#REF!</definedName>
    <definedName name="__CPK2">#REF!</definedName>
    <definedName name="__CPK3" localSheetId="0">#REF!</definedName>
    <definedName name="__CPK3">#REF!</definedName>
    <definedName name="__EGR1">#N/A</definedName>
    <definedName name="__EGR2">#N/A</definedName>
    <definedName name="__EGR3">#N/A</definedName>
    <definedName name="__EMP11" localSheetId="0">#REF!</definedName>
    <definedName name="__EMP11">#REF!</definedName>
    <definedName name="__EMP12" localSheetId="0">#REF!</definedName>
    <definedName name="__EMP12">#REF!</definedName>
    <definedName name="__EMP14" localSheetId="0">#REF!</definedName>
    <definedName name="__EMP14">#REF!</definedName>
    <definedName name="__EMP15" localSheetId="0">#REF!</definedName>
    <definedName name="__EMP15">#REF!</definedName>
    <definedName name="__EMP16" localSheetId="0">#REF!</definedName>
    <definedName name="__EMP16">#REF!</definedName>
    <definedName name="__EMP17" localSheetId="0">#REF!</definedName>
    <definedName name="__EMP17">#REF!</definedName>
    <definedName name="__EMP18" localSheetId="0">#REF!</definedName>
    <definedName name="__EMP18">#REF!</definedName>
    <definedName name="__EMP20" localSheetId="0">#REF!</definedName>
    <definedName name="__EMP20">#REF!</definedName>
    <definedName name="__EMP22" localSheetId="0">#REF!</definedName>
    <definedName name="__EMP22">#REF!</definedName>
    <definedName name="__EMP32" localSheetId="0">#REF!</definedName>
    <definedName name="__EMP32">#REF!</definedName>
    <definedName name="__EMP34" localSheetId="0">#REF!</definedName>
    <definedName name="__EMP34">#REF!</definedName>
    <definedName name="__EMP35" localSheetId="0">#REF!</definedName>
    <definedName name="__EMP35">#REF!</definedName>
    <definedName name="__EMP37" localSheetId="0">#REF!</definedName>
    <definedName name="__EMP37">#REF!</definedName>
    <definedName name="__EMP38" localSheetId="0">#REF!</definedName>
    <definedName name="__EMP38">#REF!</definedName>
    <definedName name="__EMP43" localSheetId="0">#REF!</definedName>
    <definedName name="__EMP43">#REF!</definedName>
    <definedName name="__EMP48" localSheetId="0">#REF!</definedName>
    <definedName name="__EMP48">#REF!</definedName>
    <definedName name="__EMP51" localSheetId="0">#REF!</definedName>
    <definedName name="__EMP51">#REF!</definedName>
    <definedName name="__EMP52" localSheetId="0">#REF!</definedName>
    <definedName name="__EMP52">#REF!</definedName>
    <definedName name="__EMP53" localSheetId="0">#REF!</definedName>
    <definedName name="__EMP53">#REF!</definedName>
    <definedName name="__Fed410">'[32]Fed Page 4'!$F$106</definedName>
    <definedName name="__Fed411">'[32]Fed Page 4'!$H$106</definedName>
    <definedName name="__FIN01001" localSheetId="0">#REF!</definedName>
    <definedName name="__FIN01001">#REF!</definedName>
    <definedName name="__fin0101" localSheetId="0">#REF!</definedName>
    <definedName name="__fin0101">#REF!</definedName>
    <definedName name="__FIN03001" localSheetId="0">'[9]New g-p-08-401-save on this tab'!#REF!</definedName>
    <definedName name="__FIN03001">'[9]New g-p-08-401-save on this tab'!#REF!</definedName>
    <definedName name="__FXD0111" localSheetId="0">#REF!</definedName>
    <definedName name="__FXD0111">#REF!</definedName>
    <definedName name="__FXD0151" localSheetId="0">#REF!</definedName>
    <definedName name="__FXD0151">#REF!</definedName>
    <definedName name="__FXD0212" localSheetId="0">#REF!</definedName>
    <definedName name="__FXD0212">#REF!</definedName>
    <definedName name="__FXD0214" localSheetId="0">#REF!</definedName>
    <definedName name="__FXD0214">#REF!</definedName>
    <definedName name="__FXD0234" localSheetId="0">#REF!</definedName>
    <definedName name="__FXD0234">#REF!</definedName>
    <definedName name="__FXD0235" localSheetId="0">#REF!</definedName>
    <definedName name="__FXD0235">#REF!</definedName>
    <definedName name="__FXD0237" localSheetId="0">#REF!</definedName>
    <definedName name="__FXD0237">#REF!</definedName>
    <definedName name="__FXD0238" localSheetId="0">#REF!</definedName>
    <definedName name="__FXD0238">#REF!</definedName>
    <definedName name="__FXD0251" localSheetId="0">#REF!</definedName>
    <definedName name="__FXD0251">#REF!</definedName>
    <definedName name="__FXD0612" localSheetId="0">#REF!</definedName>
    <definedName name="__FXD0612">#REF!</definedName>
    <definedName name="__FXD0614" localSheetId="0">#REF!</definedName>
    <definedName name="__FXD0614">#REF!</definedName>
    <definedName name="__FXD0615" localSheetId="0">#REF!</definedName>
    <definedName name="__FXD0615">#REF!</definedName>
    <definedName name="__FXD0616" localSheetId="0">#REF!</definedName>
    <definedName name="__FXD0616">#REF!</definedName>
    <definedName name="__FXD0617" localSheetId="0">#REF!</definedName>
    <definedName name="__FXD0617">#REF!</definedName>
    <definedName name="__FXD0618" localSheetId="0">#REF!</definedName>
    <definedName name="__FXD0618">#REF!</definedName>
    <definedName name="__FXD0632" localSheetId="0">#REF!</definedName>
    <definedName name="__FXD0632">#REF!</definedName>
    <definedName name="__FXD0634" localSheetId="0">#REF!</definedName>
    <definedName name="__FXD0634">#REF!</definedName>
    <definedName name="__FXD0635" localSheetId="0">#REF!</definedName>
    <definedName name="__FXD0635">#REF!</definedName>
    <definedName name="__FXD0637" localSheetId="0">#REF!</definedName>
    <definedName name="__FXD0637">#REF!</definedName>
    <definedName name="__FXD0638" localSheetId="0">#REF!</definedName>
    <definedName name="__FXD0638">#REF!</definedName>
    <definedName name="__FXD0643" localSheetId="0">#REF!</definedName>
    <definedName name="__FXD0643">#REF!</definedName>
    <definedName name="__FXD0651" localSheetId="0">#REF!</definedName>
    <definedName name="__FXD0651">#REF!</definedName>
    <definedName name="__FXD0653" localSheetId="0">#REF!</definedName>
    <definedName name="__FXD0653">#REF!</definedName>
    <definedName name="__FXD0814" localSheetId="0">#REF!</definedName>
    <definedName name="__FXD0814">#REF!</definedName>
    <definedName name="__FXD0832" localSheetId="0">#REF!</definedName>
    <definedName name="__FXD0832">#REF!</definedName>
    <definedName name="__FXD0834" localSheetId="0">#REF!</definedName>
    <definedName name="__FXD0834">#REF!</definedName>
    <definedName name="__FXD0835" localSheetId="0">#REF!</definedName>
    <definedName name="__FXD0835">#REF!</definedName>
    <definedName name="__FXD0837" localSheetId="0">#REF!</definedName>
    <definedName name="__FXD0837">#REF!</definedName>
    <definedName name="__FXD0838" localSheetId="0">#REF!</definedName>
    <definedName name="__FXD0838">#REF!</definedName>
    <definedName name="__FXD0851" localSheetId="0">#REF!</definedName>
    <definedName name="__FXD0851">#REF!</definedName>
    <definedName name="__FXD0932" localSheetId="0">#REF!</definedName>
    <definedName name="__FXD0932">#REF!</definedName>
    <definedName name="__FXD0934" localSheetId="0">#REF!</definedName>
    <definedName name="__FXD0934">#REF!</definedName>
    <definedName name="__FXD0935" localSheetId="0">#REF!</definedName>
    <definedName name="__FXD0935">#REF!</definedName>
    <definedName name="__FXD0937" localSheetId="0">#REF!</definedName>
    <definedName name="__FXD0937">#REF!</definedName>
    <definedName name="__FXD0938" localSheetId="0">#REF!</definedName>
    <definedName name="__FXD0938">#REF!</definedName>
    <definedName name="__FXD0951" localSheetId="0">#REF!</definedName>
    <definedName name="__FXD0951">#REF!</definedName>
    <definedName name="__FXD7032" localSheetId="0">#REF!</definedName>
    <definedName name="__FXD7032">#REF!</definedName>
    <definedName name="__FXD7034" localSheetId="0">#REF!</definedName>
    <definedName name="__FXD7034">#REF!</definedName>
    <definedName name="__FXD7035" localSheetId="0">#REF!</definedName>
    <definedName name="__FXD7035">#REF!</definedName>
    <definedName name="__FXD7037" localSheetId="0">#REF!</definedName>
    <definedName name="__FXD7037">#REF!</definedName>
    <definedName name="__FXD7038" localSheetId="0">#REF!</definedName>
    <definedName name="__FXD7038">#REF!</definedName>
    <definedName name="__FXD8614" localSheetId="0">#REF!</definedName>
    <definedName name="__FXD8614">#REF!</definedName>
    <definedName name="__FXD8615" localSheetId="0">#REF!</definedName>
    <definedName name="__FXD8615">#REF!</definedName>
    <definedName name="__FXD8616" localSheetId="0">#REF!</definedName>
    <definedName name="__FXD8616">#REF!</definedName>
    <definedName name="__FXD8617" localSheetId="0">#REF!</definedName>
    <definedName name="__FXD8617">#REF!</definedName>
    <definedName name="__FXD8618" localSheetId="0">#REF!</definedName>
    <definedName name="__FXD8618">#REF!</definedName>
    <definedName name="__FXD8632" localSheetId="0">#REF!</definedName>
    <definedName name="__FXD8632">#REF!</definedName>
    <definedName name="__FXD8634" localSheetId="0">#REF!</definedName>
    <definedName name="__FXD8634">#REF!</definedName>
    <definedName name="__FXD8635" localSheetId="0">#REF!</definedName>
    <definedName name="__FXD8635">#REF!</definedName>
    <definedName name="__FXD8637" localSheetId="0">#REF!</definedName>
    <definedName name="__FXD8637">#REF!</definedName>
    <definedName name="__FXD8638" localSheetId="0">#REF!</definedName>
    <definedName name="__FXD8638">#REF!</definedName>
    <definedName name="__FXD8651" localSheetId="0">#REF!</definedName>
    <definedName name="__FXD8651">#REF!</definedName>
    <definedName name="__IntlFixup" hidden="1">TRUE</definedName>
    <definedName name="__NYR1" localSheetId="0">#REF!</definedName>
    <definedName name="__NYR1">#REF!</definedName>
    <definedName name="__NYR2" localSheetId="0">#REF!</definedName>
    <definedName name="__NYR2">#REF!</definedName>
    <definedName name="__pg1">'[13]Income Stmt wout C&amp;I'!$A$1:$P$83</definedName>
    <definedName name="__pg2">'[13]Income Stmt wout C&amp;I'!$A$133:$M$143</definedName>
    <definedName name="__row1">[26]tbbs!$A$1:$A$5</definedName>
    <definedName name="__SCH10" localSheetId="0">'[33]Rev Def Sum'!#REF!</definedName>
    <definedName name="__SCH10">'[33]Rev Def Sum'!#REF!</definedName>
    <definedName name="__sch17" localSheetId="0">#REF!</definedName>
    <definedName name="__sch17">#REF!</definedName>
    <definedName name="__SCH33">'[34]SCHEDULE 33 A REV.'!$A$1:$H$67</definedName>
    <definedName name="__SCH6">#N/A</definedName>
    <definedName name="__St410">'[32]ST Page 4'!$F$102</definedName>
    <definedName name="__St411">'[32]ST Page 4'!$H$102</definedName>
    <definedName name="__SUM0111" localSheetId="0">#REF!</definedName>
    <definedName name="__SUM0111">#REF!</definedName>
    <definedName name="__SUM0113" localSheetId="0">#REF!</definedName>
    <definedName name="__SUM0113">#REF!</definedName>
    <definedName name="__SUM0210" localSheetId="0">#REF!</definedName>
    <definedName name="__SUM0210">#REF!</definedName>
    <definedName name="__SUM0213" localSheetId="0">#REF!</definedName>
    <definedName name="__SUM0213">#REF!</definedName>
    <definedName name="__SUM0401" localSheetId="0">#REF!</definedName>
    <definedName name="__SUM0401">#REF!</definedName>
    <definedName name="__SUM0402" localSheetId="0">#REF!</definedName>
    <definedName name="__SUM0402">#REF!</definedName>
    <definedName name="__SUM0408" localSheetId="0">#REF!</definedName>
    <definedName name="__SUM0408">#REF!</definedName>
    <definedName name="__SUM0409" localSheetId="0">#REF!</definedName>
    <definedName name="__SUM0409">#REF!</definedName>
    <definedName name="__SUM0411" localSheetId="0">#REF!</definedName>
    <definedName name="__SUM0411">#REF!</definedName>
    <definedName name="__SUM0501" localSheetId="0">#REF!</definedName>
    <definedName name="__SUM0501">#REF!</definedName>
    <definedName name="__SUM0502" localSheetId="0">#REF!</definedName>
    <definedName name="__SUM0502">#REF!</definedName>
    <definedName name="__SUM0508" localSheetId="0">#REF!</definedName>
    <definedName name="__SUM0508">#REF!</definedName>
    <definedName name="__SUM0509" localSheetId="0">#REF!</definedName>
    <definedName name="__SUM0509">#REF!</definedName>
    <definedName name="__SUM0510" localSheetId="0">#REF!</definedName>
    <definedName name="__SUM0510">#REF!</definedName>
    <definedName name="__SUM0511" localSheetId="0">#REF!</definedName>
    <definedName name="__SUM0511">#REF!</definedName>
    <definedName name="__SUM0613" localSheetId="0">#REF!</definedName>
    <definedName name="__SUM0613">#REF!</definedName>
    <definedName name="__SUM0701" localSheetId="0">#REF!</definedName>
    <definedName name="__SUM0701">#REF!</definedName>
    <definedName name="__SUM0702" localSheetId="0">#REF!</definedName>
    <definedName name="__SUM0702">#REF!</definedName>
    <definedName name="__SUM0708" localSheetId="0">#REF!</definedName>
    <definedName name="__SUM0708">#REF!</definedName>
    <definedName name="__SUM0709" localSheetId="0">#REF!</definedName>
    <definedName name="__SUM0709">#REF!</definedName>
    <definedName name="__SUM0813" localSheetId="0">#REF!</definedName>
    <definedName name="__SUM0813">#REF!</definedName>
    <definedName name="__SUM0901" localSheetId="0">#REF!</definedName>
    <definedName name="__SUM0901">#REF!</definedName>
    <definedName name="__SUM0902" localSheetId="0">#REF!</definedName>
    <definedName name="__SUM0902">#REF!</definedName>
    <definedName name="__SUM0908" localSheetId="0">#REF!</definedName>
    <definedName name="__SUM0908">#REF!</definedName>
    <definedName name="__SUM0911" localSheetId="0">#REF!</definedName>
    <definedName name="__SUM0911">#REF!</definedName>
    <definedName name="__SUM0913" localSheetId="0">#REF!</definedName>
    <definedName name="__SUM0913">#REF!</definedName>
    <definedName name="__SUM5701" localSheetId="0">#REF!</definedName>
    <definedName name="__SUM5701">#REF!</definedName>
    <definedName name="__SUM5702" localSheetId="0">#REF!</definedName>
    <definedName name="__SUM5702">#REF!</definedName>
    <definedName name="__SUM5708" localSheetId="0">#REF!</definedName>
    <definedName name="__SUM5708">#REF!</definedName>
    <definedName name="__SUM5709" localSheetId="0">#REF!</definedName>
    <definedName name="__SUM5709">#REF!</definedName>
    <definedName name="__SUM5711" localSheetId="0">#REF!</definedName>
    <definedName name="__SUM5711">#REF!</definedName>
    <definedName name="__SUM5801" localSheetId="0">#REF!</definedName>
    <definedName name="__SUM5801">#REF!</definedName>
    <definedName name="__SUM5802" localSheetId="0">#REF!</definedName>
    <definedName name="__SUM5802">#REF!</definedName>
    <definedName name="__SUM5811" localSheetId="0">#REF!</definedName>
    <definedName name="__SUM5811">#REF!</definedName>
    <definedName name="__SUM6001" localSheetId="0">#REF!</definedName>
    <definedName name="__SUM6001">#REF!</definedName>
    <definedName name="__SUM6002" localSheetId="0">#REF!</definedName>
    <definedName name="__SUM6002">#REF!</definedName>
    <definedName name="__SUM6008" localSheetId="0">#REF!</definedName>
    <definedName name="__SUM6008">#REF!</definedName>
    <definedName name="__sum6009" localSheetId="0">#REF!</definedName>
    <definedName name="__sum6009">#REF!</definedName>
    <definedName name="__SUM6011" localSheetId="0">#REF!</definedName>
    <definedName name="__SUM6011">#REF!</definedName>
    <definedName name="__SUM6101" localSheetId="0">#REF!</definedName>
    <definedName name="__SUM6101">#REF!</definedName>
    <definedName name="__SUM6102" localSheetId="0">#REF!</definedName>
    <definedName name="__SUM6102">#REF!</definedName>
    <definedName name="__SUM6108" localSheetId="0">#REF!</definedName>
    <definedName name="__SUM6108">#REF!</definedName>
    <definedName name="__SUM6109" localSheetId="0">#REF!</definedName>
    <definedName name="__SUM6109">#REF!</definedName>
    <definedName name="__SUM6111" localSheetId="0">#REF!</definedName>
    <definedName name="__SUM6111">#REF!</definedName>
    <definedName name="__SUM6201" localSheetId="0">#REF!</definedName>
    <definedName name="__SUM6201">#REF!</definedName>
    <definedName name="__SUM6202" localSheetId="0">#REF!</definedName>
    <definedName name="__SUM6202">#REF!</definedName>
    <definedName name="__SUM6301" localSheetId="0">#REF!</definedName>
    <definedName name="__SUM6301">#REF!</definedName>
    <definedName name="__SUM6302" localSheetId="0">#REF!</definedName>
    <definedName name="__SUM6302">#REF!</definedName>
    <definedName name="__SUM6308" localSheetId="0">#REF!</definedName>
    <definedName name="__SUM6308">#REF!</definedName>
    <definedName name="__SUM6309" localSheetId="0">#REF!</definedName>
    <definedName name="__SUM6309">#REF!</definedName>
    <definedName name="__SUM6311" localSheetId="0">#REF!</definedName>
    <definedName name="__SUM6311">#REF!</definedName>
    <definedName name="__SUM6401" localSheetId="0">#REF!</definedName>
    <definedName name="__SUM6401">#REF!</definedName>
    <definedName name="__SUM6402" localSheetId="0">#REF!</definedName>
    <definedName name="__SUM6402">#REF!</definedName>
    <definedName name="__SUM6408" localSheetId="0">#REF!</definedName>
    <definedName name="__SUM6408">#REF!</definedName>
    <definedName name="__SUM6409" localSheetId="0">#REF!</definedName>
    <definedName name="__SUM6409">#REF!</definedName>
    <definedName name="__SUM6411" localSheetId="0">#REF!</definedName>
    <definedName name="__SUM6411">#REF!</definedName>
    <definedName name="__SUM6413" localSheetId="0">#REF!</definedName>
    <definedName name="__SUM6413">#REF!</definedName>
    <definedName name="__SUM6501" localSheetId="0">#REF!</definedName>
    <definedName name="__SUM6501">#REF!</definedName>
    <definedName name="__SUM6502" localSheetId="0">#REF!</definedName>
    <definedName name="__SUM6502">#REF!</definedName>
    <definedName name="__SUM6508" localSheetId="0">#REF!</definedName>
    <definedName name="__SUM6508">#REF!</definedName>
    <definedName name="__SUM6509" localSheetId="0">#REF!</definedName>
    <definedName name="__SUM6509">#REF!</definedName>
    <definedName name="__SUM6510" localSheetId="0">#REF!</definedName>
    <definedName name="__SUM6510">#REF!</definedName>
    <definedName name="__SUM6511" localSheetId="0">#REF!</definedName>
    <definedName name="__SUM6511">#REF!</definedName>
    <definedName name="__SUM6601" localSheetId="0">#REF!</definedName>
    <definedName name="__SUM6601">#REF!</definedName>
    <definedName name="__SUM6602" localSheetId="0">#REF!</definedName>
    <definedName name="__SUM6602">#REF!</definedName>
    <definedName name="__SUM6608" localSheetId="0">#REF!</definedName>
    <definedName name="__SUM6608">#REF!</definedName>
    <definedName name="__SUM6609" localSheetId="0">#REF!</definedName>
    <definedName name="__SUM6609">#REF!</definedName>
    <definedName name="__SUM6611" localSheetId="0">#REF!</definedName>
    <definedName name="__SUM6611">#REF!</definedName>
    <definedName name="__SUM6701" localSheetId="0">#REF!</definedName>
    <definedName name="__SUM6701">#REF!</definedName>
    <definedName name="__SUM6702" localSheetId="0">#REF!</definedName>
    <definedName name="__SUM6702">#REF!</definedName>
    <definedName name="__SUM6708" localSheetId="0">#REF!</definedName>
    <definedName name="__SUM6708">#REF!</definedName>
    <definedName name="__SUM6709" localSheetId="0">#REF!</definedName>
    <definedName name="__SUM6709">#REF!</definedName>
    <definedName name="__SUM6710" localSheetId="0">#REF!</definedName>
    <definedName name="__SUM6710">#REF!</definedName>
    <definedName name="__SUM6711" localSheetId="0">#REF!</definedName>
    <definedName name="__SUM6711">#REF!</definedName>
    <definedName name="__SUM6718" localSheetId="0">#REF!</definedName>
    <definedName name="__SUM6718">#REF!</definedName>
    <definedName name="__SUM6801" localSheetId="0">#REF!</definedName>
    <definedName name="__SUM6801">#REF!</definedName>
    <definedName name="__SUM6802" localSheetId="0">#REF!</definedName>
    <definedName name="__SUM6802">#REF!</definedName>
    <definedName name="__SUM7013" localSheetId="0">#REF!</definedName>
    <definedName name="__SUM7013">#REF!</definedName>
    <definedName name="__SUM7201" localSheetId="0">#REF!</definedName>
    <definedName name="__SUM7201">#REF!</definedName>
    <definedName name="__SUM7202" localSheetId="0">#REF!</definedName>
    <definedName name="__SUM7202">#REF!</definedName>
    <definedName name="__SUM7208" localSheetId="0">#REF!</definedName>
    <definedName name="__SUM7208">#REF!</definedName>
    <definedName name="__SUM7209" localSheetId="0">#REF!</definedName>
    <definedName name="__SUM7209">#REF!</definedName>
    <definedName name="__SUM7210" localSheetId="0">#REF!</definedName>
    <definedName name="__SUM7210">#REF!</definedName>
    <definedName name="__SUM7211" localSheetId="0">#REF!</definedName>
    <definedName name="__SUM7211">#REF!</definedName>
    <definedName name="__SUM7301" localSheetId="0">#REF!</definedName>
    <definedName name="__SUM7301">#REF!</definedName>
    <definedName name="__SUM7302" localSheetId="0">#REF!</definedName>
    <definedName name="__SUM7302">#REF!</definedName>
    <definedName name="__SUM7308" localSheetId="0">#REF!</definedName>
    <definedName name="__SUM7308">#REF!</definedName>
    <definedName name="__SUM7309" localSheetId="0">#REF!</definedName>
    <definedName name="__SUM7309">#REF!</definedName>
    <definedName name="__SUM7311" localSheetId="0">#REF!</definedName>
    <definedName name="__SUM7311">#REF!</definedName>
    <definedName name="__SUM7401" localSheetId="0">#REF!</definedName>
    <definedName name="__SUM7401">#REF!</definedName>
    <definedName name="__SUM7402" localSheetId="0">#REF!</definedName>
    <definedName name="__SUM7402">#REF!</definedName>
    <definedName name="__SUM7408" localSheetId="0">#REF!</definedName>
    <definedName name="__SUM7408">#REF!</definedName>
    <definedName name="__SUM7409" localSheetId="0">#REF!</definedName>
    <definedName name="__SUM7409">#REF!</definedName>
    <definedName name="__SUM7411" localSheetId="0">#REF!</definedName>
    <definedName name="__SUM7411">#REF!</definedName>
    <definedName name="__SUM7501" localSheetId="0">#REF!</definedName>
    <definedName name="__SUM7501">#REF!</definedName>
    <definedName name="__SUM7502" localSheetId="0">#REF!</definedName>
    <definedName name="__SUM7502">#REF!</definedName>
    <definedName name="__SUM7508" localSheetId="0">#REF!</definedName>
    <definedName name="__SUM7508">#REF!</definedName>
    <definedName name="__SUM7509" localSheetId="0">#REF!</definedName>
    <definedName name="__SUM7509">#REF!</definedName>
    <definedName name="__SUM7511" localSheetId="0">#REF!</definedName>
    <definedName name="__SUM7511">#REF!</definedName>
    <definedName name="__SUM7811" localSheetId="0">#REF!</definedName>
    <definedName name="__SUM7811">#REF!</definedName>
    <definedName name="__SUM7920" localSheetId="0">#REF!</definedName>
    <definedName name="__SUM7920">#REF!</definedName>
    <definedName name="__SUM8001" localSheetId="0">#REF!</definedName>
    <definedName name="__SUM8001">#REF!</definedName>
    <definedName name="__SUM8002" localSheetId="0">#REF!</definedName>
    <definedName name="__SUM8002">#REF!</definedName>
    <definedName name="__SUM8008" localSheetId="0">#REF!</definedName>
    <definedName name="__SUM8008">#REF!</definedName>
    <definedName name="__SUM8009" localSheetId="0">#REF!</definedName>
    <definedName name="__SUM8009">#REF!</definedName>
    <definedName name="__SUM8011" localSheetId="0">#REF!</definedName>
    <definedName name="__SUM8011">#REF!</definedName>
    <definedName name="__SUM8301" localSheetId="0">#REF!</definedName>
    <definedName name="__SUM8301">#REF!</definedName>
    <definedName name="__SUM8302" localSheetId="0">#REF!</definedName>
    <definedName name="__SUM8302">#REF!</definedName>
    <definedName name="__SUM8308" localSheetId="0">#REF!</definedName>
    <definedName name="__SUM8308">#REF!</definedName>
    <definedName name="__SUM8309" localSheetId="0">#REF!</definedName>
    <definedName name="__SUM8309">#REF!</definedName>
    <definedName name="__SUM8311" localSheetId="0">#REF!</definedName>
    <definedName name="__SUM8311">#REF!</definedName>
    <definedName name="__SUM8401" localSheetId="0">#REF!</definedName>
    <definedName name="__SUM8401">#REF!</definedName>
    <definedName name="__SUM8402" localSheetId="0">#REF!</definedName>
    <definedName name="__SUM8402">#REF!</definedName>
    <definedName name="__SUM8408" localSheetId="0">#REF!</definedName>
    <definedName name="__SUM8408">#REF!</definedName>
    <definedName name="__SUM8409" localSheetId="0">#REF!</definedName>
    <definedName name="__SUM8409">#REF!</definedName>
    <definedName name="__SUM8411" localSheetId="0">#REF!</definedName>
    <definedName name="__SUM8411">#REF!</definedName>
    <definedName name="__SUM8511" localSheetId="0">#REF!</definedName>
    <definedName name="__SUM8511">#REF!</definedName>
    <definedName name="__SUM8613" localSheetId="0">#REF!</definedName>
    <definedName name="__SUM8613">#REF!</definedName>
    <definedName name="__SUM8701" localSheetId="0">#REF!</definedName>
    <definedName name="__SUM8701">#REF!</definedName>
    <definedName name="__SUM8702" localSheetId="0">#REF!</definedName>
    <definedName name="__SUM8702">#REF!</definedName>
    <definedName name="__SUM8708" localSheetId="0">#REF!</definedName>
    <definedName name="__SUM8708">#REF!</definedName>
    <definedName name="__SUM8709" localSheetId="0">#REF!</definedName>
    <definedName name="__SUM8709">#REF!</definedName>
    <definedName name="__SUM8710" localSheetId="0">#REF!</definedName>
    <definedName name="__SUM8710">#REF!</definedName>
    <definedName name="__SUM8711" localSheetId="0">#REF!</definedName>
    <definedName name="__SUM8711">#REF!</definedName>
    <definedName name="__SUM8713" localSheetId="0">#REF!</definedName>
    <definedName name="__SUM8713">#REF!</definedName>
    <definedName name="__SUM8714" localSheetId="0">#REF!</definedName>
    <definedName name="__SUM8714">#REF!</definedName>
    <definedName name="__SUM8715" localSheetId="0">#REF!</definedName>
    <definedName name="__SUM8715">#REF!</definedName>
    <definedName name="__SUM8716" localSheetId="0">#REF!</definedName>
    <definedName name="__SUM8716">#REF!</definedName>
    <definedName name="__SUM8717" localSheetId="0">#REF!</definedName>
    <definedName name="__SUM8717">#REF!</definedName>
    <definedName name="__SUM8719" localSheetId="0">#REF!</definedName>
    <definedName name="__SUM871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_tax4" localSheetId="0">#REF!</definedName>
    <definedName name="__tax4">#REF!</definedName>
    <definedName name="_1_223" localSheetId="0">'[16]222'!#REF!</definedName>
    <definedName name="_1_223">'[16]222'!#REF!</definedName>
    <definedName name="_10" localSheetId="0">#REF!</definedName>
    <definedName name="_10">#REF!</definedName>
    <definedName name="_10TAXPROP" localSheetId="0">#REF!</definedName>
    <definedName name="_10TAXPROP">#REF!</definedName>
    <definedName name="_11GROSSTAX" localSheetId="0">#REF!</definedName>
    <definedName name="_11GROSSTAX">#REF!</definedName>
    <definedName name="_12_31_2009" localSheetId="0">#REF!</definedName>
    <definedName name="_12_31_2009">#REF!</definedName>
    <definedName name="_12_31_2010" localSheetId="0">#REF!</definedName>
    <definedName name="_12_31_2010">#REF!</definedName>
    <definedName name="_121.00000___Non_Utility_Property" localSheetId="0">#REF!</definedName>
    <definedName name="_121.00000___Non_Utility_Property">#REF!</definedName>
    <definedName name="_123Graph_B.1" localSheetId="0" hidden="1">#REF!</definedName>
    <definedName name="_123Graph_B.1" hidden="1">#REF!</definedName>
    <definedName name="_12FRANCTAX" localSheetId="0">#REF!</definedName>
    <definedName name="_12FRANCTAX">#REF!</definedName>
    <definedName name="_13TAXFED" localSheetId="0">#REF!</definedName>
    <definedName name="_13TAXFED">#REF!</definedName>
    <definedName name="_14DEBTINTEREST" localSheetId="0">#REF!</definedName>
    <definedName name="_14DEBTINTEREST">#REF!</definedName>
    <definedName name="_15_223" localSheetId="0">'[16]222'!#REF!</definedName>
    <definedName name="_15_223">'[16]222'!#REF!</definedName>
    <definedName name="_171" localSheetId="0">#REF!</definedName>
    <definedName name="_171">#REF!</definedName>
    <definedName name="_186" localSheetId="0">'[35]236-0011'!#REF!</definedName>
    <definedName name="_186">'[35]236-0011'!#REF!</definedName>
    <definedName name="_190" localSheetId="0">#REF!</definedName>
    <definedName name="_190">#REF!</definedName>
    <definedName name="_190_NON_CURRENT" localSheetId="0">#REF!</definedName>
    <definedName name="_190_NON_CURRENT">#REF!</definedName>
    <definedName name="_190L" localSheetId="0">#REF!</definedName>
    <definedName name="_190L">#REF!</definedName>
    <definedName name="_190LEFT" localSheetId="0">#REF!</definedName>
    <definedName name="_190LEFT">#REF!</definedName>
    <definedName name="_190PRINT" localSheetId="0">#REF!</definedName>
    <definedName name="_190PRINT">#REF!</definedName>
    <definedName name="_190T" localSheetId="0">#REF!</definedName>
    <definedName name="_190T">#REF!</definedName>
    <definedName name="_190TITLE" localSheetId="0">#REF!</definedName>
    <definedName name="_190TITLE">#REF!</definedName>
    <definedName name="_1991" localSheetId="0">#REF!</definedName>
    <definedName name="_1991">#REF!</definedName>
    <definedName name="_1991_1">#N/A</definedName>
    <definedName name="_1992" localSheetId="0">#REF!</definedName>
    <definedName name="_1992">#REF!</definedName>
    <definedName name="_1992_1">#N/A</definedName>
    <definedName name="_1993" localSheetId="0">#REF!</definedName>
    <definedName name="_1993">#REF!</definedName>
    <definedName name="_1993_1">#N/A</definedName>
    <definedName name="_1994" localSheetId="0">#REF!</definedName>
    <definedName name="_1994">#REF!</definedName>
    <definedName name="_1994_1">#N/A</definedName>
    <definedName name="_1995" localSheetId="0">#REF!</definedName>
    <definedName name="_1995">#REF!</definedName>
    <definedName name="_1995_1">#N/A</definedName>
    <definedName name="_1996" localSheetId="0">#REF!</definedName>
    <definedName name="_1996">#REF!</definedName>
    <definedName name="_1996_1">#N/A</definedName>
    <definedName name="_1997" localSheetId="0">#REF!</definedName>
    <definedName name="_1997">#REF!</definedName>
    <definedName name="_1997_1">#N/A</definedName>
    <definedName name="_1998">#N/A</definedName>
    <definedName name="_1999" localSheetId="0">#REF!</definedName>
    <definedName name="_1999">#REF!</definedName>
    <definedName name="_1QTR" localSheetId="0">#REF!</definedName>
    <definedName name="_1QTR">#REF!</definedName>
    <definedName name="_1QTR_PROPANE" localSheetId="0">#REF!</definedName>
    <definedName name="_1QTR_PROPANE">#REF!</definedName>
    <definedName name="_2_223" localSheetId="0">'[16]222'!#REF!</definedName>
    <definedName name="_2_223">'[16]222'!#REF!</definedName>
    <definedName name="_2_SUMMARY" localSheetId="0">#REF!</definedName>
    <definedName name="_2_SUMMARY">#REF!</definedName>
    <definedName name="_2_SUMMARY10" localSheetId="0">#REF!</definedName>
    <definedName name="_2_SUMMARY10">#REF!</definedName>
    <definedName name="_2000" localSheetId="0">#REF!</definedName>
    <definedName name="_2000">#REF!</definedName>
    <definedName name="_2003" localSheetId="0">#REF!</definedName>
    <definedName name="_2003">#REF!</definedName>
    <definedName name="_223" localSheetId="0">'[16]222'!#REF!</definedName>
    <definedName name="_223">'[16]222'!#REF!</definedName>
    <definedName name="_23_223" localSheetId="0">'[16]222'!#REF!</definedName>
    <definedName name="_23_223">'[16]222'!#REF!</definedName>
    <definedName name="_235" localSheetId="0">#REF!</definedName>
    <definedName name="_235">#REF!</definedName>
    <definedName name="_236" localSheetId="0">#REF!</definedName>
    <definedName name="_236">#REF!</definedName>
    <definedName name="_236_2" localSheetId="0">#REF!</definedName>
    <definedName name="_236_2">#REF!</definedName>
    <definedName name="_236_5" localSheetId="0">#REF!</definedName>
    <definedName name="_236_5">#REF!</definedName>
    <definedName name="_237" localSheetId="0">#REF!</definedName>
    <definedName name="_237">#REF!</definedName>
    <definedName name="_255" localSheetId="0">#REF!</definedName>
    <definedName name="_255">#REF!</definedName>
    <definedName name="_255LEFT" localSheetId="0">#REF!</definedName>
    <definedName name="_255LEFT">#REF!</definedName>
    <definedName name="_255TITLE" localSheetId="0">#REF!</definedName>
    <definedName name="_255TITLE">#REF!</definedName>
    <definedName name="_266A" localSheetId="0">#REF!</definedName>
    <definedName name="_266A">#REF!</definedName>
    <definedName name="_266B" localSheetId="0">#REF!</definedName>
    <definedName name="_266B">#REF!</definedName>
    <definedName name="_270A" localSheetId="0">#REF!</definedName>
    <definedName name="_270A">#REF!</definedName>
    <definedName name="_270B" localSheetId="0">#REF!</definedName>
    <definedName name="_270B">#REF!</definedName>
    <definedName name="_271A" localSheetId="0">#REF!</definedName>
    <definedName name="_271A">#REF!</definedName>
    <definedName name="_271B" localSheetId="0">#REF!</definedName>
    <definedName name="_271B">#REF!</definedName>
    <definedName name="_272A" localSheetId="0">#REF!</definedName>
    <definedName name="_272A">#REF!</definedName>
    <definedName name="_272B" localSheetId="0">#REF!</definedName>
    <definedName name="_272B">#REF!</definedName>
    <definedName name="_273A" localSheetId="0">#REF!</definedName>
    <definedName name="_273A">#REF!</definedName>
    <definedName name="_273B" localSheetId="0">#REF!</definedName>
    <definedName name="_273B">#REF!</definedName>
    <definedName name="_274A" localSheetId="0">#REF!</definedName>
    <definedName name="_274A">#REF!</definedName>
    <definedName name="_274B" localSheetId="0">#REF!</definedName>
    <definedName name="_274B">#REF!</definedName>
    <definedName name="_275A" localSheetId="0">#REF!</definedName>
    <definedName name="_275A">#REF!</definedName>
    <definedName name="_275B" localSheetId="0">#REF!</definedName>
    <definedName name="_275B">#REF!</definedName>
    <definedName name="_280A" localSheetId="0">#REF!</definedName>
    <definedName name="_280A">#REF!</definedName>
    <definedName name="_280B" localSheetId="0">#REF!</definedName>
    <definedName name="_280B">#REF!</definedName>
    <definedName name="_281A" localSheetId="0">#REF!</definedName>
    <definedName name="_281A">#REF!</definedName>
    <definedName name="_281B" localSheetId="0">#REF!</definedName>
    <definedName name="_281B">#REF!</definedName>
    <definedName name="_282" localSheetId="0">#REF!</definedName>
    <definedName name="_282">#REF!</definedName>
    <definedName name="_282A" localSheetId="0">#REF!</definedName>
    <definedName name="_282A">#REF!</definedName>
    <definedName name="_282B" localSheetId="0">#REF!</definedName>
    <definedName name="_282B">#REF!</definedName>
    <definedName name="_282L" localSheetId="0">#REF!</definedName>
    <definedName name="_282L">#REF!</definedName>
    <definedName name="_282LEFT" localSheetId="0">#REF!</definedName>
    <definedName name="_282LEFT">#REF!</definedName>
    <definedName name="_282PRINT" localSheetId="0">#REF!</definedName>
    <definedName name="_282PRINT">#REF!</definedName>
    <definedName name="_282T" localSheetId="0">#REF!</definedName>
    <definedName name="_282T">#REF!</definedName>
    <definedName name="_282TITLE" localSheetId="0">#REF!</definedName>
    <definedName name="_282TITLE">#REF!</definedName>
    <definedName name="_283" localSheetId="0">#REF!</definedName>
    <definedName name="_283">#REF!</definedName>
    <definedName name="_283A" localSheetId="0">#REF!</definedName>
    <definedName name="_283A">#REF!</definedName>
    <definedName name="_283B" localSheetId="0">#REF!</definedName>
    <definedName name="_283B">#REF!</definedName>
    <definedName name="_283L" localSheetId="0">#REF!</definedName>
    <definedName name="_283L">#REF!</definedName>
    <definedName name="_283LEFT" localSheetId="0">#REF!</definedName>
    <definedName name="_283LEFT">#REF!</definedName>
    <definedName name="_283PRINT" localSheetId="0">#REF!</definedName>
    <definedName name="_283PRINT">#REF!</definedName>
    <definedName name="_283T" localSheetId="0">#REF!</definedName>
    <definedName name="_283T">#REF!</definedName>
    <definedName name="_283TITLE" localSheetId="0">#REF!</definedName>
    <definedName name="_283TITLE">#REF!</definedName>
    <definedName name="_284A" localSheetId="0">#REF!</definedName>
    <definedName name="_284A">#REF!</definedName>
    <definedName name="_284B" localSheetId="0">#REF!</definedName>
    <definedName name="_284B">#REF!</definedName>
    <definedName name="_285A" localSheetId="0">#REF!</definedName>
    <definedName name="_285A">#REF!</definedName>
    <definedName name="_285B" localSheetId="0">#REF!</definedName>
    <definedName name="_285B">#REF!</definedName>
    <definedName name="_290A" localSheetId="0">#REF!</definedName>
    <definedName name="_290A">#REF!</definedName>
    <definedName name="_290B" localSheetId="0">#REF!</definedName>
    <definedName name="_290B">#REF!</definedName>
    <definedName name="_291A" localSheetId="0">#REF!</definedName>
    <definedName name="_291A">#REF!</definedName>
    <definedName name="_291B" localSheetId="0">#REF!</definedName>
    <definedName name="_291B">#REF!</definedName>
    <definedName name="_292A" localSheetId="0">#REF!</definedName>
    <definedName name="_292A">#REF!</definedName>
    <definedName name="_292B" localSheetId="0">#REF!</definedName>
    <definedName name="_292B">#REF!</definedName>
    <definedName name="_293A" localSheetId="0">#REF!</definedName>
    <definedName name="_293A">#REF!</definedName>
    <definedName name="_293B" localSheetId="0">#REF!</definedName>
    <definedName name="_293B">#REF!</definedName>
    <definedName name="_2QTR" localSheetId="0">#REF!</definedName>
    <definedName name="_2QTR">#REF!</definedName>
    <definedName name="_2QTR_PROPANE" localSheetId="0">#REF!</definedName>
    <definedName name="_2QTR_PROPANE">#REF!</definedName>
    <definedName name="_3_223" localSheetId="0">'[16]222'!#REF!</definedName>
    <definedName name="_3_223">'[16]222'!#REF!</definedName>
    <definedName name="_3_REV_LAG" localSheetId="0">#REF!</definedName>
    <definedName name="_3_REV_LAG">#REF!</definedName>
    <definedName name="_3A_COLLECTIONS" localSheetId="0">#REF!</definedName>
    <definedName name="_3A_COLLECTIONS">#REF!</definedName>
    <definedName name="_3B_ACC_REC" localSheetId="0">#REF!</definedName>
    <definedName name="_3B_ACC_REC">#REF!</definedName>
    <definedName name="_3C_ADJ_REV" localSheetId="0">#REF!</definedName>
    <definedName name="_3C_ADJ_REV">#REF!</definedName>
    <definedName name="_3QTR" localSheetId="0">#REF!</definedName>
    <definedName name="_3QTR">#REF!</definedName>
    <definedName name="_3QTR_PROPANE" localSheetId="0">#REF!</definedName>
    <definedName name="_3QTR_PROPANE">#REF!</definedName>
    <definedName name="_4201A" localSheetId="0">#REF!</definedName>
    <definedName name="_4201A">#REF!</definedName>
    <definedName name="_4201B" localSheetId="0">#REF!</definedName>
    <definedName name="_4201B">#REF!</definedName>
    <definedName name="_4202A" localSheetId="0">#REF!</definedName>
    <definedName name="_4202A">#REF!</definedName>
    <definedName name="_4202B" localSheetId="0">#REF!</definedName>
    <definedName name="_4202B">#REF!</definedName>
    <definedName name="_4203A" localSheetId="0">#REF!</definedName>
    <definedName name="_4203A">#REF!</definedName>
    <definedName name="_4203B" localSheetId="0">#REF!</definedName>
    <definedName name="_4203B">#REF!</definedName>
    <definedName name="_4204A" localSheetId="0">#REF!</definedName>
    <definedName name="_4204A">#REF!</definedName>
    <definedName name="_4204B" localSheetId="0">#REF!</definedName>
    <definedName name="_4204B">#REF!</definedName>
    <definedName name="_4206A" localSheetId="0">#REF!</definedName>
    <definedName name="_4206A">#REF!</definedName>
    <definedName name="_4206B" localSheetId="0">#REF!</definedName>
    <definedName name="_4206B">#REF!</definedName>
    <definedName name="_4207A" localSheetId="0">#REF!</definedName>
    <definedName name="_4207A">#REF!</definedName>
    <definedName name="_4207B" localSheetId="0">#REF!</definedName>
    <definedName name="_4207B">#REF!</definedName>
    <definedName name="_4208A" localSheetId="0">#REF!</definedName>
    <definedName name="_4208A">#REF!</definedName>
    <definedName name="_4208B" localSheetId="0">#REF!</definedName>
    <definedName name="_4208B">#REF!</definedName>
    <definedName name="_4209A" localSheetId="0">#REF!</definedName>
    <definedName name="_4209A">#REF!</definedName>
    <definedName name="_4209B" localSheetId="0">#REF!</definedName>
    <definedName name="_4209B">#REF!</definedName>
    <definedName name="_4210A" localSheetId="0">#REF!</definedName>
    <definedName name="_4210A">#REF!</definedName>
    <definedName name="_4210B" localSheetId="0">#REF!</definedName>
    <definedName name="_4210B">#REF!</definedName>
    <definedName name="_4211A" localSheetId="0">#REF!</definedName>
    <definedName name="_4211A">#REF!</definedName>
    <definedName name="_4211B" localSheetId="0">#REF!</definedName>
    <definedName name="_4211B">#REF!</definedName>
    <definedName name="_4212A" localSheetId="0">#REF!</definedName>
    <definedName name="_4212A">#REF!</definedName>
    <definedName name="_4212B" localSheetId="0">#REF!</definedName>
    <definedName name="_4212B">#REF!</definedName>
    <definedName name="_4221A" localSheetId="0">#REF!</definedName>
    <definedName name="_4221A">#REF!</definedName>
    <definedName name="_4221B" localSheetId="0">#REF!</definedName>
    <definedName name="_4221B">#REF!</definedName>
    <definedName name="_4222A" localSheetId="0">#REF!</definedName>
    <definedName name="_4222A">#REF!</definedName>
    <definedName name="_4222B" localSheetId="0">#REF!</definedName>
    <definedName name="_4222B">#REF!</definedName>
    <definedName name="_4231A" localSheetId="0">#REF!</definedName>
    <definedName name="_4231A">#REF!</definedName>
    <definedName name="_4231B" localSheetId="0">#REF!</definedName>
    <definedName name="_4231B">#REF!</definedName>
    <definedName name="_4232A" localSheetId="0">#REF!</definedName>
    <definedName name="_4232A">#REF!</definedName>
    <definedName name="_4232B" localSheetId="0">#REF!</definedName>
    <definedName name="_4232B">#REF!</definedName>
    <definedName name="_4234A" localSheetId="0">#REF!</definedName>
    <definedName name="_4234A">#REF!</definedName>
    <definedName name="_4234B" localSheetId="0">#REF!</definedName>
    <definedName name="_4234B">#REF!</definedName>
    <definedName name="_4235A" localSheetId="0">#REF!</definedName>
    <definedName name="_4235A">#REF!</definedName>
    <definedName name="_4235B" localSheetId="0">#REF!</definedName>
    <definedName name="_4235B">#REF!</definedName>
    <definedName name="_4236A" localSheetId="0">#REF!</definedName>
    <definedName name="_4236A">#REF!</definedName>
    <definedName name="_4236B" localSheetId="0">#REF!</definedName>
    <definedName name="_4236B">#REF!</definedName>
    <definedName name="_4240A" localSheetId="0">#REF!</definedName>
    <definedName name="_4240A">#REF!</definedName>
    <definedName name="_4240B" localSheetId="0">#REF!</definedName>
    <definedName name="_4240B">#REF!</definedName>
    <definedName name="_4243A" localSheetId="0">#REF!</definedName>
    <definedName name="_4243A">#REF!</definedName>
    <definedName name="_4245A" localSheetId="0">#REF!</definedName>
    <definedName name="_4245A">#REF!</definedName>
    <definedName name="_4245B" localSheetId="0">#REF!</definedName>
    <definedName name="_4245B">#REF!</definedName>
    <definedName name="_4246A" localSheetId="0">#REF!</definedName>
    <definedName name="_4246A">#REF!</definedName>
    <definedName name="_4246B" localSheetId="0">#REF!</definedName>
    <definedName name="_4246B">#REF!</definedName>
    <definedName name="_4251A" localSheetId="0">#REF!</definedName>
    <definedName name="_4251A">#REF!</definedName>
    <definedName name="_4251B" localSheetId="0">#REF!</definedName>
    <definedName name="_4251B">#REF!</definedName>
    <definedName name="_4251C" localSheetId="0">#REF!</definedName>
    <definedName name="_4251C">#REF!</definedName>
    <definedName name="_4252A" localSheetId="0">#REF!</definedName>
    <definedName name="_4252A">#REF!</definedName>
    <definedName name="_4252B" localSheetId="0">#REF!</definedName>
    <definedName name="_4252B">#REF!</definedName>
    <definedName name="_4255A" localSheetId="0">#REF!</definedName>
    <definedName name="_4255A">#REF!</definedName>
    <definedName name="_4255B" localSheetId="0">#REF!</definedName>
    <definedName name="_4255B">#REF!</definedName>
    <definedName name="_4257A" localSheetId="0">#REF!</definedName>
    <definedName name="_4257A">#REF!</definedName>
    <definedName name="_4257B" localSheetId="0">#REF!</definedName>
    <definedName name="_4257B">#REF!</definedName>
    <definedName name="_4262A" localSheetId="0">#REF!</definedName>
    <definedName name="_4262A">#REF!</definedName>
    <definedName name="_4262B" localSheetId="0">#REF!</definedName>
    <definedName name="_4262B">#REF!</definedName>
    <definedName name="_4265A" localSheetId="0">#REF!</definedName>
    <definedName name="_4265A">#REF!</definedName>
    <definedName name="_4265B" localSheetId="0">#REF!</definedName>
    <definedName name="_4265B">#REF!</definedName>
    <definedName name="_4270A" localSheetId="0">#REF!</definedName>
    <definedName name="_4270A">#REF!</definedName>
    <definedName name="_4270B" localSheetId="0">#REF!</definedName>
    <definedName name="_4270B">#REF!</definedName>
    <definedName name="_4283A" localSheetId="0">#REF!</definedName>
    <definedName name="_4283A">#REF!</definedName>
    <definedName name="_4283B" localSheetId="0">#REF!</definedName>
    <definedName name="_4283B">#REF!</definedName>
    <definedName name="_4290A" localSheetId="0">#REF!</definedName>
    <definedName name="_4290A">#REF!</definedName>
    <definedName name="_4290B" localSheetId="0">#REF!</definedName>
    <definedName name="_4290B">#REF!</definedName>
    <definedName name="_4294A" localSheetId="0">#REF!</definedName>
    <definedName name="_4294A">#REF!</definedName>
    <definedName name="_4294B" localSheetId="0">#REF!</definedName>
    <definedName name="_4294B">#REF!</definedName>
    <definedName name="_4298A" localSheetId="0">#REF!</definedName>
    <definedName name="_4298A">#REF!</definedName>
    <definedName name="_4298B" localSheetId="0">#REF!</definedName>
    <definedName name="_4298B">#REF!</definedName>
    <definedName name="_4GASPURCHASES" localSheetId="0">#REF!</definedName>
    <definedName name="_4GASPURCHASES">#REF!</definedName>
    <definedName name="_4QTR" localSheetId="0">#REF!</definedName>
    <definedName name="_4QTR">#REF!</definedName>
    <definedName name="_4QTR_PROPANE" localSheetId="0">#REF!</definedName>
    <definedName name="_4QTR_PROPANE">#REF!</definedName>
    <definedName name="_5A_NON_APP_GAS" localSheetId="0">#REF!</definedName>
    <definedName name="_5A_NON_APP_GAS">#REF!</definedName>
    <definedName name="_5GP_TCO" localSheetId="0">#REF!</definedName>
    <definedName name="_5GP_TCO">#REF!</definedName>
    <definedName name="_5GP_TCOINPUT" localSheetId="0">#REF!</definedName>
    <definedName name="_5GP_TCOINPUT">#REF!</definedName>
    <definedName name="_6_PAYROLL_COST" localSheetId="0">#REF!</definedName>
    <definedName name="_6_PAYROLL_COST">#REF!</definedName>
    <definedName name="_7_I_3" localSheetId="0">#REF!</definedName>
    <definedName name="_7_I_3">#REF!</definedName>
    <definedName name="_7200" localSheetId="0">#REF!</definedName>
    <definedName name="_7200">#REF!</definedName>
    <definedName name="_7800" localSheetId="0">#REF!</definedName>
    <definedName name="_7800">#REF!</definedName>
    <definedName name="_7BENEFITS" localSheetId="0">#REF!</definedName>
    <definedName name="_7BENEFITS">#REF!</definedName>
    <definedName name="_8500" localSheetId="0">#REF!</definedName>
    <definedName name="_8500">#REF!</definedName>
    <definedName name="_8600" localSheetId="0">#REF!</definedName>
    <definedName name="_8600">#REF!</definedName>
    <definedName name="_8700" localSheetId="0">#REF!</definedName>
    <definedName name="_8700">#REF!</definedName>
    <definedName name="_8900" localSheetId="0">#REF!</definedName>
    <definedName name="_8900">#REF!</definedName>
    <definedName name="_8TAXPSC" localSheetId="0">#REF!</definedName>
    <definedName name="_8TAXPSC">#REF!</definedName>
    <definedName name="_9_PAY_TAXES" localSheetId="0">#REF!</definedName>
    <definedName name="_9_PAY_TAXES">#REF!</definedName>
    <definedName name="_911A" localSheetId="0">#REF!</definedName>
    <definedName name="_911A">#REF!</definedName>
    <definedName name="_912A" localSheetId="0">#REF!</definedName>
    <definedName name="_912A">#REF!</definedName>
    <definedName name="_921A" localSheetId="0">#REF!</definedName>
    <definedName name="_921A">#REF!</definedName>
    <definedName name="_922A" localSheetId="0">#REF!</definedName>
    <definedName name="_922A">#REF!</definedName>
    <definedName name="_ADJ24" localSheetId="0">#REF!</definedName>
    <definedName name="_ADJ24">#REF!</definedName>
    <definedName name="_ADJ25" localSheetId="0">#REF!</definedName>
    <definedName name="_ADJ25">#REF!</definedName>
    <definedName name="_adj4" localSheetId="0">#REF!</definedName>
    <definedName name="_adj4">#REF!</definedName>
    <definedName name="_ADJ44" localSheetId="0">#REF!</definedName>
    <definedName name="_ADJ44">#REF!</definedName>
    <definedName name="_ADJ48" localSheetId="0">#REF!</definedName>
    <definedName name="_ADJ48">#REF!</definedName>
    <definedName name="_ADJ49" localSheetId="0">#REF!</definedName>
    <definedName name="_ADJ49">#REF!</definedName>
    <definedName name="_ADJ51" localSheetId="0">#REF!</definedName>
    <definedName name="_ADJ51">#REF!</definedName>
    <definedName name="_ALL2" localSheetId="0">'[7]Rate Calc'!#REF!</definedName>
    <definedName name="_ALL2">'[7]Rate Calc'!#REF!</definedName>
    <definedName name="_App2" localSheetId="0">#REF!</definedName>
    <definedName name="_App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RANCH_\C_" localSheetId="0">#REF!</definedName>
    <definedName name="_BRANCH_\C_">#REF!</definedName>
    <definedName name="_BRANCH_\H_" localSheetId="0">#REF!</definedName>
    <definedName name="_BRANCH_\H_">#REF!</definedName>
    <definedName name="_BRANCH_\S_" localSheetId="0">#REF!</definedName>
    <definedName name="_BRANCH_\S_">#REF!</definedName>
    <definedName name="_Cat3" localSheetId="0">#REF!</definedName>
    <definedName name="_Cat3">#REF!</definedName>
    <definedName name="_Cat4" localSheetId="0">#REF!</definedName>
    <definedName name="_Cat4">#REF!</definedName>
    <definedName name="_Check_Input" localSheetId="0">#REF!</definedName>
    <definedName name="_Check_Input">#REF!</definedName>
    <definedName name="_Checks" localSheetId="0">#REF!</definedName>
    <definedName name="_Checks">#REF!</definedName>
    <definedName name="_col1998" localSheetId="0">#REF!</definedName>
    <definedName name="_col1998">#REF!</definedName>
    <definedName name="_col1999" localSheetId="0">#REF!</definedName>
    <definedName name="_col1999">#REF!</definedName>
    <definedName name="_COS97" localSheetId="0">#REF!</definedName>
    <definedName name="_COS97">#REF!</definedName>
    <definedName name="_CPK1" localSheetId="0">#REF!</definedName>
    <definedName name="_CPK1">#REF!</definedName>
    <definedName name="_CPK2" localSheetId="0">#REF!</definedName>
    <definedName name="_CPK2">#REF!</definedName>
    <definedName name="_CPK3" localSheetId="0">#REF!</definedName>
    <definedName name="_CPK3">#REF!</definedName>
    <definedName name="_CurrCase" localSheetId="0">[36]DANDE!#REF!</definedName>
    <definedName name="_CurrCase">[36]DANDE!#REF!</definedName>
    <definedName name="_Dat1">[37]Retrieve!$B$2</definedName>
    <definedName name="_Data_Query" localSheetId="0">#REF!</definedName>
    <definedName name="_Data_Query">#REF!</definedName>
    <definedName name="_Data_Query2" localSheetId="0">#REF!</definedName>
    <definedName name="_Data_Query2">#REF!</definedName>
    <definedName name="_DATE_87__?___?" localSheetId="0">#REF!</definedName>
    <definedName name="_DATE_87__?___?">#REF!</definedName>
    <definedName name="_det1997" localSheetId="0">#REF!</definedName>
    <definedName name="_det1997">#REF!</definedName>
    <definedName name="_det1998" localSheetId="0">#REF!</definedName>
    <definedName name="_det1998">#REF!</definedName>
    <definedName name="_det1999" localSheetId="0">#REF!</definedName>
    <definedName name="_det1999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DIV2" localSheetId="0">#REF!</definedName>
    <definedName name="_DIV2">#REF!</definedName>
    <definedName name="_DOWN_2_" localSheetId="0">#REF!</definedName>
    <definedName name="_DOWN_2_">#REF!</definedName>
    <definedName name="_DOWN_5_" localSheetId="0">#REF!</definedName>
    <definedName name="_DOWN_5_">#REF!</definedName>
    <definedName name="_DOWN_7__UP_1_" localSheetId="0">#REF!</definedName>
    <definedName name="_DOWN_7__UP_1_">#REF!</definedName>
    <definedName name="_EGR1">#N/A</definedName>
    <definedName name="_EGR2">#N/A</definedName>
    <definedName name="_EGR3">#N/A</definedName>
    <definedName name="_EMP11" localSheetId="0">#REF!</definedName>
    <definedName name="_EMP11">#REF!</definedName>
    <definedName name="_EMP12" localSheetId="0">#REF!</definedName>
    <definedName name="_EMP12">#REF!</definedName>
    <definedName name="_EMP14" localSheetId="0">#REF!</definedName>
    <definedName name="_EMP14">#REF!</definedName>
    <definedName name="_EMP15" localSheetId="0">#REF!</definedName>
    <definedName name="_EMP15">#REF!</definedName>
    <definedName name="_EMP16" localSheetId="0">#REF!</definedName>
    <definedName name="_EMP16">#REF!</definedName>
    <definedName name="_EMP17" localSheetId="0">#REF!</definedName>
    <definedName name="_EMP17">#REF!</definedName>
    <definedName name="_EMP18" localSheetId="0">#REF!</definedName>
    <definedName name="_EMP18">#REF!</definedName>
    <definedName name="_EMP20" localSheetId="0">#REF!</definedName>
    <definedName name="_EMP20">#REF!</definedName>
    <definedName name="_EMP22" localSheetId="0">#REF!</definedName>
    <definedName name="_EMP22">#REF!</definedName>
    <definedName name="_EMP32" localSheetId="0">#REF!</definedName>
    <definedName name="_EMP32">#REF!</definedName>
    <definedName name="_EMP34" localSheetId="0">#REF!</definedName>
    <definedName name="_EMP34">#REF!</definedName>
    <definedName name="_EMP35" localSheetId="0">#REF!</definedName>
    <definedName name="_EMP35">#REF!</definedName>
    <definedName name="_EMP37" localSheetId="0">#REF!</definedName>
    <definedName name="_EMP37">#REF!</definedName>
    <definedName name="_EMP38" localSheetId="0">#REF!</definedName>
    <definedName name="_EMP38">#REF!</definedName>
    <definedName name="_EMP43" localSheetId="0">#REF!</definedName>
    <definedName name="_EMP43">#REF!</definedName>
    <definedName name="_EMP48" localSheetId="0">#REF!</definedName>
    <definedName name="_EMP48">#REF!</definedName>
    <definedName name="_EMP51" localSheetId="0">#REF!</definedName>
    <definedName name="_EMP51">#REF!</definedName>
    <definedName name="_EMP52" localSheetId="0">#REF!</definedName>
    <definedName name="_EMP52">#REF!</definedName>
    <definedName name="_EMP53" localSheetId="0">#REF!</definedName>
    <definedName name="_EMP53">#REF!</definedName>
    <definedName name="_End_Yr" localSheetId="0">#REF!</definedName>
    <definedName name="_End_Yr">#REF!</definedName>
    <definedName name="_EndYr2" localSheetId="0">#REF!</definedName>
    <definedName name="_EndYr2">#REF!</definedName>
    <definedName name="_ent1" localSheetId="0">#REF!</definedName>
    <definedName name="_ent1">#REF!</definedName>
    <definedName name="_FC_ID" localSheetId="0">#REF!</definedName>
    <definedName name="_FC_ID">#REF!</definedName>
    <definedName name="_FC_Query" localSheetId="0">#REF!</definedName>
    <definedName name="_FC_Query">#REF!</definedName>
    <definedName name="_FC_Table" localSheetId="0">#REF!</definedName>
    <definedName name="_FC_Table">#REF!</definedName>
    <definedName name="_FED410">[38]FedPage4!$F$106</definedName>
    <definedName name="_FED411">[38]FedPage4!$H$106</definedName>
    <definedName name="_Fill" localSheetId="0" hidden="1">#REF!</definedName>
    <definedName name="_Fill" hidden="1">#REF!</definedName>
    <definedName name="_Fill.1" localSheetId="0" hidden="1">#REF!</definedName>
    <definedName name="_Fill.1" hidden="1">#REF!</definedName>
    <definedName name="_FIN01001" localSheetId="0">#REF!</definedName>
    <definedName name="_FIN01001">#REF!</definedName>
    <definedName name="_fin0101" localSheetId="0">#REF!</definedName>
    <definedName name="_fin0101">#REF!</definedName>
    <definedName name="_FIN03001" localSheetId="0">'[9]New g-p-08-401-save on this tab'!#REF!</definedName>
    <definedName name="_FIN03001">'[9]New g-p-08-401-save on this tab'!#REF!</definedName>
    <definedName name="_FS_?__" localSheetId="0">'[39]Journal Entries'!#REF!</definedName>
    <definedName name="_FS_?__">'[39]Journal Entries'!#REF!</definedName>
    <definedName name="_FS_ESC_3_X_\TA" localSheetId="0">'[5]E-2'!#REF!</definedName>
    <definedName name="_FS_ESC_3_X_\TA">'[5]E-2'!#REF!</definedName>
    <definedName name="_FS_R" localSheetId="0">#REF!</definedName>
    <definedName name="_FS_R">#REF!</definedName>
    <definedName name="_FXD0111" localSheetId="0">#REF!</definedName>
    <definedName name="_FXD0111">#REF!</definedName>
    <definedName name="_FXD0151" localSheetId="0">#REF!</definedName>
    <definedName name="_FXD0151">#REF!</definedName>
    <definedName name="_FXD0212" localSheetId="0">#REF!</definedName>
    <definedName name="_FXD0212">#REF!</definedName>
    <definedName name="_FXD0214" localSheetId="0">#REF!</definedName>
    <definedName name="_FXD0214">#REF!</definedName>
    <definedName name="_FXD0234" localSheetId="0">#REF!</definedName>
    <definedName name="_FXD0234">#REF!</definedName>
    <definedName name="_FXD0235" localSheetId="0">#REF!</definedName>
    <definedName name="_FXD0235">#REF!</definedName>
    <definedName name="_FXD0237" localSheetId="0">#REF!</definedName>
    <definedName name="_FXD0237">#REF!</definedName>
    <definedName name="_FXD0238" localSheetId="0">#REF!</definedName>
    <definedName name="_FXD0238">#REF!</definedName>
    <definedName name="_FXD0251" localSheetId="0">#REF!</definedName>
    <definedName name="_FXD0251">#REF!</definedName>
    <definedName name="_FXD0612" localSheetId="0">#REF!</definedName>
    <definedName name="_FXD0612">#REF!</definedName>
    <definedName name="_FXD0614" localSheetId="0">#REF!</definedName>
    <definedName name="_FXD0614">#REF!</definedName>
    <definedName name="_FXD0615" localSheetId="0">#REF!</definedName>
    <definedName name="_FXD0615">#REF!</definedName>
    <definedName name="_FXD0616" localSheetId="0">#REF!</definedName>
    <definedName name="_FXD0616">#REF!</definedName>
    <definedName name="_FXD0617" localSheetId="0">#REF!</definedName>
    <definedName name="_FXD0617">#REF!</definedName>
    <definedName name="_FXD0618" localSheetId="0">#REF!</definedName>
    <definedName name="_FXD0618">#REF!</definedName>
    <definedName name="_FXD0632" localSheetId="0">#REF!</definedName>
    <definedName name="_FXD0632">#REF!</definedName>
    <definedName name="_FXD0634" localSheetId="0">#REF!</definedName>
    <definedName name="_FXD0634">#REF!</definedName>
    <definedName name="_FXD0635" localSheetId="0">#REF!</definedName>
    <definedName name="_FXD0635">#REF!</definedName>
    <definedName name="_FXD0637" localSheetId="0">#REF!</definedName>
    <definedName name="_FXD0637">#REF!</definedName>
    <definedName name="_FXD0638" localSheetId="0">#REF!</definedName>
    <definedName name="_FXD0638">#REF!</definedName>
    <definedName name="_FXD0643" localSheetId="0">#REF!</definedName>
    <definedName name="_FXD0643">#REF!</definedName>
    <definedName name="_FXD0651" localSheetId="0">#REF!</definedName>
    <definedName name="_FXD0651">#REF!</definedName>
    <definedName name="_FXD0653" localSheetId="0">#REF!</definedName>
    <definedName name="_FXD0653">#REF!</definedName>
    <definedName name="_FXD0814" localSheetId="0">#REF!</definedName>
    <definedName name="_FXD0814">#REF!</definedName>
    <definedName name="_FXD0832" localSheetId="0">#REF!</definedName>
    <definedName name="_FXD0832">#REF!</definedName>
    <definedName name="_FXD0834" localSheetId="0">#REF!</definedName>
    <definedName name="_FXD0834">#REF!</definedName>
    <definedName name="_FXD0835" localSheetId="0">#REF!</definedName>
    <definedName name="_FXD0835">#REF!</definedName>
    <definedName name="_FXD0837" localSheetId="0">#REF!</definedName>
    <definedName name="_FXD0837">#REF!</definedName>
    <definedName name="_FXD0838" localSheetId="0">#REF!</definedName>
    <definedName name="_FXD0838">#REF!</definedName>
    <definedName name="_FXD0851" localSheetId="0">#REF!</definedName>
    <definedName name="_FXD0851">#REF!</definedName>
    <definedName name="_FXD0932" localSheetId="0">#REF!</definedName>
    <definedName name="_FXD0932">#REF!</definedName>
    <definedName name="_FXD0934" localSheetId="0">#REF!</definedName>
    <definedName name="_FXD0934">#REF!</definedName>
    <definedName name="_FXD0935" localSheetId="0">#REF!</definedName>
    <definedName name="_FXD0935">#REF!</definedName>
    <definedName name="_FXD0937" localSheetId="0">#REF!</definedName>
    <definedName name="_FXD0937">#REF!</definedName>
    <definedName name="_FXD0938" localSheetId="0">#REF!</definedName>
    <definedName name="_FXD0938">#REF!</definedName>
    <definedName name="_FXD0951" localSheetId="0">#REF!</definedName>
    <definedName name="_FXD0951">#REF!</definedName>
    <definedName name="_FXD7032" localSheetId="0">#REF!</definedName>
    <definedName name="_FXD7032">#REF!</definedName>
    <definedName name="_FXD7034" localSheetId="0">#REF!</definedName>
    <definedName name="_FXD7034">#REF!</definedName>
    <definedName name="_FXD7035" localSheetId="0">#REF!</definedName>
    <definedName name="_FXD7035">#REF!</definedName>
    <definedName name="_FXD7037" localSheetId="0">#REF!</definedName>
    <definedName name="_FXD7037">#REF!</definedName>
    <definedName name="_FXD7038" localSheetId="0">#REF!</definedName>
    <definedName name="_FXD7038">#REF!</definedName>
    <definedName name="_FXD8614" localSheetId="0">#REF!</definedName>
    <definedName name="_FXD8614">#REF!</definedName>
    <definedName name="_FXD8615" localSheetId="0">#REF!</definedName>
    <definedName name="_FXD8615">#REF!</definedName>
    <definedName name="_FXD8616" localSheetId="0">#REF!</definedName>
    <definedName name="_FXD8616">#REF!</definedName>
    <definedName name="_FXD8617" localSheetId="0">#REF!</definedName>
    <definedName name="_FXD8617">#REF!</definedName>
    <definedName name="_FXD8618" localSheetId="0">#REF!</definedName>
    <definedName name="_FXD8618">#REF!</definedName>
    <definedName name="_FXD8632" localSheetId="0">#REF!</definedName>
    <definedName name="_FXD8632">#REF!</definedName>
    <definedName name="_FXD8634" localSheetId="0">#REF!</definedName>
    <definedName name="_FXD8634">#REF!</definedName>
    <definedName name="_FXD8635" localSheetId="0">#REF!</definedName>
    <definedName name="_FXD8635">#REF!</definedName>
    <definedName name="_FXD8637" localSheetId="0">#REF!</definedName>
    <definedName name="_FXD8637">#REF!</definedName>
    <definedName name="_FXD8638" localSheetId="0">#REF!</definedName>
    <definedName name="_FXD8638">#REF!</definedName>
    <definedName name="_FXD8651" localSheetId="0">#REF!</definedName>
    <definedName name="_FXD8651">#REF!</definedName>
    <definedName name="_GOTO_AB162_" localSheetId="0">'[39]Journal Entries'!#REF!</definedName>
    <definedName name="_GOTO_AB162_">'[39]Journal Entries'!#REF!</definedName>
    <definedName name="_GOTO_AB211_" localSheetId="0">#REF!</definedName>
    <definedName name="_GOTO_AB211_">#REF!</definedName>
    <definedName name="_GOTO_AB221_" localSheetId="0">#REF!</definedName>
    <definedName name="_GOTO_AB221_">#REF!</definedName>
    <definedName name="_GOTO_AB221__DO" localSheetId="0">'[39]Journal Entries'!#REF!</definedName>
    <definedName name="_GOTO_AB221__DO">'[39]Journal Entries'!#REF!</definedName>
    <definedName name="_GOTO_AB221__WT" localSheetId="0">#REF!</definedName>
    <definedName name="_GOTO_AB221__WT">#REF!</definedName>
    <definedName name="_GOTO_AB524__RI" localSheetId="0">#REF!</definedName>
    <definedName name="_GOTO_AB524__RI">#REF!</definedName>
    <definedName name="_GOTO_MSG_CELL_" localSheetId="0">#REF!</definedName>
    <definedName name="_GOTO_MSG_CELL_">#REF!</definedName>
    <definedName name="_GOTO_MSG_FINIS" localSheetId="0">#REF!</definedName>
    <definedName name="_GOTO_MSG_FINIS">#REF!</definedName>
    <definedName name="_GOTO_MSG_OPEN_" localSheetId="0">#REF!</definedName>
    <definedName name="_GOTO_MSG_OPEN_">#REF!</definedName>
    <definedName name="_HOME__APP1__LP" localSheetId="0">#REF!</definedName>
    <definedName name="_HOME__APP1__LP">#REF!</definedName>
    <definedName name="_HOME__APP1__PC" localSheetId="0">'[5]E-2'!#REF!</definedName>
    <definedName name="_HOME__APP1__PC">'[5]E-2'!#REF!</definedName>
    <definedName name="_HOME__FS_ESC_3" localSheetId="0">'[5]E-2'!#REF!</definedName>
    <definedName name="_HOME__FS_ESC_3">'[5]E-2'!#REF!</definedName>
    <definedName name="_HOME__GOTO_AA1" localSheetId="0">'[39]Journal Entries'!#REF!</definedName>
    <definedName name="_HOME__GOTO_AA1">'[39]Journal Entries'!#REF!</definedName>
    <definedName name="_HOME__GOTO_AA2" localSheetId="0">#REF!</definedName>
    <definedName name="_HOME__GOTO_AA2">#REF!</definedName>
    <definedName name="_Key.1" localSheetId="0" hidden="1">#REF!</definedName>
    <definedName name="_Key.1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EFT_1__WTB_" localSheetId="0">#REF!</definedName>
    <definedName name="_LEFT_1__WTB_">#REF!</definedName>
    <definedName name="_LEFT_2__DOWN_2" localSheetId="0">#REF!</definedName>
    <definedName name="_LEFT_2__DOWN_2">#REF!</definedName>
    <definedName name="_LEFT_2__WTB_" localSheetId="0">'[39]Journal Entries'!#REF!</definedName>
    <definedName name="_LEFT_2__WTB_">'[39]Journal Entries'!#REF!</definedName>
    <definedName name="_LEFT_5_" localSheetId="0">#REF!</definedName>
    <definedName name="_LEFT_5_">#REF!</definedName>
    <definedName name="_lookup1" localSheetId="0">#REF!</definedName>
    <definedName name="_lookup1">#REF!</definedName>
    <definedName name="_lookup2" localSheetId="0">#REF!</definedName>
    <definedName name="_lookup2">#REF!</definedName>
    <definedName name="_lookup3" localSheetId="0">#REF!</definedName>
    <definedName name="_lookup3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atMult_A" localSheetId="0" hidden="1">#REF!</definedName>
    <definedName name="_MatMult_A" hidden="1">#REF!</definedName>
    <definedName name="_MatMult_AxB" localSheetId="0" hidden="1">#REF!</definedName>
    <definedName name="_MatMult_AxB" hidden="1">#REF!</definedName>
    <definedName name="_MatMult_B" localSheetId="0" hidden="1">#REF!</definedName>
    <definedName name="_MatMult_B" hidden="1">#REF!</definedName>
    <definedName name="_MENUBRANCH_MEN" localSheetId="0">#REF!</definedName>
    <definedName name="_MENUBRANCH_MEN">#REF!</definedName>
    <definedName name="_Meter_Pt" localSheetId="0">#REF!</definedName>
    <definedName name="_Meter_Pt">#REF!</definedName>
    <definedName name="_min1">[40]Sheet1!$D$310</definedName>
    <definedName name="_min10">[40]Sheet1!$AX$308</definedName>
    <definedName name="_min11">[40]Sheet1!$AT$308</definedName>
    <definedName name="_min12">[40]Sheet1!$AV$308</definedName>
    <definedName name="_min13">[40]Sheet1!$AZ$308</definedName>
    <definedName name="_min14">[40]Sheet1!$BB$308</definedName>
    <definedName name="_min15">[40]Sheet1!$BD$308</definedName>
    <definedName name="_min16">[40]Sheet1!$BF$308</definedName>
    <definedName name="_min17">[40]Sheet1!$BL$308</definedName>
    <definedName name="_min18">[40]Sheet1!$BN$308</definedName>
    <definedName name="_min2">[40]Sheet1!$F$308</definedName>
    <definedName name="_min3">[40]Sheet1!$H$308</definedName>
    <definedName name="_min4">[40]Sheet1!$J$308</definedName>
    <definedName name="_min5">[40]Sheet1!$T$308</definedName>
    <definedName name="_min6">[40]Sheet1!$V$308</definedName>
    <definedName name="_min7">[40]Sheet1!$X$308</definedName>
    <definedName name="_min8">[40]Sheet1!$Z$308</definedName>
    <definedName name="_min9">[40]Sheet1!$AR$308</definedName>
    <definedName name="_NYR1" localSheetId="0">#REF!</definedName>
    <definedName name="_NYR1">#REF!</definedName>
    <definedName name="_NYR2" localSheetId="0">'[41]COH Changes'!#REF!</definedName>
    <definedName name="_NYR2">'[41]COH Changes'!#REF!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 localSheetId="0">'[42]82-93 ACRS-MACRS'!#REF!</definedName>
    <definedName name="_P">'[42]82-93 ACRS-MACRS'!#REF!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pg1">'[13]Income Stmt wout C&amp;I'!$A$1:$P$83</definedName>
    <definedName name="_pg2">'[13]Income Stmt wout C&amp;I'!$A$133:$M$143</definedName>
    <definedName name="_PPR_?__AGAQ" localSheetId="0">#REF!</definedName>
    <definedName name="_PPR_?__AGAQ">#REF!</definedName>
    <definedName name="_PRCRSA148..O17" localSheetId="0">'[5]E-2'!#REF!</definedName>
    <definedName name="_PRCRSA148..O17">'[5]E-2'!#REF!</definedName>
    <definedName name="_PRCRSAC1..AK46" localSheetId="0">#REF!</definedName>
    <definedName name="_PRCRSAC1..AK46">#REF!</definedName>
    <definedName name="_PRCRSO1..Y60_G" localSheetId="0">#REF!</definedName>
    <definedName name="_PRCRSO1..Y60_G">#REF!</definedName>
    <definedName name="_PRCRSQ148..AE1" localSheetId="0">'[5]E-2'!#REF!</definedName>
    <definedName name="_PRCRSQ148..AE1">'[5]E-2'!#REF!</definedName>
    <definedName name="_Query1a" localSheetId="0">#REF!</definedName>
    <definedName name="_Query1a">#REF!</definedName>
    <definedName name="_Query1b" localSheetId="0">#REF!</definedName>
    <definedName name="_Query1b">#REF!</definedName>
    <definedName name="_Query2a" localSheetId="0">#REF!</definedName>
    <definedName name="_Query2a">#REF!</definedName>
    <definedName name="_Query2b" localSheetId="0">#REF!</definedName>
    <definedName name="_Query2b">#REF!</definedName>
    <definedName name="_QYY" localSheetId="0">'[39]Journal Entries'!#REF!</definedName>
    <definedName name="_QYY">'[39]Journal Entries'!#REF!</definedName>
    <definedName name="_RE_" localSheetId="0">#REF!</definedName>
    <definedName name="_RE_">#REF!</definedName>
    <definedName name="_Regression_Int" localSheetId="0" hidden="1">1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FD1__WCS10_" localSheetId="0">#REF!</definedName>
    <definedName name="_RFD1__WCS10_">#REF!</definedName>
    <definedName name="_RIGHT__UP_2_\_" localSheetId="0">#REF!</definedName>
    <definedName name="_RIGHT__UP_2_\_">#REF!</definedName>
    <definedName name="_RIGHT_1__" localSheetId="0">#REF!</definedName>
    <definedName name="_RIGHT_1__">#REF!</definedName>
    <definedName name="_RIGHT_1__DOWN_" localSheetId="0">#REF!</definedName>
    <definedName name="_RIGHT_1__DOWN_">#REF!</definedName>
    <definedName name="_RIGHT_10__" localSheetId="0">#REF!</definedName>
    <definedName name="_RIGHT_10__">#REF!</definedName>
    <definedName name="_RIGHT_13_" localSheetId="0">'[39]Journal Entries'!#REF!</definedName>
    <definedName name="_RIGHT_13_">'[39]Journal Entries'!#REF!</definedName>
    <definedName name="_RIGHT_14_" localSheetId="0">#REF!</definedName>
    <definedName name="_RIGHT_14_">#REF!</definedName>
    <definedName name="_RIGHT_2__UP_2_" localSheetId="0">#REF!</definedName>
    <definedName name="_RIGHT_2__UP_2_">#REF!</definedName>
    <definedName name="_RIGHT_6__" localSheetId="0">'[39]Journal Entries'!#REF!</definedName>
    <definedName name="_RIGHT_6__">'[39]Journal Entries'!#REF!</definedName>
    <definedName name="_row1">[26]tbbs!$A$1:$A$5</definedName>
    <definedName name="_row1998" localSheetId="0">#REF!</definedName>
    <definedName name="_row1998">#REF!</definedName>
    <definedName name="_row1999" localSheetId="0">#REF!</definedName>
    <definedName name="_row1999">#REF!</definedName>
    <definedName name="_RunCase" localSheetId="0">[36]DANDE!#REF!</definedName>
    <definedName name="_RunCase">[36]DANDE!#REF!</definedName>
    <definedName name="_S" localSheetId="0">#REF!</definedName>
    <definedName name="_S">#REF!</definedName>
    <definedName name="_sam1" localSheetId="0">#REF!</definedName>
    <definedName name="_sam1">#REF!</definedName>
    <definedName name="_SCH10" localSheetId="0">'[43]Rev Def Sum'!#REF!</definedName>
    <definedName name="_SCH10">'[43]Rev Def Sum'!#REF!</definedName>
    <definedName name="_sch17" localSheetId="0">#REF!</definedName>
    <definedName name="_sch17">#REF!</definedName>
    <definedName name="_SCH33">'[44]SCHEDULE 33 A REV.'!$A$1:$H$67</definedName>
    <definedName name="_SCH6">#N/A</definedName>
    <definedName name="_Sort" localSheetId="0" hidden="1">#REF!</definedName>
    <definedName name="_Sort" hidden="1">#REF!</definedName>
    <definedName name="_Sort.1" localSheetId="0" hidden="1">#REF!</definedName>
    <definedName name="_Sort.1" hidden="1">#REF!</definedName>
    <definedName name="_Split_Mthd" localSheetId="0">#REF!</definedName>
    <definedName name="_Split_Mthd">#REF!</definedName>
    <definedName name="_ss1" localSheetId="0">#REF!</definedName>
    <definedName name="_ss1">#REF!</definedName>
    <definedName name="_ST410">[38]STPage4!$F$102</definedName>
    <definedName name="_ST411">[38]STPage4!$H$102</definedName>
    <definedName name="_Start_Yr" localSheetId="0">#REF!</definedName>
    <definedName name="_Start_Yr">#REF!</definedName>
    <definedName name="_StartYr2" localSheetId="0">#REF!</definedName>
    <definedName name="_StartYr2">#REF!</definedName>
    <definedName name="_SUM_AMOUNT1__" localSheetId="0">#REF!</definedName>
    <definedName name="_SUM_AMOUNT1__">#REF!</definedName>
    <definedName name="_SUM_AMOUNT2__" localSheetId="0">#REF!</definedName>
    <definedName name="_SUM_AMOUNT2__">#REF!</definedName>
    <definedName name="_SUM_FERC__" localSheetId="0">#REF!</definedName>
    <definedName name="_SUM_FERC__">#REF!</definedName>
    <definedName name="_SUM_GAAP__" localSheetId="0">#REF!</definedName>
    <definedName name="_SUM_GAAP__">#REF!</definedName>
    <definedName name="_SUM0111" localSheetId="0">#REF!</definedName>
    <definedName name="_SUM0111">#REF!</definedName>
    <definedName name="_SUM0113" localSheetId="0">#REF!</definedName>
    <definedName name="_SUM0113">#REF!</definedName>
    <definedName name="_SUM0210" localSheetId="0">#REF!</definedName>
    <definedName name="_SUM0210">#REF!</definedName>
    <definedName name="_SUM0213" localSheetId="0">#REF!</definedName>
    <definedName name="_SUM0213">#REF!</definedName>
    <definedName name="_SUM0401" localSheetId="0">#REF!</definedName>
    <definedName name="_SUM0401">#REF!</definedName>
    <definedName name="_SUM0402" localSheetId="0">#REF!</definedName>
    <definedName name="_SUM0402">#REF!</definedName>
    <definedName name="_SUM0408" localSheetId="0">#REF!</definedName>
    <definedName name="_SUM0408">#REF!</definedName>
    <definedName name="_SUM0409" localSheetId="0">#REF!</definedName>
    <definedName name="_SUM0409">#REF!</definedName>
    <definedName name="_SUM0411" localSheetId="0">#REF!</definedName>
    <definedName name="_SUM0411">#REF!</definedName>
    <definedName name="_SUM0501" localSheetId="0">#REF!</definedName>
    <definedName name="_SUM0501">#REF!</definedName>
    <definedName name="_SUM0502" localSheetId="0">#REF!</definedName>
    <definedName name="_SUM0502">#REF!</definedName>
    <definedName name="_SUM0508" localSheetId="0">#REF!</definedName>
    <definedName name="_SUM0508">#REF!</definedName>
    <definedName name="_SUM0509" localSheetId="0">#REF!</definedName>
    <definedName name="_SUM0509">#REF!</definedName>
    <definedName name="_SUM0510" localSheetId="0">#REF!</definedName>
    <definedName name="_SUM0510">#REF!</definedName>
    <definedName name="_SUM0511" localSheetId="0">#REF!</definedName>
    <definedName name="_SUM0511">#REF!</definedName>
    <definedName name="_SUM0613" localSheetId="0">#REF!</definedName>
    <definedName name="_SUM0613">#REF!</definedName>
    <definedName name="_SUM0701" localSheetId="0">#REF!</definedName>
    <definedName name="_SUM0701">#REF!</definedName>
    <definedName name="_SUM0702" localSheetId="0">#REF!</definedName>
    <definedName name="_SUM0702">#REF!</definedName>
    <definedName name="_SUM0708" localSheetId="0">#REF!</definedName>
    <definedName name="_SUM0708">#REF!</definedName>
    <definedName name="_SUM0709" localSheetId="0">#REF!</definedName>
    <definedName name="_SUM0709">#REF!</definedName>
    <definedName name="_SUM0813" localSheetId="0">#REF!</definedName>
    <definedName name="_SUM0813">#REF!</definedName>
    <definedName name="_SUM0901" localSheetId="0">#REF!</definedName>
    <definedName name="_SUM0901">#REF!</definedName>
    <definedName name="_SUM0902" localSheetId="0">#REF!</definedName>
    <definedName name="_SUM0902">#REF!</definedName>
    <definedName name="_SUM0908" localSheetId="0">#REF!</definedName>
    <definedName name="_SUM0908">#REF!</definedName>
    <definedName name="_SUM0911" localSheetId="0">#REF!</definedName>
    <definedName name="_SUM0911">#REF!</definedName>
    <definedName name="_SUM0913" localSheetId="0">#REF!</definedName>
    <definedName name="_SUM0913">#REF!</definedName>
    <definedName name="_SUM5701" localSheetId="0">#REF!</definedName>
    <definedName name="_SUM5701">#REF!</definedName>
    <definedName name="_SUM5702" localSheetId="0">#REF!</definedName>
    <definedName name="_SUM5702">#REF!</definedName>
    <definedName name="_SUM5708" localSheetId="0">#REF!</definedName>
    <definedName name="_SUM5708">#REF!</definedName>
    <definedName name="_SUM5709" localSheetId="0">#REF!</definedName>
    <definedName name="_SUM5709">#REF!</definedName>
    <definedName name="_SUM5711" localSheetId="0">#REF!</definedName>
    <definedName name="_SUM5711">#REF!</definedName>
    <definedName name="_SUM5801" localSheetId="0">#REF!</definedName>
    <definedName name="_SUM5801">#REF!</definedName>
    <definedName name="_SUM5802" localSheetId="0">#REF!</definedName>
    <definedName name="_SUM5802">#REF!</definedName>
    <definedName name="_SUM5811" localSheetId="0">#REF!</definedName>
    <definedName name="_SUM5811">#REF!</definedName>
    <definedName name="_SUM6001" localSheetId="0">#REF!</definedName>
    <definedName name="_SUM6001">#REF!</definedName>
    <definedName name="_SUM6002" localSheetId="0">#REF!</definedName>
    <definedName name="_SUM6002">#REF!</definedName>
    <definedName name="_SUM6008" localSheetId="0">#REF!</definedName>
    <definedName name="_SUM6008">#REF!</definedName>
    <definedName name="_sum6009" localSheetId="0">#REF!</definedName>
    <definedName name="_sum6009">#REF!</definedName>
    <definedName name="_SUM6011" localSheetId="0">#REF!</definedName>
    <definedName name="_SUM6011">#REF!</definedName>
    <definedName name="_SUM6101" localSheetId="0">#REF!</definedName>
    <definedName name="_SUM6101">#REF!</definedName>
    <definedName name="_SUM6102" localSheetId="0">#REF!</definedName>
    <definedName name="_SUM6102">#REF!</definedName>
    <definedName name="_SUM6108" localSheetId="0">#REF!</definedName>
    <definedName name="_SUM6108">#REF!</definedName>
    <definedName name="_SUM6109" localSheetId="0">#REF!</definedName>
    <definedName name="_SUM6109">#REF!</definedName>
    <definedName name="_SUM6111" localSheetId="0">#REF!</definedName>
    <definedName name="_SUM6111">#REF!</definedName>
    <definedName name="_SUM6201" localSheetId="0">#REF!</definedName>
    <definedName name="_SUM6201">#REF!</definedName>
    <definedName name="_SUM6202" localSheetId="0">#REF!</definedName>
    <definedName name="_SUM6202">#REF!</definedName>
    <definedName name="_SUM6301" localSheetId="0">#REF!</definedName>
    <definedName name="_SUM6301">#REF!</definedName>
    <definedName name="_SUM6302" localSheetId="0">#REF!</definedName>
    <definedName name="_SUM6302">#REF!</definedName>
    <definedName name="_SUM6308" localSheetId="0">#REF!</definedName>
    <definedName name="_SUM6308">#REF!</definedName>
    <definedName name="_SUM6309" localSheetId="0">#REF!</definedName>
    <definedName name="_SUM6309">#REF!</definedName>
    <definedName name="_SUM6311" localSheetId="0">#REF!</definedName>
    <definedName name="_SUM6311">#REF!</definedName>
    <definedName name="_SUM6401" localSheetId="0">#REF!</definedName>
    <definedName name="_SUM6401">#REF!</definedName>
    <definedName name="_SUM6402" localSheetId="0">#REF!</definedName>
    <definedName name="_SUM6402">#REF!</definedName>
    <definedName name="_SUM6408" localSheetId="0">#REF!</definedName>
    <definedName name="_SUM6408">#REF!</definedName>
    <definedName name="_SUM6409" localSheetId="0">#REF!</definedName>
    <definedName name="_SUM6409">#REF!</definedName>
    <definedName name="_SUM6411" localSheetId="0">#REF!</definedName>
    <definedName name="_SUM6411">#REF!</definedName>
    <definedName name="_SUM6413" localSheetId="0">#REF!</definedName>
    <definedName name="_SUM6413">#REF!</definedName>
    <definedName name="_SUM6501" localSheetId="0">#REF!</definedName>
    <definedName name="_SUM6501">#REF!</definedName>
    <definedName name="_SUM6502" localSheetId="0">#REF!</definedName>
    <definedName name="_SUM6502">#REF!</definedName>
    <definedName name="_SUM6508" localSheetId="0">#REF!</definedName>
    <definedName name="_SUM6508">#REF!</definedName>
    <definedName name="_SUM6509" localSheetId="0">#REF!</definedName>
    <definedName name="_SUM6509">#REF!</definedName>
    <definedName name="_SUM6510" localSheetId="0">#REF!</definedName>
    <definedName name="_SUM6510">#REF!</definedName>
    <definedName name="_SUM6511" localSheetId="0">#REF!</definedName>
    <definedName name="_SUM6511">#REF!</definedName>
    <definedName name="_SUM6601" localSheetId="0">#REF!</definedName>
    <definedName name="_SUM6601">#REF!</definedName>
    <definedName name="_SUM6602" localSheetId="0">#REF!</definedName>
    <definedName name="_SUM6602">#REF!</definedName>
    <definedName name="_SUM6608" localSheetId="0">#REF!</definedName>
    <definedName name="_SUM6608">#REF!</definedName>
    <definedName name="_SUM6609" localSheetId="0">#REF!</definedName>
    <definedName name="_SUM6609">#REF!</definedName>
    <definedName name="_SUM6611" localSheetId="0">#REF!</definedName>
    <definedName name="_SUM6611">#REF!</definedName>
    <definedName name="_SUM6701" localSheetId="0">#REF!</definedName>
    <definedName name="_SUM6701">#REF!</definedName>
    <definedName name="_SUM6702" localSheetId="0">#REF!</definedName>
    <definedName name="_SUM6702">#REF!</definedName>
    <definedName name="_SUM6708" localSheetId="0">#REF!</definedName>
    <definedName name="_SUM6708">#REF!</definedName>
    <definedName name="_SUM6709" localSheetId="0">#REF!</definedName>
    <definedName name="_SUM6709">#REF!</definedName>
    <definedName name="_SUM6710" localSheetId="0">#REF!</definedName>
    <definedName name="_SUM6710">#REF!</definedName>
    <definedName name="_SUM6711" localSheetId="0">#REF!</definedName>
    <definedName name="_SUM6711">#REF!</definedName>
    <definedName name="_SUM6718" localSheetId="0">#REF!</definedName>
    <definedName name="_SUM6718">#REF!</definedName>
    <definedName name="_SUM6801" localSheetId="0">#REF!</definedName>
    <definedName name="_SUM6801">#REF!</definedName>
    <definedName name="_SUM6802" localSheetId="0">#REF!</definedName>
    <definedName name="_SUM6802">#REF!</definedName>
    <definedName name="_SUM7013" localSheetId="0">#REF!</definedName>
    <definedName name="_SUM7013">#REF!</definedName>
    <definedName name="_SUM7201" localSheetId="0">#REF!</definedName>
    <definedName name="_SUM7201">#REF!</definedName>
    <definedName name="_SUM7202" localSheetId="0">#REF!</definedName>
    <definedName name="_SUM7202">#REF!</definedName>
    <definedName name="_SUM7208" localSheetId="0">#REF!</definedName>
    <definedName name="_SUM7208">#REF!</definedName>
    <definedName name="_SUM7209" localSheetId="0">#REF!</definedName>
    <definedName name="_SUM7209">#REF!</definedName>
    <definedName name="_SUM7210" localSheetId="0">#REF!</definedName>
    <definedName name="_SUM7210">#REF!</definedName>
    <definedName name="_SUM7211" localSheetId="0">#REF!</definedName>
    <definedName name="_SUM7211">#REF!</definedName>
    <definedName name="_SUM7301" localSheetId="0">#REF!</definedName>
    <definedName name="_SUM7301">#REF!</definedName>
    <definedName name="_SUM7302" localSheetId="0">#REF!</definedName>
    <definedName name="_SUM7302">#REF!</definedName>
    <definedName name="_SUM7308" localSheetId="0">#REF!</definedName>
    <definedName name="_SUM7308">#REF!</definedName>
    <definedName name="_SUM7309" localSheetId="0">#REF!</definedName>
    <definedName name="_SUM7309">#REF!</definedName>
    <definedName name="_SUM7311" localSheetId="0">#REF!</definedName>
    <definedName name="_SUM7311">#REF!</definedName>
    <definedName name="_SUM7401" localSheetId="0">#REF!</definedName>
    <definedName name="_SUM7401">#REF!</definedName>
    <definedName name="_SUM7402" localSheetId="0">#REF!</definedName>
    <definedName name="_SUM7402">#REF!</definedName>
    <definedName name="_SUM7408" localSheetId="0">#REF!</definedName>
    <definedName name="_SUM7408">#REF!</definedName>
    <definedName name="_SUM7409" localSheetId="0">#REF!</definedName>
    <definedName name="_SUM7409">#REF!</definedName>
    <definedName name="_SUM7411" localSheetId="0">#REF!</definedName>
    <definedName name="_SUM7411">#REF!</definedName>
    <definedName name="_SUM7501" localSheetId="0">#REF!</definedName>
    <definedName name="_SUM7501">#REF!</definedName>
    <definedName name="_SUM7502" localSheetId="0">#REF!</definedName>
    <definedName name="_SUM7502">#REF!</definedName>
    <definedName name="_SUM7508" localSheetId="0">#REF!</definedName>
    <definedName name="_SUM7508">#REF!</definedName>
    <definedName name="_SUM7509" localSheetId="0">#REF!</definedName>
    <definedName name="_SUM7509">#REF!</definedName>
    <definedName name="_SUM7511" localSheetId="0">#REF!</definedName>
    <definedName name="_SUM7511">#REF!</definedName>
    <definedName name="_SUM7811" localSheetId="0">#REF!</definedName>
    <definedName name="_SUM7811">#REF!</definedName>
    <definedName name="_SUM7920" localSheetId="0">#REF!</definedName>
    <definedName name="_SUM7920">#REF!</definedName>
    <definedName name="_SUM8001" localSheetId="0">#REF!</definedName>
    <definedName name="_SUM8001">#REF!</definedName>
    <definedName name="_SUM8002" localSheetId="0">#REF!</definedName>
    <definedName name="_SUM8002">#REF!</definedName>
    <definedName name="_SUM8008" localSheetId="0">#REF!</definedName>
    <definedName name="_SUM8008">#REF!</definedName>
    <definedName name="_SUM8009" localSheetId="0">#REF!</definedName>
    <definedName name="_SUM8009">#REF!</definedName>
    <definedName name="_SUM8011" localSheetId="0">#REF!</definedName>
    <definedName name="_SUM8011">#REF!</definedName>
    <definedName name="_SUM8301" localSheetId="0">#REF!</definedName>
    <definedName name="_SUM8301">#REF!</definedName>
    <definedName name="_SUM8302" localSheetId="0">#REF!</definedName>
    <definedName name="_SUM8302">#REF!</definedName>
    <definedName name="_SUM8308" localSheetId="0">#REF!</definedName>
    <definedName name="_SUM8308">#REF!</definedName>
    <definedName name="_SUM8309" localSheetId="0">#REF!</definedName>
    <definedName name="_SUM8309">#REF!</definedName>
    <definedName name="_SUM8311" localSheetId="0">#REF!</definedName>
    <definedName name="_SUM8311">#REF!</definedName>
    <definedName name="_SUM8401" localSheetId="0">#REF!</definedName>
    <definedName name="_SUM8401">#REF!</definedName>
    <definedName name="_SUM8402" localSheetId="0">#REF!</definedName>
    <definedName name="_SUM8402">#REF!</definedName>
    <definedName name="_SUM8408" localSheetId="0">#REF!</definedName>
    <definedName name="_SUM8408">#REF!</definedName>
    <definedName name="_SUM8409" localSheetId="0">#REF!</definedName>
    <definedName name="_SUM8409">#REF!</definedName>
    <definedName name="_SUM8411" localSheetId="0">#REF!</definedName>
    <definedName name="_SUM8411">#REF!</definedName>
    <definedName name="_SUM8511" localSheetId="0">#REF!</definedName>
    <definedName name="_SUM8511">#REF!</definedName>
    <definedName name="_SUM8613" localSheetId="0">#REF!</definedName>
    <definedName name="_SUM8613">#REF!</definedName>
    <definedName name="_SUM8701" localSheetId="0">#REF!</definedName>
    <definedName name="_SUM8701">#REF!</definedName>
    <definedName name="_SUM8702" localSheetId="0">#REF!</definedName>
    <definedName name="_SUM8702">#REF!</definedName>
    <definedName name="_SUM8708" localSheetId="0">#REF!</definedName>
    <definedName name="_SUM8708">#REF!</definedName>
    <definedName name="_SUM8709" localSheetId="0">#REF!</definedName>
    <definedName name="_SUM8709">#REF!</definedName>
    <definedName name="_SUM8710" localSheetId="0">#REF!</definedName>
    <definedName name="_SUM8710">#REF!</definedName>
    <definedName name="_SUM8711" localSheetId="0">#REF!</definedName>
    <definedName name="_SUM8711">#REF!</definedName>
    <definedName name="_SUM8713" localSheetId="0">#REF!</definedName>
    <definedName name="_SUM8713">#REF!</definedName>
    <definedName name="_SUM8714" localSheetId="0">#REF!</definedName>
    <definedName name="_SUM8714">#REF!</definedName>
    <definedName name="_SUM8715" localSheetId="0">#REF!</definedName>
    <definedName name="_SUM8715">#REF!</definedName>
    <definedName name="_SUM8716" localSheetId="0">#REF!</definedName>
    <definedName name="_SUM8716">#REF!</definedName>
    <definedName name="_SUM8717" localSheetId="0">#REF!</definedName>
    <definedName name="_SUM8717">#REF!</definedName>
    <definedName name="_SUM8719" localSheetId="0">#REF!</definedName>
    <definedName name="_SUM8719">#REF!</definedName>
    <definedName name="_Table1_Out" localSheetId="0" hidden="1">#REF!</definedName>
    <definedName name="_Table1_Out" hidden="1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tax4" localSheetId="0">#REF!</definedName>
    <definedName name="_tax4">#REF!</definedName>
    <definedName name="_TB05" localSheetId="0">#REF!</definedName>
    <definedName name="_TB05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UP_6_" localSheetId="0">#REF!</definedName>
    <definedName name="_UP_6_">#REF!</definedName>
    <definedName name="_WCS_?__" localSheetId="0">#REF!</definedName>
    <definedName name="_WCS_?__">#REF!</definedName>
    <definedName name="_WIC_" localSheetId="0">#REF!</definedName>
    <definedName name="_WIC_">#REF!</definedName>
    <definedName name="_WIR_" localSheetId="0">#REF!</definedName>
    <definedName name="_WIR_">#REF!</definedName>
    <definedName name="_WIT1">[45]LOGO!$E$15</definedName>
    <definedName name="_WIT6">[45]LOGO!$E$20</definedName>
    <definedName name="_WTB" localSheetId="0">#REF!</definedName>
    <definedName name="_WTB">#REF!</definedName>
    <definedName name="_WTC" localSheetId="0">#REF!</definedName>
    <definedName name="_WTC">#REF!</definedName>
    <definedName name="_WTC_" localSheetId="0">#REF!</definedName>
    <definedName name="_WTC_">#REF!</definedName>
    <definedName name="_WTC__BRANCH_\I" localSheetId="0">'[39]Journal Entries'!#REF!</definedName>
    <definedName name="_WTC__BRANCH_\I">'[39]Journal Entries'!#REF!</definedName>
    <definedName name="_WTC__GOTO_A65_" localSheetId="0">#REF!</definedName>
    <definedName name="_WTC__GOTO_A65_">#REF!</definedName>
    <definedName name="_WTC__GOTO_AA21" localSheetId="0">#REF!</definedName>
    <definedName name="_WTC__GOTO_AA21">#REF!</definedName>
    <definedName name="_WTC__GOTO_AB16" localSheetId="0">'[39]Journal Entries'!#REF!</definedName>
    <definedName name="_WTC__GOTO_AB16">'[39]Journal Entries'!#REF!</definedName>
    <definedName name="_WTC__GOTO_AB21" localSheetId="0">#REF!</definedName>
    <definedName name="_WTC__GOTO_AB21">#REF!</definedName>
    <definedName name="_WTC__GOTO_AB22" localSheetId="0">#REF!</definedName>
    <definedName name="_WTC__GOTO_AB22">#REF!</definedName>
    <definedName name="_WTC__GOTO_M111" localSheetId="0">#REF!</definedName>
    <definedName name="_WTC__GOTO_M111">#REF!</definedName>
    <definedName name="_WTC__GOTO_M50_" localSheetId="0">'[39]Journal Entries'!#REF!</definedName>
    <definedName name="_WTC__GOTO_M50_">'[39]Journal Entries'!#REF!</definedName>
    <definedName name="_WTC__GOTO_MSG_" localSheetId="0">#REF!</definedName>
    <definedName name="_WTC__GOTO_MSG_">#REF!</definedName>
    <definedName name="_WTC__HOME_" localSheetId="0">'[39]Journal Entries'!#REF!</definedName>
    <definedName name="_WTC__HOME_">'[39]Journal Entries'!#REF!</definedName>
    <definedName name="_WTC__HOME__GOT" localSheetId="0">#REF!</definedName>
    <definedName name="_WTC__HOME__GOT">#REF!</definedName>
    <definedName name="_WTC__PF_?__" localSheetId="0">'[39]Journal Entries'!#REF!</definedName>
    <definedName name="_WTC__PF_?__">'[39]Journal Entries'!#REF!</definedName>
    <definedName name="_WTC__PF_R" localSheetId="0">'[39]Journal Entries'!#REF!</definedName>
    <definedName name="_WTC__PF_R">'[39]Journal Entries'!#REF!</definedName>
    <definedName name="_WTC_GOTO_AB219" localSheetId="0">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a" hidden="1">{"'Server Configuration'!$A$1:$DB$281"}</definedName>
    <definedName name="a_1" hidden="1">{"'Server Configuration'!$A$1:$DB$281"}</definedName>
    <definedName name="A_R_143_REV_WKS" localSheetId="0">'[46]Sh 3b - ARsumm'!#REF!</definedName>
    <definedName name="A_R_143_REV_WKS">'[46]Sh 3b - ARsumm'!#REF!</definedName>
    <definedName name="A_R_CAPCOMP" localSheetId="0">#REF!</definedName>
    <definedName name="A_R_CAPCOMP">#REF!</definedName>
    <definedName name="A_R_DAILY" localSheetId="0">#REF!</definedName>
    <definedName name="A_R_DAILY">#REF!</definedName>
    <definedName name="A_R_DAILY_2" localSheetId="0">#REF!</definedName>
    <definedName name="A_R_DAILY_2">#REF!</definedName>
    <definedName name="A_R_DAILYSUPPOR" localSheetId="0">#REF!</definedName>
    <definedName name="A_R_DAILYSUPPOR">#REF!</definedName>
    <definedName name="A_R_WKSHT1" localSheetId="0">#REF!</definedName>
    <definedName name="A_R_WKSHT1">#REF!</definedName>
    <definedName name="A_R_WKST2" localSheetId="0">#REF!</definedName>
    <definedName name="A_R_WKST2">#REF!</definedName>
    <definedName name="AA" localSheetId="0">'[47]2000FASB'!#REF!</definedName>
    <definedName name="AA">'[47]2000FASB'!#REF!</definedName>
    <definedName name="above">OFFSET(!A1,-1,0)</definedName>
    <definedName name="AccessDatabase" hidden="1">"W:\DF\NISource\Studies\nipsco\Normalization Electric Merchant.mdb"</definedName>
    <definedName name="Accounts_Receivable" localSheetId="0">#REF!</definedName>
    <definedName name="Accounts_Receivable">#REF!</definedName>
    <definedName name="ACCRUE" localSheetId="0">#REF!</definedName>
    <definedName name="ACCRUE">#REF!</definedName>
    <definedName name="ACCT106" localSheetId="0">#REF!</definedName>
    <definedName name="ACCT106">#REF!</definedName>
    <definedName name="ACCT495" localSheetId="0">#REF!</definedName>
    <definedName name="ACCT495">#REF!</definedName>
    <definedName name="ACCT904" localSheetId="0">#REF!</definedName>
    <definedName name="ACCT904">#REF!</definedName>
    <definedName name="ACCTTextLen" localSheetId="0">#REF!</definedName>
    <definedName name="ACCTTextLen">#REF!</definedName>
    <definedName name="acctXref" localSheetId="0">#REF!</definedName>
    <definedName name="acctXref">#REF!</definedName>
    <definedName name="ACE" localSheetId="0">#REF!</definedName>
    <definedName name="ACE">#REF!</definedName>
    <definedName name="ActDef">'[48]Act and Proj Index'!$C$2:$E$265</definedName>
    <definedName name="Actinput">[49]Source_KLO012A!$L$7:$M$14</definedName>
    <definedName name="ACTIV" localSheetId="0">#REF!</definedName>
    <definedName name="ACTIV">#REF!</definedName>
    <definedName name="Active">[50]Inputs!$B$4</definedName>
    <definedName name="ACTTextLen" localSheetId="0">#REF!</definedName>
    <definedName name="ACTTextLen">#REF!</definedName>
    <definedName name="ACTUAL" localSheetId="0">#REF!</definedName>
    <definedName name="ACTUAL">#REF!</definedName>
    <definedName name="ACTUAL_VOL" localSheetId="0">#REF!</definedName>
    <definedName name="ACTUAL_VOL">#REF!</definedName>
    <definedName name="actual3" localSheetId="0">#REF!</definedName>
    <definedName name="actual3">#REF!</definedName>
    <definedName name="Actuals_3and9" localSheetId="0">#REF!</definedName>
    <definedName name="Actuals_3and9">#REF!</definedName>
    <definedName name="actuals5" localSheetId="0">#REF!</definedName>
    <definedName name="actuals5">#REF!</definedName>
    <definedName name="Actuals9" localSheetId="0">#REF!</definedName>
    <definedName name="Actuals9">#REF!</definedName>
    <definedName name="ACwvu.DATABASE." localSheetId="0" hidden="1">[51]DATABASE!#REF!</definedName>
    <definedName name="ACwvu.DATABASE." hidden="1">[51]DATABASE!#REF!</definedName>
    <definedName name="ACwvu.OP." localSheetId="0" hidden="1">#REF!</definedName>
    <definedName name="ACwvu.OP." hidden="1">#REF!</definedName>
    <definedName name="Adams" localSheetId="0">[52]Tapes1st!#REF!</definedName>
    <definedName name="Adams">[52]Tapes1st!#REF!</definedName>
    <definedName name="ADD_ON_SALES_TA" localSheetId="0">#REF!</definedName>
    <definedName name="ADD_ON_SALES_TA">#REF!</definedName>
    <definedName name="ADD_ON_TAX" localSheetId="0">#REF!</definedName>
    <definedName name="ADD_ON_TAX">#REF!</definedName>
    <definedName name="ADDBACK">[53]Page3!$D$38</definedName>
    <definedName name="AddPMA" localSheetId="0">#REF!</definedName>
    <definedName name="AddPMA">#REF!</definedName>
    <definedName name="AddUSF" localSheetId="0">#REF!</definedName>
    <definedName name="AddUSF">#REF!</definedName>
    <definedName name="ADIT_TST">'[54]A.2 PTP'!$P$55</definedName>
    <definedName name="adj1to3" localSheetId="0">#REF!</definedName>
    <definedName name="adj1to3">#REF!</definedName>
    <definedName name="adj4a" localSheetId="0">#REF!</definedName>
    <definedName name="adj4a">#REF!</definedName>
    <definedName name="adj4b" localSheetId="0">#REF!</definedName>
    <definedName name="adj4b">#REF!</definedName>
    <definedName name="adj4c" localSheetId="0">#REF!</definedName>
    <definedName name="adj4c">#REF!</definedName>
    <definedName name="adj4d" localSheetId="0">#REF!</definedName>
    <definedName name="adj4d">#REF!</definedName>
    <definedName name="adj4e1" localSheetId="0">#REF!</definedName>
    <definedName name="adj4e1">#REF!</definedName>
    <definedName name="adj4e3" localSheetId="0">#REF!</definedName>
    <definedName name="adj4e3">#REF!</definedName>
    <definedName name="adj4f1" localSheetId="0">#REF!</definedName>
    <definedName name="adj4f1">#REF!</definedName>
    <definedName name="adj4f2" localSheetId="0">#REF!</definedName>
    <definedName name="adj4f2">#REF!</definedName>
    <definedName name="adj4f3" localSheetId="0">#REF!</definedName>
    <definedName name="adj4f3">#REF!</definedName>
    <definedName name="adj4g" localSheetId="0">#REF!</definedName>
    <definedName name="adj4g">#REF!</definedName>
    <definedName name="adj4h" localSheetId="0">#REF!</definedName>
    <definedName name="adj4h">#REF!</definedName>
    <definedName name="ADJ52_1of2" localSheetId="0">#REF!</definedName>
    <definedName name="ADJ52_1of2">#REF!</definedName>
    <definedName name="ADJ52_2of2" localSheetId="0">#REF!</definedName>
    <definedName name="ADJ52_2of2">#REF!</definedName>
    <definedName name="ADJMCF" localSheetId="0">#REF!</definedName>
    <definedName name="ADJMCF">#REF!</definedName>
    <definedName name="ADJMCF2" localSheetId="0">#REF!</definedName>
    <definedName name="ADJMCF2">#REF!</definedName>
    <definedName name="adjno">[55]Sch1!$G$1</definedName>
    <definedName name="ADJSUM" localSheetId="0">#REF!</definedName>
    <definedName name="ADJSUM">#REF!</definedName>
    <definedName name="Adjusted_KW">[56]CALCULATIONS!$C$29</definedName>
    <definedName name="admin02" localSheetId="0">#REF!</definedName>
    <definedName name="admin02">#REF!</definedName>
    <definedName name="admin02q2" localSheetId="0">#REF!</definedName>
    <definedName name="admin02q2">#REF!</definedName>
    <definedName name="admin02q3" localSheetId="0">#REF!</definedName>
    <definedName name="admin02q3">#REF!</definedName>
    <definedName name="admin03" localSheetId="0">#REF!</definedName>
    <definedName name="admin03">#REF!</definedName>
    <definedName name="admin04" localSheetId="0">#REF!</definedName>
    <definedName name="admin04">#REF!</definedName>
    <definedName name="admin05" localSheetId="0">#REF!</definedName>
    <definedName name="admin05">#REF!</definedName>
    <definedName name="admin06" localSheetId="0">#REF!</definedName>
    <definedName name="admin06">#REF!</definedName>
    <definedName name="ADTL">'[54]C. Input'!$F$144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eBal" localSheetId="0">[57]Sheet1!#REF!</definedName>
    <definedName name="afeBal">[57]Sheet1!#REF!</definedName>
    <definedName name="AG_EXP">[58]Assumptions!$G$10</definedName>
    <definedName name="AG_TST">'[54]A.2 PTP'!$P$111</definedName>
    <definedName name="AGENCY_GASCOSTS" localSheetId="0">#REF!</definedName>
    <definedName name="AGENCY_GASCOSTS">#REF!</definedName>
    <definedName name="AGENCY_HISTORY" localSheetId="0">#REF!</definedName>
    <definedName name="AGENCY_HISTORY">#REF!</definedName>
    <definedName name="AGENCY_TRANSP" localSheetId="0">#REF!</definedName>
    <definedName name="AGENCY_TRANSP">#REF!</definedName>
    <definedName name="AGXP">'[54]C. Input'!$F$201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'[59]L Graph (Data)'!$A$6:$DS$21</definedName>
    <definedName name="Ainputvol">'[60]L Graph (Data)'!$A$6:$DS$17</definedName>
    <definedName name="ali" hidden="1">{"'Server Configuration'!$A$1:$DB$281"}</definedName>
    <definedName name="ALL" localSheetId="0">#REF!</definedName>
    <definedName name="ALL">#REF!</definedName>
    <definedName name="AllData">OFFSET('[61]SLCs Due &amp; Recd'!$A$11,0,0,COUNTA('[61]SLCs Due &amp; Recd'!$B$1:$B$65536),COUNTA('[61]SLCs Due &amp; Recd'!$A$11:$IV$11))</definedName>
    <definedName name="ALLOC">[62]VLOOKUP!$A$2:$S$26</definedName>
    <definedName name="Alloc_401k" localSheetId="0">#REF!</definedName>
    <definedName name="Alloc_401k">#REF!</definedName>
    <definedName name="Alloc_87" localSheetId="0">#REF!</definedName>
    <definedName name="Alloc_87">#REF!</definedName>
    <definedName name="Alloc_HW" localSheetId="0">#REF!</definedName>
    <definedName name="Alloc_HW">#REF!</definedName>
    <definedName name="Alloc_Life" localSheetId="0">#REF!</definedName>
    <definedName name="Alloc_Life">#REF!</definedName>
    <definedName name="Alloc_Med" localSheetId="0">#REF!</definedName>
    <definedName name="Alloc_Med">#REF!</definedName>
    <definedName name="Alloc_PS" localSheetId="0">#REF!</definedName>
    <definedName name="Alloc_PS">#REF!</definedName>
    <definedName name="Alloc_SERP" localSheetId="0">#REF!</definedName>
    <definedName name="Alloc_SERP">#REF!</definedName>
    <definedName name="Allocator.gross.plant">'[63]Appendix A'!$H$30</definedName>
    <definedName name="Allocator.net.plant">'[63]Appendix A'!$H$33</definedName>
    <definedName name="Allocator.wages.salary">'[63]Appendix A'!$H$18</definedName>
    <definedName name="alloctable">[64]ALLOCATIONS!$A$10:$I$31</definedName>
    <definedName name="ALLPAGES" localSheetId="0">#REF!</definedName>
    <definedName name="ALLPAGES">#REF!</definedName>
    <definedName name="ALOC" localSheetId="0">#REF!</definedName>
    <definedName name="ALOC">#REF!</definedName>
    <definedName name="ALOC_2" localSheetId="0">#REF!</definedName>
    <definedName name="ALOC_2">#REF!</definedName>
    <definedName name="AMORT">[58]Assumptions!$G$14</definedName>
    <definedName name="Amort_04">'[54]D.16.1.2 Table B 2004'!$A$24:$U$35</definedName>
    <definedName name="Amort_05">'[54]D.16.1.3 Table B 2005'!$A$24:$U$36</definedName>
    <definedName name="Amort_06">'[54]D.16.1.4 Table B 2006'!$A$24:$U$37</definedName>
    <definedName name="Amort_07">'[54]D.16.1.5 Table B 2007'!$A$24:$U$38</definedName>
    <definedName name="Amort_08">'[54]D.16.1.6 Table B 2008'!$A$24:$U$39</definedName>
    <definedName name="Amort_09">'[54]D.16.1.7 Table B 2009'!$A$24:$U$39</definedName>
    <definedName name="Amort_10">'[54]D.16.1.8 Table B 2010'!$A$24:$U$39</definedName>
    <definedName name="Amort_11">'[54]D.16.1.9 Table B 2011'!$A$24:$U$39</definedName>
    <definedName name="Amort_12">'[54]D.16.1.10 Table B 2012'!$A$24:$U$39</definedName>
    <definedName name="AMOUNT" localSheetId="0">#REF!</definedName>
    <definedName name="AMOUNT">#REF!</definedName>
    <definedName name="AMOUNT1" localSheetId="0">#REF!</definedName>
    <definedName name="AMOUNT1">#REF!</definedName>
    <definedName name="AMOUNT2" localSheetId="0">#REF!</definedName>
    <definedName name="AMOUNT2">#REF!</definedName>
    <definedName name="Amount45">[65]page4!$N$6+[65]page4!$N$11+[65]page4!$N$16+[65]page4!$N$21+[65]page4!$N$26+[65]page4!$N$31+[65]page4!$N$36+[65]page4!$N$41+[65]page4!$N$46+[65]page5!$N$6+[65]page5!$N$11+[65]page5!$N$16+[65]page5!$N$21+[65]page5!$N$26+[65]page5!$N$31+[65]page5!$N$36+[65]page5!$N$41+[65]page5!$N$46</definedName>
    <definedName name="Amount67">[65]page6!$N$6+[65]page6!$N$11+[65]page6!$N$16+[65]page6!$N$21+[65]page6!$N$26+[65]page6!$N$31+[65]page6!$N$36+[65]page6!$N$41+[65]page6!$N$46+[65]page7!$N$6+[65]page7!$N$11+[65]page7!$N$16+[65]page7!$N$21+[65]page7!$N$26+[65]page7!$N$31+[65]page7!$N$36+[65]page7!$N$41+[65]page7!$N$46</definedName>
    <definedName name="Amount8">[65]page8!$N$6+[65]page8!$N$11+[65]page8!$N$16+[65]page8!$N$21+[65]page8!$N$26+[65]page8!$N$31+[65]page8!$N$36+[65]page8!$N$41+[65]page8!$N$46</definedName>
    <definedName name="AMTOFCHECK" localSheetId="0">#REF!</definedName>
    <definedName name="AMTOFCHECK">#REF!</definedName>
    <definedName name="ANGINC" localSheetId="0">#REF!</definedName>
    <definedName name="ANGINC">#REF!</definedName>
    <definedName name="ANNINST" localSheetId="0">#REF!</definedName>
    <definedName name="ANNINST">#REF!</definedName>
    <definedName name="ANNLBR" localSheetId="0">#REF!</definedName>
    <definedName name="ANNLBR">#REF!</definedName>
    <definedName name="ANNMAT" localSheetId="0">#REF!</definedName>
    <definedName name="ANNMAT">#REF!</definedName>
    <definedName name="ANNPCT" localSheetId="0">#REF!</definedName>
    <definedName name="ANNPCT">#REF!</definedName>
    <definedName name="ANNPCTANG" localSheetId="0">#REF!</definedName>
    <definedName name="ANNPCTANG">#REF!</definedName>
    <definedName name="aok">#REF!</definedName>
    <definedName name="ap" localSheetId="0">#REF!</definedName>
    <definedName name="ap">#REF!</definedName>
    <definedName name="Application_Fees">[50]Inputs!$B$50</definedName>
    <definedName name="APR" localSheetId="0">#REF!</definedName>
    <definedName name="APR">#REF!</definedName>
    <definedName name="APRBUD" localSheetId="0">#REF!</definedName>
    <definedName name="APRBUD">#REF!</definedName>
    <definedName name="AR" localSheetId="0">#REF!</definedName>
    <definedName name="AR">#REF!</definedName>
    <definedName name="ar_1" localSheetId="0">#REF!</definedName>
    <definedName name="ar_1">#REF!</definedName>
    <definedName name="ARB_04">'[54]D.16.1.2 Table B 2004'!$A$39:$U$50</definedName>
    <definedName name="ARB_05">'[54]D.16.1.3 Table B 2005'!$A$40:$U$52</definedName>
    <definedName name="ARB_06">'[54]D.16.1.4 Table B 2006'!$A$41:$U$54</definedName>
    <definedName name="ARB_07">'[54]D.16.1.5 Table B 2007'!$A$42:$U$56</definedName>
    <definedName name="ARB_08">'[54]D.16.1.6 Table B 2008'!$A$43:$U$58</definedName>
    <definedName name="ARB_09">'[54]D.16.1.7 Table B 2009'!$A$43:$U$58</definedName>
    <definedName name="ARB_10">'[54]D.16.1.8 Table B 2010'!$A$43:$U$58</definedName>
    <definedName name="ARB_11">'[54]D.16.1.9 Table B 2011'!$A$43:$U$58</definedName>
    <definedName name="arc" localSheetId="0">#REF!</definedName>
    <definedName name="arc">#REF!</definedName>
    <definedName name="arc_1" localSheetId="0">#REF!</definedName>
    <definedName name="arc_1">#REF!</definedName>
    <definedName name="AREA">#N/A</definedName>
    <definedName name="arnt" localSheetId="0">#REF!</definedName>
    <definedName name="arnt">#REF!</definedName>
    <definedName name="arnt_1" localSheetId="0">#REF!</definedName>
    <definedName name="arnt_1">#REF!</definedName>
    <definedName name="art" localSheetId="0">#REF!</definedName>
    <definedName name="art">#REF!</definedName>
    <definedName name="art_1" localSheetId="0">#REF!</definedName>
    <definedName name="art_1">#REF!</definedName>
    <definedName name="AS2DocOpenMode" hidden="1">"AS2DocumentEdit"</definedName>
    <definedName name="ASD">'[66]GAAP TBYTD 2.28.2021'!$I$5</definedName>
    <definedName name="ASD_LEXTERNAL" localSheetId="0">#REF!</definedName>
    <definedName name="ASD_LEXTERNAL">#REF!</definedName>
    <definedName name="ASSETS" localSheetId="0">'[67]NIPSCO BAL SHEET DATA'!#REF!</definedName>
    <definedName name="ASSETS">'[67]NIPSCO BAL SHEET DATA'!#REF!</definedName>
    <definedName name="assets98" localSheetId="0">'[67]NIPSCO BAL SHEET DATA'!#REF!</definedName>
    <definedName name="assets98">'[67]NIPSCO BAL SHEET DATA'!#REF!</definedName>
    <definedName name="AuditIncomeStmt" localSheetId="0">#REF!</definedName>
    <definedName name="AuditIncomeStmt">#REF!</definedName>
    <definedName name="aug" localSheetId="0">#REF!</definedName>
    <definedName name="aug">#REF!</definedName>
    <definedName name="AUG_DEC" localSheetId="0">[68]data!#REF!:[68]data!#REF!</definedName>
    <definedName name="AUG_DEC">[68]data!#REF!:[68]data!#REF!</definedName>
    <definedName name="augact" localSheetId="0">#REF!</definedName>
    <definedName name="augact">#REF!</definedName>
    <definedName name="AUGBUD" localSheetId="0">#REF!</definedName>
    <definedName name="AUGBUD">#REF!</definedName>
    <definedName name="AUGUST" localSheetId="0">#REF!</definedName>
    <definedName name="AUGUST">#REF!</definedName>
    <definedName name="AUTO11" localSheetId="0">#REF!</definedName>
    <definedName name="AUTO11">#REF!</definedName>
    <definedName name="AUTO12" localSheetId="0">#REF!</definedName>
    <definedName name="AUTO12">#REF!</definedName>
    <definedName name="AUTO14" localSheetId="0">#REF!</definedName>
    <definedName name="AUTO14">#REF!</definedName>
    <definedName name="AUTO15" localSheetId="0">#REF!</definedName>
    <definedName name="AUTO15">#REF!</definedName>
    <definedName name="AUTO16" localSheetId="0">#REF!</definedName>
    <definedName name="AUTO16">#REF!</definedName>
    <definedName name="AUTO17" localSheetId="0">#REF!</definedName>
    <definedName name="AUTO17">#REF!</definedName>
    <definedName name="AUTO18" localSheetId="0">#REF!</definedName>
    <definedName name="AUTO18">#REF!</definedName>
    <definedName name="AUTO20" localSheetId="0">#REF!</definedName>
    <definedName name="AUTO20">#REF!</definedName>
    <definedName name="AUTO22" localSheetId="0">#REF!</definedName>
    <definedName name="AUTO22">#REF!</definedName>
    <definedName name="AUTO32" localSheetId="0">#REF!</definedName>
    <definedName name="AUTO32">#REF!</definedName>
    <definedName name="AUTO34" localSheetId="0">#REF!</definedName>
    <definedName name="AUTO34">#REF!</definedName>
    <definedName name="AUTO35" localSheetId="0">#REF!</definedName>
    <definedName name="AUTO35">#REF!</definedName>
    <definedName name="AUTO37" localSheetId="0">#REF!</definedName>
    <definedName name="AUTO37">#REF!</definedName>
    <definedName name="AUTO38" localSheetId="0">#REF!</definedName>
    <definedName name="AUTO38">#REF!</definedName>
    <definedName name="AUTO48" localSheetId="0">#REF!</definedName>
    <definedName name="AUTO48">#REF!</definedName>
    <definedName name="AUTO51" localSheetId="0">#REF!</definedName>
    <definedName name="AUTO51">#REF!</definedName>
    <definedName name="AUTO52" localSheetId="0">#REF!</definedName>
    <definedName name="AUTO52">#REF!</definedName>
    <definedName name="AUTO53" localSheetId="0">#REF!</definedName>
    <definedName name="AUTO53">#REF!</definedName>
    <definedName name="AUX" localSheetId="0">#REF!</definedName>
    <definedName name="AUX">#REF!</definedName>
    <definedName name="AUXPAID" localSheetId="0">#REF!</definedName>
    <definedName name="AUXPAID">#REF!</definedName>
    <definedName name="AVG">#N/A</definedName>
    <definedName name="AVG_BANK_BAL">[69]EXH10!$A$1:$J$47</definedName>
    <definedName name="Avg_Mo_pmt">[50]Inputs!$B$7</definedName>
    <definedName name="AVGrate">'[70]AVG FXrates'!$B$4:$F$47</definedName>
    <definedName name="b" hidden="1">{"'Server Configuration'!$A$1:$DB$281"}</definedName>
    <definedName name="b_1" hidden="1">{"'Server Configuration'!$A$1:$DB$281"}</definedName>
    <definedName name="bad_debt" localSheetId="0">#REF!</definedName>
    <definedName name="bad_debt">#REF!</definedName>
    <definedName name="BadErrMsg" localSheetId="0">#REF!</definedName>
    <definedName name="BadErrMsg">#REF!</definedName>
    <definedName name="BAL" localSheetId="0">#REF!</definedName>
    <definedName name="BAL">#REF!</definedName>
    <definedName name="BalanceSheet" localSheetId="0">#REF!</definedName>
    <definedName name="BalanceSheet">#REF!</definedName>
    <definedName name="Bank" localSheetId="0">[71]Input!#REF!</definedName>
    <definedName name="Bank">[71]Input!#REF!</definedName>
    <definedName name="Baseline" localSheetId="0">#REF!</definedName>
    <definedName name="Baseline">#REF!</definedName>
    <definedName name="BatchIDMaster" localSheetId="0">#REF!</definedName>
    <definedName name="BatchIDMaster">#REF!</definedName>
    <definedName name="BB" localSheetId="0">'[47]2000FASB'!#REF!</definedName>
    <definedName name="BB">'[47]2000FASB'!#REF!</definedName>
    <definedName name="bdate">'[72]Oper Rev&amp;Exp by Accts C2.1A'!$A$4</definedName>
    <definedName name="Beg_Bal" localSheetId="0">#REF!</definedName>
    <definedName name="Beg_Bal">#REF!</definedName>
    <definedName name="below">OFFSET(!A1,1,0)</definedName>
    <definedName name="BenefitAdj">[45]SCH_C3.17!$P$49</definedName>
    <definedName name="BENEFITS" localSheetId="0">#REF!</definedName>
    <definedName name="BENEFITS">#REF!</definedName>
    <definedName name="Binputrusum">'[59]L Graph (Data)'!$A$97:$DS$109</definedName>
    <definedName name="binputsum">'[60]L Graph (Data)'!$A$19:$DS$29</definedName>
    <definedName name="binputsumru">'[73]L Graph (Data)'!$A$91:$DS$105</definedName>
    <definedName name="binputvol">'[73]L Graph (Data)'!$A$21:$DS$34</definedName>
    <definedName name="Bio_Flora" localSheetId="0">#REF!</definedName>
    <definedName name="Bio_Flora">#REF!</definedName>
    <definedName name="BK_DEPR" localSheetId="0">#REF!</definedName>
    <definedName name="BK_DEPR">#REF!</definedName>
    <definedName name="BLANK_ACCOUNT" localSheetId="0">#REF!</definedName>
    <definedName name="BLANK_ACCOUNT">#REF!</definedName>
    <definedName name="BLANK_ROW" localSheetId="0">#REF!</definedName>
    <definedName name="BLANK_ROW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 localSheetId="0">#REF!</definedName>
    <definedName name="blort">#REF!</definedName>
    <definedName name="BLPH2" localSheetId="0" hidden="1">'[74]Commercial Paper'!#REF!</definedName>
    <definedName name="BLPH2" hidden="1">'[74]Commercial Paper'!#REF!</definedName>
    <definedName name="BLPH3" localSheetId="0" hidden="1">'[74]Commercial Paper'!#REF!</definedName>
    <definedName name="BLPH3" hidden="1">'[74]Commercial Paper'!#REF!</definedName>
    <definedName name="BLPH4" localSheetId="0" hidden="1">'[74]Commercial Paper'!#REF!</definedName>
    <definedName name="BLPH4" hidden="1">'[74]Commercial Paper'!#REF!</definedName>
    <definedName name="BLPH5" localSheetId="0" hidden="1">'[74]Commercial Paper'!#REF!</definedName>
    <definedName name="BLPH5" hidden="1">'[74]Commercial Paper'!#REF!</definedName>
    <definedName name="BLPH6" localSheetId="0" hidden="1">'[74]Commercial Paper'!#REF!</definedName>
    <definedName name="BLPH6" hidden="1">'[74]Commercial Paper'!#REF!</definedName>
    <definedName name="BMSGRADE">[75]Assumptions!$J$8:$J$21</definedName>
    <definedName name="BMSLBR" localSheetId="0">#REF!</definedName>
    <definedName name="BMSLBR">#REF!</definedName>
    <definedName name="BOB" localSheetId="0">#REF!</definedName>
    <definedName name="BOB">#REF!</definedName>
    <definedName name="bonus">'[76]Variable Assumptions'!$B$21</definedName>
    <definedName name="BOOK1" localSheetId="0">'[41]COH Changes'!#REF!</definedName>
    <definedName name="BOOK1">'[41]COH Changes'!#REF!</definedName>
    <definedName name="BOOK2" localSheetId="0">#REF!</definedName>
    <definedName name="BOOK2">#REF!</definedName>
    <definedName name="BOOK3" localSheetId="0">'[41]COH Changes'!#REF!</definedName>
    <definedName name="BOOK3">'[41]COH Changes'!#REF!</definedName>
    <definedName name="BOOK4" localSheetId="0">'[41]COH Changes'!#REF!</definedName>
    <definedName name="BOOK4">'[41]COH Changes'!#REF!</definedName>
    <definedName name="BOOK5" localSheetId="0">'[41]COH Changes'!#REF!</definedName>
    <definedName name="BOOK5">'[41]COH Changes'!#REF!</definedName>
    <definedName name="BOOK6" localSheetId="0">'[41]COH Changes'!#REF!</definedName>
    <definedName name="BOOK6">'[41]COH Changes'!#REF!</definedName>
    <definedName name="BOOK7" localSheetId="0">[41]CGV!#REF!</definedName>
    <definedName name="BOOK7">[41]CGV!#REF!</definedName>
    <definedName name="BORDER" localSheetId="0">#REF!</definedName>
    <definedName name="BORDER">#REF!</definedName>
    <definedName name="BORENTRY" localSheetId="0">#REF!</definedName>
    <definedName name="BORENTRY">#REF!</definedName>
    <definedName name="boxes" localSheetId="0">#REF!</definedName>
    <definedName name="boxes">#REF!</definedName>
    <definedName name="BRAB219..AB220_" localSheetId="0">#REF!</definedName>
    <definedName name="BRAB219..AB220_">#REF!</definedName>
    <definedName name="BREAK" localSheetId="0">[41]BSG!#REF!</definedName>
    <definedName name="BREAK">[41]BSG!#REF!</definedName>
    <definedName name="BREAK1" localSheetId="0">[41]BSG!#REF!</definedName>
    <definedName name="BREAK1">[41]BSG!#REF!</definedName>
    <definedName name="BREAK2" localSheetId="0">[41]BSG!#REF!</definedName>
    <definedName name="BREAK2">[41]BSG!#REF!</definedName>
    <definedName name="BREAK3" localSheetId="0">[41]BSG!#REF!</definedName>
    <definedName name="BREAK3">[41]BSG!#REF!</definedName>
    <definedName name="BREAK4" localSheetId="0">[41]BSG!#REF!</definedName>
    <definedName name="BREAK4">[41]BSG!#REF!</definedName>
    <definedName name="BREAK5" localSheetId="0">[41]BSG!#REF!</definedName>
    <definedName name="BREAK5">[41]BSG!#REF!</definedName>
    <definedName name="bs" localSheetId="0">'[67]NIPSCO BAL SHEET DATA'!#REF!</definedName>
    <definedName name="bs">'[67]NIPSCO BAL SHEET DATA'!#REF!</definedName>
    <definedName name="BS_JURIS" localSheetId="0">#REF!</definedName>
    <definedName name="BS_JURIS">#REF!</definedName>
    <definedName name="BS_REC">[77]FS!$A$1:$G$125</definedName>
    <definedName name="BSANAL" localSheetId="0">#REF!</definedName>
    <definedName name="BSANAL">#REF!</definedName>
    <definedName name="BSLRetrieval" localSheetId="0">#REF!</definedName>
    <definedName name="BSLRetrieval">#REF!</definedName>
    <definedName name="BTBComparisonCYR" localSheetId="0">#REF!</definedName>
    <definedName name="BTBComparisonCYR">#REF!</definedName>
    <definedName name="BTBComparisonCYRTitles" localSheetId="0">#REF!</definedName>
    <definedName name="BTBComparisonCYRTitles">#REF!</definedName>
    <definedName name="BTBComparisonNYR1" localSheetId="0">#REF!</definedName>
    <definedName name="BTBComparisonNYR1">#REF!</definedName>
    <definedName name="BTBComparisonNYR1Titles" localSheetId="0">#REF!</definedName>
    <definedName name="BTBComparisonNYR1Titles">#REF!</definedName>
    <definedName name="BTBComparisonNYR2" localSheetId="0">#REF!</definedName>
    <definedName name="BTBComparisonNYR2">#REF!</definedName>
    <definedName name="BTBComparisonNYR2Titles" localSheetId="0">#REF!</definedName>
    <definedName name="BTBComparisonNYR2Titles">#REF!</definedName>
    <definedName name="BTBComparisonNYR3" localSheetId="0">#REF!</definedName>
    <definedName name="BTBComparisonNYR3">#REF!</definedName>
    <definedName name="BTBComparisonNYR3Titles" localSheetId="0">#REF!</definedName>
    <definedName name="BTBComparisonNYR3Titles">#REF!</definedName>
    <definedName name="BTBComparisonNYR4" localSheetId="0">#REF!</definedName>
    <definedName name="BTBComparisonNYR4">#REF!</definedName>
    <definedName name="BTBComparisonNYR4Titles" localSheetId="0">#REF!</definedName>
    <definedName name="BTBComparisonNYR4Titles">#REF!</definedName>
    <definedName name="BTBComparisonNYR5" localSheetId="0">#REF!</definedName>
    <definedName name="BTBComparisonNYR5">#REF!</definedName>
    <definedName name="BTBComparisonNYR5Titles" localSheetId="0">#REF!</definedName>
    <definedName name="BTBComparisonNYR5Titles">#REF!</definedName>
    <definedName name="BTU">[78]Input!$B$11</definedName>
    <definedName name="bu_name">'[76]Variable Assumptions'!$A$1</definedName>
    <definedName name="Budget" localSheetId="0">'[79]Dec Monthly Update_5&amp;7'!#REF!</definedName>
    <definedName name="Budget">'[79]Dec Monthly Update_5&amp;7'!#REF!</definedName>
    <definedName name="Budvar">[80]Retrieve!$BC$11:$BO$129</definedName>
    <definedName name="bullshit">'[81]01 EXTENSION'!$A$6:$F$97</definedName>
    <definedName name="bun" localSheetId="0">#REF!</definedName>
    <definedName name="bun">#REF!</definedName>
    <definedName name="BURNINST" localSheetId="0">#REF!</definedName>
    <definedName name="BURNINST">#REF!</definedName>
    <definedName name="BURNTOT" localSheetId="0">#REF!</definedName>
    <definedName name="BURNTOT">#REF!</definedName>
    <definedName name="Button_1">"Normalization_Electric_Merchant_Public_Auth_List"</definedName>
    <definedName name="button_area_1" localSheetId="0">#REF!</definedName>
    <definedName name="button_area_1">#REF!</definedName>
    <definedName name="BUV" localSheetId="0">'[82]2017 TBSEG-R'!#REF!</definedName>
    <definedName name="BUV">'[82]2017 TBSEG-R'!#REF!</definedName>
    <definedName name="ByTower" localSheetId="0">#REF!</definedName>
    <definedName name="ByTower">#REF!</definedName>
    <definedName name="C_" localSheetId="0">'[83]RR 8 2'!#REF!</definedName>
    <definedName name="C_">'[83]RR 8 2'!#REF!</definedName>
    <definedName name="C_AG_MAINT">[58]Assumptions!$G$8</definedName>
    <definedName name="C_AG_OPS">[58]Assumptions!$G$6</definedName>
    <definedName name="CALC_C03" localSheetId="0">#REF!</definedName>
    <definedName name="CALC_C03">#REF!</definedName>
    <definedName name="CALC_C04" localSheetId="0">#REF!</definedName>
    <definedName name="CALC_C04">#REF!</definedName>
    <definedName name="CALC_C09" localSheetId="0">#REF!</definedName>
    <definedName name="CALC_C09">#REF!</definedName>
    <definedName name="CALC_LRG" localSheetId="0">#REF!</definedName>
    <definedName name="CALC_LRG">#REF!</definedName>
    <definedName name="CALC_XLG" localSheetId="0">#REF!</definedName>
    <definedName name="CALC_XLG">#REF!</definedName>
    <definedName name="CALDEN" localSheetId="0">#REF!</definedName>
    <definedName name="CALDEN">#REF!</definedName>
    <definedName name="CANDIHide" localSheetId="0">#REF!</definedName>
    <definedName name="CANDIHide">#REF!</definedName>
    <definedName name="CAP_BS_WKST" localSheetId="0">[77]Sch11!#REF!</definedName>
    <definedName name="CAP_BS_WKST">[77]Sch11!#REF!</definedName>
    <definedName name="CAP_RB">[77]Sch11!$A$1:$L$64</definedName>
    <definedName name="Cap_Structure" localSheetId="0">#REF!</definedName>
    <definedName name="Cap_Structure">#REF!</definedName>
    <definedName name="CASCADE" localSheetId="0">#REF!</definedName>
    <definedName name="CASCADE">#REF!</definedName>
    <definedName name="case">'[84]B-1 p.1 Summary (Base)'!$A$2</definedName>
    <definedName name="CASH" localSheetId="0">#REF!</definedName>
    <definedName name="CASH">#REF!</definedName>
    <definedName name="CC" localSheetId="0">'[47]2000FASB'!#REF!</definedName>
    <definedName name="CC">'[47]2000FASB'!#REF!</definedName>
    <definedName name="CC_TST">'[54]A.2 PTP'!$P$33</definedName>
    <definedName name="ccc" hidden="1">{"ISP1Y1",#N/A,TRUE,"Template";"ISP2Y1",#N/A,TRUE,"Template";"BSY1",#N/A,TRUE,"Template";"ICFY1",#N/A,TRUE,"Template";"TPY1",#N/A,TRUE,"Template";"CtrlY1",#N/A,TRUE,"Template"}</definedName>
    <definedName name="CCCfeeadj">'[60]L Graph (Data)'!$A$410:$DS$457</definedName>
    <definedName name="CCCvoladj">'[60]L Graph (Data)'!$A$359:$DS$406</definedName>
    <definedName name="CCT" localSheetId="0">#REF!</definedName>
    <definedName name="CCT">#REF!</definedName>
    <definedName name="CE" localSheetId="0">#REF!</definedName>
    <definedName name="CE">#REF!</definedName>
    <definedName name="CE_EAI">'[54]C. Input'!$I$37</definedName>
    <definedName name="CE_EGSI">'[54]C. Input'!$L$37</definedName>
    <definedName name="CE_ELI">'[54]C. Input'!$O$37</definedName>
    <definedName name="CE_EMI">'[54]C. Input'!$R$37</definedName>
    <definedName name="CE_ENOI">'[54]C. Input'!$X$37</definedName>
    <definedName name="ceg_med_eroa" localSheetId="0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 localSheetId="0">#REF!</definedName>
    <definedName name="celltips_area">#REF!</definedName>
    <definedName name="Central_Call_Handling_Charge">'[85]Router Configuration'!$S$1</definedName>
    <definedName name="CGT" localSheetId="0">#REF!</definedName>
    <definedName name="CGT">#REF!</definedName>
    <definedName name="CH_COS" localSheetId="0">#REF!</definedName>
    <definedName name="CH_COS">#REF!</definedName>
    <definedName name="chance">[86]Sheet8!$L$2:$L$263</definedName>
    <definedName name="CHART32" localSheetId="0">#REF!</definedName>
    <definedName name="CHART32">#REF!</definedName>
    <definedName name="CHART34" localSheetId="0">#REF!</definedName>
    <definedName name="CHART34">#REF!</definedName>
    <definedName name="CHART35" localSheetId="0">#REF!</definedName>
    <definedName name="CHART35">#REF!</definedName>
    <definedName name="CHART37" localSheetId="0">#REF!</definedName>
    <definedName name="CHART37">#REF!</definedName>
    <definedName name="CHART38" localSheetId="0">#REF!</definedName>
    <definedName name="CHART38">#REF!</definedName>
    <definedName name="CHECK_BAL" localSheetId="0">#REF!</definedName>
    <definedName name="CHECK_BAL">#REF!</definedName>
    <definedName name="CHECK_BLANK" localSheetId="0">#REF!</definedName>
    <definedName name="CHECK_BLANK">#REF!</definedName>
    <definedName name="CHECK_CELLS" localSheetId="0">#REF!</definedName>
    <definedName name="CHECK_CELLS">#REF!</definedName>
    <definedName name="chgdept">[87]ChgDept!$B$2:$F$666</definedName>
    <definedName name="CInputChg">'[59]L Graph (Data)'!$A$41:$IV$56</definedName>
    <definedName name="Cinputvol">'[73]L Graph (Data)'!$A$38:$DS$51</definedName>
    <definedName name="CIP_Year" localSheetId="0">OFFSET(#REF!,0,0,COUNTA(#REF!)-1,1)</definedName>
    <definedName name="CIP_Year">OFFSET(#REF!,0,0,COUNTA(#REF!)-1,1)</definedName>
    <definedName name="CivilHide" localSheetId="0">#REF!</definedName>
    <definedName name="CivilHide">#REF!</definedName>
    <definedName name="CKYFedBud_A_List" localSheetId="0">#REF!</definedName>
    <definedName name="CKYFedBud_A_List">#REF!</definedName>
    <definedName name="Clarification" localSheetId="0">#REF!</definedName>
    <definedName name="Clarification">#REF!</definedName>
    <definedName name="CLASSES">#N/A</definedName>
    <definedName name="CMACTUAL" localSheetId="0">#REF!</definedName>
    <definedName name="CMACTUAL">#REF!</definedName>
    <definedName name="CMBUDGET" localSheetId="0">#REF!</definedName>
    <definedName name="CMBUDGET">#REF!</definedName>
    <definedName name="co">'[84]Index A'!$A$10</definedName>
    <definedName name="COA">[88]Chart!$B$2:$C$185</definedName>
    <definedName name="Coincidence_Factor" localSheetId="0">[56]CALCULATIONS!#REF!</definedName>
    <definedName name="Coincidence_Factor">[56]CALCULATIONS!#REF!</definedName>
    <definedName name="col" localSheetId="0">#REF!</definedName>
    <definedName name="col">#REF!</definedName>
    <definedName name="COLUMBIA_GAS_OF_OHIO__INC." localSheetId="0">#REF!</definedName>
    <definedName name="COLUMBIA_GAS_OF_OHIO__INC.">#REF!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MBINE" localSheetId="0">[68]A!#REF!</definedName>
    <definedName name="COMBINE">[68]A!#REF!</definedName>
    <definedName name="COMBINST" localSheetId="0">#REF!</definedName>
    <definedName name="COMBINST">#REF!</definedName>
    <definedName name="COMBLBR" localSheetId="0">#REF!</definedName>
    <definedName name="COMBLBR">#REF!</definedName>
    <definedName name="CommCodeFamilyCodeTbl" localSheetId="0">#REF!</definedName>
    <definedName name="CommCodeFamilyCodeTbl">#REF!</definedName>
    <definedName name="CommCodeMaster" localSheetId="0">#REF!</definedName>
    <definedName name="CommCodeMaster">#REF!</definedName>
    <definedName name="Commodity">[71]Input!$C$10</definedName>
    <definedName name="CommResTbl" localSheetId="0">#REF!</definedName>
    <definedName name="CommResTbl">#REF!</definedName>
    <definedName name="CompACEData" localSheetId="0">#REF!</definedName>
    <definedName name="CompACEData">#REF!</definedName>
    <definedName name="Companies" localSheetId="0">#REF!</definedName>
    <definedName name="Companies">#REF!</definedName>
    <definedName name="company">'[72]Operating Income Summary C-1'!$A$1</definedName>
    <definedName name="Company_Group" localSheetId="0">#REF!</definedName>
    <definedName name="Company_Group">#REF!</definedName>
    <definedName name="Company_Name" localSheetId="0">#REF!</definedName>
    <definedName name="Company_Name">#REF!</definedName>
    <definedName name="CompanyCodeMaster" localSheetId="0">#REF!</definedName>
    <definedName name="CompanyCodeMaster">#REF!</definedName>
    <definedName name="CompanyName">'[16]Title Page'!$A$22</definedName>
    <definedName name="CompanyTextLen" localSheetId="0">#REF!</definedName>
    <definedName name="CompanyTextLen">#REF!</definedName>
    <definedName name="COMPARE" localSheetId="0">'[41]COH Changes'!#REF!</definedName>
    <definedName name="COMPARE">'[41]COH Changes'!#REF!</definedName>
    <definedName name="COMPARE1" localSheetId="0">#REF!</definedName>
    <definedName name="COMPARE1">#REF!</definedName>
    <definedName name="COMPARE2" localSheetId="0">'[41]COH Changes'!#REF!</definedName>
    <definedName name="COMPARE2">'[41]COH Changes'!#REF!</definedName>
    <definedName name="COMPARE3" localSheetId="0">'[41]COH Changes'!#REF!</definedName>
    <definedName name="COMPARE3">'[41]COH Changes'!#REF!</definedName>
    <definedName name="COMPARE4" localSheetId="0">'[41]COH Changes'!#REF!</definedName>
    <definedName name="COMPARE4">'[41]COH Changes'!#REF!</definedName>
    <definedName name="COMPARE5" localSheetId="0">'[41]COH Changes'!#REF!</definedName>
    <definedName name="COMPARE5">'[41]COH Changes'!#REF!</definedName>
    <definedName name="CompCodeCompGroupTbl" localSheetId="0">#REF!</definedName>
    <definedName name="CompCodeCompGroupTbl">#REF!</definedName>
    <definedName name="CompGroupCompCodeTbl" localSheetId="0">#REF!</definedName>
    <definedName name="CompGroupCompCodeTbl">#REF!</definedName>
    <definedName name="COMRANGE" localSheetId="0">#REF!</definedName>
    <definedName name="COMRANGE">#REF!</definedName>
    <definedName name="COMROWS" localSheetId="0">#REF!</definedName>
    <definedName name="COMROWS">#REF!</definedName>
    <definedName name="CONAME">[71]B!$A$1</definedName>
    <definedName name="CONCDATABASE" localSheetId="0">#REF!</definedName>
    <definedName name="CONCDATABASE">#REF!</definedName>
    <definedName name="ConcreteHide" localSheetId="0">#REF!</definedName>
    <definedName name="ConcreteHide">#REF!</definedName>
    <definedName name="CONLBR" localSheetId="0">#REF!</definedName>
    <definedName name="CONLBR">#REF!</definedName>
    <definedName name="CONOCO" localSheetId="0">#REF!</definedName>
    <definedName name="CONOCO">#REF!</definedName>
    <definedName name="CONS_LEFT" localSheetId="0">[89]Upload!#REF!</definedName>
    <definedName name="CONS_LEFT">[89]Upload!#REF!</definedName>
    <definedName name="CONS_TOP" localSheetId="0">[89]Upload!#REF!</definedName>
    <definedName name="CONS_TOP">[89]Upload!#REF!</definedName>
    <definedName name="CONSINST" localSheetId="0">#REF!</definedName>
    <definedName name="CONSINST">#REF!</definedName>
    <definedName name="CONSOLIDATED" localSheetId="0">[89]Upload!#REF!</definedName>
    <definedName name="CONSOLIDATED">[89]Upload!#REF!</definedName>
    <definedName name="CONTENTS" localSheetId="0">#REF!</definedName>
    <definedName name="CONTENTS">#REF!</definedName>
    <definedName name="ContInput">[90]Contingency!$B$17:$I$17</definedName>
    <definedName name="COPY" localSheetId="0">'[41]COH Changes'!#REF!</definedName>
    <definedName name="COPY">'[41]COH Changes'!#REF!</definedName>
    <definedName name="CORP" localSheetId="0">#REF!</definedName>
    <definedName name="CORP">#REF!</definedName>
    <definedName name="CountyTable" localSheetId="0">[52]Tapes1st!#REF!</definedName>
    <definedName name="CountyTable">[52]Tapes1st!#REF!</definedName>
    <definedName name="COVEPOINT" localSheetId="0">#REF!</definedName>
    <definedName name="COVEPOINT">#REF!</definedName>
    <definedName name="CoverDate">[91]Cover!$C$5</definedName>
    <definedName name="CP">#N/A</definedName>
    <definedName name="CP_1">#N/A</definedName>
    <definedName name="CP_PG1B" localSheetId="0">#REF!</definedName>
    <definedName name="CP_PG1B">#REF!</definedName>
    <definedName name="cp_pg2" localSheetId="0">#REF!</definedName>
    <definedName name="cp_pg2">#REF!</definedName>
    <definedName name="cp_pg2b" localSheetId="0">#REF!</definedName>
    <definedName name="cp_pg2b">#REF!</definedName>
    <definedName name="CP_PG3B" localSheetId="0">#REF!</definedName>
    <definedName name="CP_PG3B">#REF!</definedName>
    <definedName name="CPG" localSheetId="0">#REF!</definedName>
    <definedName name="CPG">#REF!</definedName>
    <definedName name="CPK1X" localSheetId="0">#REF!</definedName>
    <definedName name="CPK1X">#REF!</definedName>
    <definedName name="CPK2X" localSheetId="0">#REF!</definedName>
    <definedName name="CPK2X">#REF!</definedName>
    <definedName name="CPUC_Cashflow_Summary_Table" localSheetId="0">#REF!</definedName>
    <definedName name="CPUC_Cashflow_Summary_Table">#REF!</definedName>
    <definedName name="CR">'[54]C. Input'!$F$27</definedName>
    <definedName name="CR_RANGE" localSheetId="0">'[92]27a'!#REF!</definedName>
    <definedName name="CR_RANGE">'[92]27a'!#REF!</definedName>
    <definedName name="crap" localSheetId="0" hidden="1">#REF!</definedName>
    <definedName name="crap" hidden="1">#REF!</definedName>
    <definedName name="CREDITS" localSheetId="0">#REF!</definedName>
    <definedName name="CREDITS">#REF!</definedName>
    <definedName name="CRIT" localSheetId="0">#REF!</definedName>
    <definedName name="CRIT">#REF!</definedName>
    <definedName name="_xlnm.Criteria" localSheetId="0">'[92]27a'!#REF!</definedName>
    <definedName name="_xlnm.Criteria">'[92]27a'!#REF!</definedName>
    <definedName name="Criteria_MI" localSheetId="0">'[92]27a'!#REF!</definedName>
    <definedName name="Criteria_MI">'[92]27a'!#REF!</definedName>
    <definedName name="Criteria_mI2">'[93]RIP not used'!$A$3011:$H$3011</definedName>
    <definedName name="Criticality" localSheetId="0">#REF!</definedName>
    <definedName name="Criticality">#REF!</definedName>
    <definedName name="CROD_S" localSheetId="0">'[94]Brewster Purchases'!#REF!</definedName>
    <definedName name="CROD_S">'[94]Brewster Purchases'!#REF!</definedName>
    <definedName name="CRSfinancial" localSheetId="0">#REF!</definedName>
    <definedName name="CRSfinancial">#REF!</definedName>
    <definedName name="CS_AVG_SIZE" localSheetId="0">#REF!</definedName>
    <definedName name="CS_AVG_SIZE">#REF!</definedName>
    <definedName name="CS_WELDING" localSheetId="0">#REF!</definedName>
    <definedName name="CS_WELDING">#REF!</definedName>
    <definedName name="CSTextLen" localSheetId="0">#REF!</definedName>
    <definedName name="CSTextLen">#REF!</definedName>
    <definedName name="CTY_ANNUAL" localSheetId="0">#REF!</definedName>
    <definedName name="CTY_ANNUAL">#REF!</definedName>
    <definedName name="cty_peak_sum" localSheetId="0">#REF!</definedName>
    <definedName name="cty_peak_sum">#REF!</definedName>
    <definedName name="Cum_Int" localSheetId="0">#REF!</definedName>
    <definedName name="Cum_Int">#REF!</definedName>
    <definedName name="CURMONTH" localSheetId="0">#REF!</definedName>
    <definedName name="CURMONTH">#REF!</definedName>
    <definedName name="curr_cust_pmts">'[50]Payment Calculation'!$C$24</definedName>
    <definedName name="current" localSheetId="0">#REF!</definedName>
    <definedName name="current">#REF!</definedName>
    <definedName name="Current_Assets" localSheetId="0">#REF!</definedName>
    <definedName name="Current_Assets">#REF!</definedName>
    <definedName name="Current_Liabilities" localSheetId="0">#REF!</definedName>
    <definedName name="Current_Liabilities">#REF!</definedName>
    <definedName name="Current_Year">'[95]Electric Fund Historical'!$D$1</definedName>
    <definedName name="CURYEAR" localSheetId="0">#REF!</definedName>
    <definedName name="CURYEAR">#REF!</definedName>
    <definedName name="CUST">#N/A</definedName>
    <definedName name="CUST_COUNTS" localSheetId="0">#REF!</definedName>
    <definedName name="CUST_COUNTS">#REF!</definedName>
    <definedName name="CUST1">#N/A</definedName>
    <definedName name="CUSTAR" localSheetId="0">#REF!</definedName>
    <definedName name="CUSTAR">#REF!</definedName>
    <definedName name="CUSTCHG" localSheetId="0">#REF!</definedName>
    <definedName name="CUSTCHG">#REF!</definedName>
    <definedName name="CUSTCOM32" localSheetId="0">#REF!</definedName>
    <definedName name="CUSTCOM32">#REF!</definedName>
    <definedName name="CUSTCOM34" localSheetId="0">#REF!</definedName>
    <definedName name="CUSTCOM34">#REF!</definedName>
    <definedName name="CUSTCOM35" localSheetId="0">#REF!</definedName>
    <definedName name="CUSTCOM35">#REF!</definedName>
    <definedName name="CUSTCOM37" localSheetId="0">#REF!</definedName>
    <definedName name="CUSTCOM37">#REF!</definedName>
    <definedName name="CUSTCOM38" localSheetId="0">#REF!</definedName>
    <definedName name="CUSTCOM38">#REF!</definedName>
    <definedName name="CUSTDEP" localSheetId="0">#REF!</definedName>
    <definedName name="CUSTDEP">#REF!</definedName>
    <definedName name="CUSTGAS32" localSheetId="0">#REF!</definedName>
    <definedName name="CUSTGAS32">#REF!</definedName>
    <definedName name="CUSTGAS34" localSheetId="0">#REF!</definedName>
    <definedName name="CUSTGAS34">#REF!</definedName>
    <definedName name="CUSTGAS37" localSheetId="0">#REF!</definedName>
    <definedName name="CUSTGAS37">#REF!</definedName>
    <definedName name="CUSTHP32" localSheetId="0">#REF!</definedName>
    <definedName name="CUSTHP32">#REF!</definedName>
    <definedName name="CUSTHP34" localSheetId="0">#REF!</definedName>
    <definedName name="CUSTHP34">#REF!</definedName>
    <definedName name="CUSTHP35" localSheetId="0">#REF!</definedName>
    <definedName name="CUSTHP35">#REF!</definedName>
    <definedName name="CUSTHP37" localSheetId="0">#REF!</definedName>
    <definedName name="CUSTHP37">#REF!</definedName>
    <definedName name="CUSTHP38" localSheetId="0">#REF!</definedName>
    <definedName name="CUSTHP38">#REF!</definedName>
    <definedName name="CUSTOM1" localSheetId="0">#REF!</definedName>
    <definedName name="CUSTOM1">#REF!</definedName>
    <definedName name="CUSTOM2" localSheetId="0">#REF!</definedName>
    <definedName name="CUSTOM2">#REF!</definedName>
    <definedName name="CUSTRES32" localSheetId="0">#REF!</definedName>
    <definedName name="CUSTRES32">#REF!</definedName>
    <definedName name="CUSTRES34" localSheetId="0">#REF!</definedName>
    <definedName name="CUSTRES34">#REF!</definedName>
    <definedName name="CUSTRES35" localSheetId="0">#REF!</definedName>
    <definedName name="CUSTRES35">#REF!</definedName>
    <definedName name="CUSTRES37" localSheetId="0">#REF!</definedName>
    <definedName name="CUSTRES37">#REF!</definedName>
    <definedName name="CUSTRES38" localSheetId="0">#REF!</definedName>
    <definedName name="CUSTRES38">#REF!</definedName>
    <definedName name="CUSTRET16" localSheetId="0">#REF!</definedName>
    <definedName name="CUSTRET16">#REF!</definedName>
    <definedName name="CUSTRET32" localSheetId="0">#REF!</definedName>
    <definedName name="CUSTRET32">#REF!</definedName>
    <definedName name="CUSTRET34" localSheetId="0">#REF!</definedName>
    <definedName name="CUSTRET34">#REF!</definedName>
    <definedName name="CUSTRET35" localSheetId="0">#REF!</definedName>
    <definedName name="CUSTRET35">#REF!</definedName>
    <definedName name="CUSTRET37" localSheetId="0">#REF!</definedName>
    <definedName name="CUSTRET37">#REF!</definedName>
    <definedName name="CUSTRET38" localSheetId="0">#REF!</definedName>
    <definedName name="CUSTRET38">#REF!</definedName>
    <definedName name="CUSTRET43" localSheetId="0">#REF!</definedName>
    <definedName name="CUSTRET43">#REF!</definedName>
    <definedName name="CUSTTRAN32" localSheetId="0">#REF!</definedName>
    <definedName name="CUSTTRAN32">#REF!</definedName>
    <definedName name="CUSTTRAN34" localSheetId="0">#REF!</definedName>
    <definedName name="CUSTTRAN34">#REF!</definedName>
    <definedName name="CUSTTRAN35" localSheetId="0">#REF!</definedName>
    <definedName name="CUSTTRAN35">#REF!</definedName>
    <definedName name="CUSTTRAN37" localSheetId="0">#REF!</definedName>
    <definedName name="CUSTTRAN37">#REF!</definedName>
    <definedName name="CUSTTRAN38" localSheetId="0">#REF!</definedName>
    <definedName name="CUSTTRAN38">#REF!</definedName>
    <definedName name="cuts1" localSheetId="0">#REF!</definedName>
    <definedName name="cuts1">#REF!</definedName>
    <definedName name="cuts2" localSheetId="0">#REF!</definedName>
    <definedName name="cuts2">#REF!</definedName>
    <definedName name="CUYAHOGA_FALLS" localSheetId="0">#REF!</definedName>
    <definedName name="CUYAHOGA_FALLS">#REF!</definedName>
    <definedName name="CWC" localSheetId="0">'[43]Rev Def Sum'!#REF!</definedName>
    <definedName name="CWC">'[43]Rev Def Sum'!#REF!</definedName>
    <definedName name="CWC_12_96" localSheetId="0">#REF!</definedName>
    <definedName name="CWC_12_96">#REF!</definedName>
    <definedName name="CWC_12_97" localSheetId="0">#REF!</definedName>
    <definedName name="CWC_12_97">#REF!</definedName>
    <definedName name="CWC_9_97" localSheetId="0">#REF!</definedName>
    <definedName name="CWC_9_97">#REF!</definedName>
    <definedName name="CWC_SUMM" localSheetId="0">#REF!</definedName>
    <definedName name="CWC_SUMM">#REF!</definedName>
    <definedName name="CWC_SUMMARY" localSheetId="0">#REF!</definedName>
    <definedName name="CWC_SUMMARY">#REF!</definedName>
    <definedName name="CYPMACTUAL" localSheetId="0">#REF!</definedName>
    <definedName name="CYPMACTUAL">#REF!</definedName>
    <definedName name="CYPMYTDACTUAL" localSheetId="0">#REF!</definedName>
    <definedName name="CYPMYTDACTUAL">#REF!</definedName>
    <definedName name="CYPRMONACT" localSheetId="0">#REF!</definedName>
    <definedName name="CYPRMONACT">#REF!</definedName>
    <definedName name="CYR" localSheetId="0">'[41]COH Changes'!#REF!</definedName>
    <definedName name="CYR">'[41]COH Changes'!#REF!</definedName>
    <definedName name="CYR_DEP" localSheetId="0">[41]BSG!#REF!</definedName>
    <definedName name="CYR_DEP">[41]BSG!#REF!</definedName>
    <definedName name="CYR_P" localSheetId="0">[41]BSG!#REF!</definedName>
    <definedName name="CYR_P">[41]BSG!#REF!</definedName>
    <definedName name="D">{"'Server Configuration'!$A$1:$DB$281"}</definedName>
    <definedName name="D_1">{"'Server Configuration'!$A$1:$DB$281"}</definedName>
    <definedName name="d_1_BSNU" localSheetId="0">#REF!</definedName>
    <definedName name="d_1_BSNU">#REF!</definedName>
    <definedName name="d_1_BSSERP" localSheetId="0">#REF!</definedName>
    <definedName name="d_1_BSSERP">#REF!</definedName>
    <definedName name="d_1_BSU" localSheetId="0">#REF!</definedName>
    <definedName name="d_1_BSU">#REF!</definedName>
    <definedName name="d_1_CEG" localSheetId="0">#REF!</definedName>
    <definedName name="d_1_CEG">#REF!</definedName>
    <definedName name="d_1_Ni" localSheetId="0">#REF!</definedName>
    <definedName name="d_1_Ni">#REF!</definedName>
    <definedName name="d_1_NiSERP" localSheetId="0">#REF!</definedName>
    <definedName name="d_1_NiSERP">#REF!</definedName>
    <definedName name="d_1_opeb" localSheetId="0">#REF!</definedName>
    <definedName name="d_1_opeb">#REF!</definedName>
    <definedName name="d_1_Rest" localSheetId="0">#REF!</definedName>
    <definedName name="d_1_Rest">#REF!</definedName>
    <definedName name="D_2">{"'Server Configuration'!$A$1:$DB$281"}</definedName>
    <definedName name="d_BSNU" localSheetId="0">#REF!</definedName>
    <definedName name="d_BSNU">#REF!</definedName>
    <definedName name="d_BSSERP" localSheetId="0">#REF!</definedName>
    <definedName name="d_BSSERP">#REF!</definedName>
    <definedName name="d_BSU" localSheetId="0">#REF!</definedName>
    <definedName name="d_BSU">#REF!</definedName>
    <definedName name="d_CEG" localSheetId="0">#REF!</definedName>
    <definedName name="d_CEG">#REF!</definedName>
    <definedName name="D_EAI">'[54]C. Input'!$I$33</definedName>
    <definedName name="D_EGSI">'[54]C. Input'!$L$33</definedName>
    <definedName name="D_EMI">'[54]C. Input'!$R$33</definedName>
    <definedName name="D_ENOI">'[54]C. Input'!$X$33</definedName>
    <definedName name="d_Ni" localSheetId="0">#REF!</definedName>
    <definedName name="d_Ni">#REF!</definedName>
    <definedName name="d_NiSERP" localSheetId="0">#REF!</definedName>
    <definedName name="d_NiSERP">#REF!</definedName>
    <definedName name="d_opeb" localSheetId="0">#REF!</definedName>
    <definedName name="d_opeb">#REF!</definedName>
    <definedName name="d_Rest" localSheetId="0">#REF!</definedName>
    <definedName name="d_Rest">#REF!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LBR" localSheetId="0">#REF!</definedName>
    <definedName name="DALBR">#REF!</definedName>
    <definedName name="Data" localSheetId="0">#REF!</definedName>
    <definedName name="Data">#REF!</definedName>
    <definedName name="Data.All">OFFSET([96]Data!$B$2,0,0,COUNTA([96]Data!$H$1:$H$65536),16)</definedName>
    <definedName name="DATA.GF">OFFSET('[96]Data-GF'!$B$2,0,0,COUNTA('[96]Data-GF'!$G$1:$G$65536),9)</definedName>
    <definedName name="DATA_FL_OL_COMBINED" localSheetId="0">#REF!</definedName>
    <definedName name="DATA_FL_OL_COMBINED">#REF!</definedName>
    <definedName name="DATA_FL_OL_DIAG" localSheetId="0">#REF!</definedName>
    <definedName name="DATA_FL_OL_DIAG">#REF!</definedName>
    <definedName name="DATA_FL_OL_EXPORT" localSheetId="0">#REF!</definedName>
    <definedName name="DATA_FL_OL_EXPORT">#REF!</definedName>
    <definedName name="data_year">'[63]Appendix A'!$H$6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63" localSheetId="0">#REF!</definedName>
    <definedName name="data63">#REF!</definedName>
    <definedName name="data64" localSheetId="0">#REF!</definedName>
    <definedName name="data64">#REF!</definedName>
    <definedName name="data65" localSheetId="0">#REF!</definedName>
    <definedName name="data65">#REF!</definedName>
    <definedName name="data66" localSheetId="0">#REF!</definedName>
    <definedName name="data66">#REF!</definedName>
    <definedName name="data67" localSheetId="0">#REF!</definedName>
    <definedName name="data67">#REF!</definedName>
    <definedName name="data68" localSheetId="0">#REF!</definedName>
    <definedName name="data68">#REF!</definedName>
    <definedName name="data69" localSheetId="0">#REF!</definedName>
    <definedName name="data69">#REF!</definedName>
    <definedName name="data7" localSheetId="0">#REF!</definedName>
    <definedName name="data7">#REF!</definedName>
    <definedName name="data70" localSheetId="0">#REF!</definedName>
    <definedName name="data70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TABASESTART" localSheetId="0">#REF!</definedName>
    <definedName name="DATABASESTART">#REF!</definedName>
    <definedName name="DataEstimateActuals" localSheetId="0">#REF!</definedName>
    <definedName name="DataEstimateActuals">#REF!</definedName>
    <definedName name="DATAINST" localSheetId="0">#REF!</definedName>
    <definedName name="DATAINST">#REF!</definedName>
    <definedName name="DATALINE" localSheetId="0">'[1]Header Data'!#REF!</definedName>
    <definedName name="DATALINE">'[1]Header Data'!#REF!</definedName>
    <definedName name="date">'[97]Operating Income Summary C-1'!$A$4</definedName>
    <definedName name="date_sets" localSheetId="0">[98]SET_DATES!#REF!</definedName>
    <definedName name="date_sets">[98]SET_DATES!#REF!</definedName>
    <definedName name="Date2" localSheetId="0">#REF!</definedName>
    <definedName name="Date2">#REF!</definedName>
    <definedName name="dateb">'[84]B-1 p.1 Summary (Base)'!$A$4</definedName>
    <definedName name="DateCertain">[45]LOGO!$D$25</definedName>
    <definedName name="datef">'[84]B-1 p.2 Summary (Forecast)'!$A$4</definedName>
    <definedName name="DATEPAYABLE" localSheetId="0">#REF!</definedName>
    <definedName name="DATEPAYABLE">#REF!</definedName>
    <definedName name="DAVE" localSheetId="0">'[5]E-2'!#REF!</definedName>
    <definedName name="DAVE">'[5]E-2'!#REF!</definedName>
    <definedName name="DB_CPK">#N/A</definedName>
    <definedName name="DB_CPK1" localSheetId="0">[99]FERCFACT!#REF!</definedName>
    <definedName name="DB_CPK1">[99]FERCFACT!#REF!</definedName>
    <definedName name="DB_CPK2" localSheetId="0">#REF!</definedName>
    <definedName name="DB_CPK2">#REF!</definedName>
    <definedName name="DB_CPK3" localSheetId="0">#REF!</definedName>
    <definedName name="DB_CPK3">#REF!</definedName>
    <definedName name="DB_CUST">#N/A</definedName>
    <definedName name="DB_EGR">#N/A</definedName>
    <definedName name="DB_EGR1" localSheetId="0">[99]FERCFACT!#REF!</definedName>
    <definedName name="DB_EGR1">[99]FERCFACT!#REF!</definedName>
    <definedName name="DB_EGR2" localSheetId="0">#REF!</definedName>
    <definedName name="DB_EGR2">#REF!</definedName>
    <definedName name="DB_IMAX">#N/A</definedName>
    <definedName name="DB_NCPK">#N/A</definedName>
    <definedName name="DB_NCPK1" localSheetId="0">#REF!</definedName>
    <definedName name="DB_NCPK1">#REF!</definedName>
    <definedName name="DB_NCPK2" localSheetId="0">#REF!</definedName>
    <definedName name="DB_NCPK2">#REF!</definedName>
    <definedName name="DB_NCPK3" localSheetId="0">#REF!</definedName>
    <definedName name="DB_NCPK3">#REF!</definedName>
    <definedName name="DB_NCPK4" localSheetId="0">#REF!</definedName>
    <definedName name="DB_NCPK4">#REF!</definedName>
    <definedName name="dbf" localSheetId="0">#REF!</definedName>
    <definedName name="dbf">#REF!</definedName>
    <definedName name="dbf_BSNU" localSheetId="0">#REF!</definedName>
    <definedName name="dbf_BSNU">#REF!</definedName>
    <definedName name="dbf_BSSERP" localSheetId="0">#REF!</definedName>
    <definedName name="dbf_BSSERP">#REF!</definedName>
    <definedName name="dbf_BSU" localSheetId="0">#REF!</definedName>
    <definedName name="dbf_BSU">#REF!</definedName>
    <definedName name="dbf_CEG" localSheetId="0">#REF!</definedName>
    <definedName name="dbf_CEG">#REF!</definedName>
    <definedName name="dbf_Ni" localSheetId="0">#REF!</definedName>
    <definedName name="dbf_Ni">#REF!</definedName>
    <definedName name="dbf_NiSERP" localSheetId="0">#REF!</definedName>
    <definedName name="dbf_NiSERP">#REF!</definedName>
    <definedName name="dbf_opeb" localSheetId="0">#REF!</definedName>
    <definedName name="dbf_opeb">#REF!</definedName>
    <definedName name="dbf_Rest" localSheetId="0">#REF!</definedName>
    <definedName name="dbf_Rest">#REF!</definedName>
    <definedName name="DC" localSheetId="0">[55]Sch2!#REF!</definedName>
    <definedName name="DC">[55]Sch2!#REF!</definedName>
    <definedName name="DCS" localSheetId="0">[100]Estimate!#REF!</definedName>
    <definedName name="DCS">[100]Estimate!#REF!</definedName>
    <definedName name="DD" localSheetId="0">'[47]2000FASB'!#REF!</definedName>
    <definedName name="DD">'[47]2000FASB'!#REF!</definedName>
    <definedName name="DD.">[101]Input!$F$33</definedName>
    <definedName name="DEBITS" localSheetId="0">#REF!</definedName>
    <definedName name="DEBITS">#REF!</definedName>
    <definedName name="DEBT">[102]RORB!$B$2:$F$24</definedName>
    <definedName name="DEC" localSheetId="0">#REF!</definedName>
    <definedName name="DEC">#REF!</definedName>
    <definedName name="decact" localSheetId="0">#REF!</definedName>
    <definedName name="decact">#REF!</definedName>
    <definedName name="DECBUD" localSheetId="0">#REF!</definedName>
    <definedName name="DECBUD">#REF!</definedName>
    <definedName name="DecCP" localSheetId="0">#REF!</definedName>
    <definedName name="DecCP">#REF!</definedName>
    <definedName name="DECEMBER" localSheetId="0">#REF!</definedName>
    <definedName name="DECEMBER">#REF!</definedName>
    <definedName name="DEF_LEFT" localSheetId="0">[89]Upload!#REF!</definedName>
    <definedName name="DEF_LEFT">[89]Upload!#REF!</definedName>
    <definedName name="DEF_TOP" localSheetId="0">[89]Upload!#REF!</definedName>
    <definedName name="DEF_TOP">[89]Upload!#REF!</definedName>
    <definedName name="DEFERRED" localSheetId="0">[89]Upload!#REF!</definedName>
    <definedName name="DEFERRED">[89]Upload!#REF!</definedName>
    <definedName name="DEGDAY_IN">[6]R_S_VAR!$AC$37</definedName>
    <definedName name="DEHINST" localSheetId="0">#REF!</definedName>
    <definedName name="DEHINST">#REF!</definedName>
    <definedName name="DEHLBR" localSheetId="0">#REF!</definedName>
    <definedName name="DEHLBR">#REF!</definedName>
    <definedName name="DEHMAT" localSheetId="0">#REF!</definedName>
    <definedName name="DEHMAT">#REF!</definedName>
    <definedName name="Depcat2">'[48]Dept Index'!$C$3:$E$32</definedName>
    <definedName name="DEPPROD51" localSheetId="0">#REF!</definedName>
    <definedName name="DEPPROD51">#REF!</definedName>
    <definedName name="DEPR" localSheetId="0">#REF!</definedName>
    <definedName name="DEPR">#REF!</definedName>
    <definedName name="DEPR_INC" localSheetId="0">#REF!</definedName>
    <definedName name="DEPR_INC">#REF!</definedName>
    <definedName name="Deprate">[103]Deprate!$A:$IV</definedName>
    <definedName name="dept">[104]Index!$K$2:$U$191</definedName>
    <definedName name="DEPTOT11" localSheetId="0">#REF!</definedName>
    <definedName name="DEPTOT11">#REF!</definedName>
    <definedName name="DEPTOT12" localSheetId="0">#REF!</definedName>
    <definedName name="DEPTOT12">#REF!</definedName>
    <definedName name="DEPTOT14" localSheetId="0">#REF!</definedName>
    <definedName name="DEPTOT14">#REF!</definedName>
    <definedName name="DEPTOT15" localSheetId="0">#REF!</definedName>
    <definedName name="DEPTOT15">#REF!</definedName>
    <definedName name="DEPTOT16" localSheetId="0">#REF!</definedName>
    <definedName name="DEPTOT16">#REF!</definedName>
    <definedName name="DEPTOT17" localSheetId="0">#REF!</definedName>
    <definedName name="DEPTOT17">#REF!</definedName>
    <definedName name="DEPTOT18" localSheetId="0">#REF!</definedName>
    <definedName name="DEPTOT18">#REF!</definedName>
    <definedName name="DEPTOT20" localSheetId="0">#REF!</definedName>
    <definedName name="DEPTOT20">#REF!</definedName>
    <definedName name="DEPTOT22" localSheetId="0">#REF!</definedName>
    <definedName name="DEPTOT22">#REF!</definedName>
    <definedName name="DEPTOT32" localSheetId="0">#REF!</definedName>
    <definedName name="DEPTOT32">#REF!</definedName>
    <definedName name="DEPTOT34" localSheetId="0">#REF!</definedName>
    <definedName name="DEPTOT34">#REF!</definedName>
    <definedName name="DEPTOT35" localSheetId="0">#REF!</definedName>
    <definedName name="DEPTOT35">#REF!</definedName>
    <definedName name="DEPTOT37" localSheetId="0">#REF!</definedName>
    <definedName name="DEPTOT37">#REF!</definedName>
    <definedName name="DEPTOT38" localSheetId="0">#REF!</definedName>
    <definedName name="DEPTOT38">#REF!</definedName>
    <definedName name="DEPTOT45" localSheetId="0">#REF!</definedName>
    <definedName name="DEPTOT45">#REF!</definedName>
    <definedName name="DEPTOT48" localSheetId="0">#REF!</definedName>
    <definedName name="DEPTOT48">#REF!</definedName>
    <definedName name="DEPTOT51" localSheetId="0">#REF!</definedName>
    <definedName name="DEPTOT51">#REF!</definedName>
    <definedName name="DEPTOT52" localSheetId="0">#REF!</definedName>
    <definedName name="DEPTOT52">#REF!</definedName>
    <definedName name="DEPTOT53" localSheetId="0">#REF!</definedName>
    <definedName name="DEPTOT53">#REF!</definedName>
    <definedName name="Description">'[105]CKY.Map-Table'!$I$4:$K$80</definedName>
    <definedName name="detailbalsht" localSheetId="0">#REF!</definedName>
    <definedName name="detailbalsht">#REF!</definedName>
    <definedName name="dflt1">'[106]Customize Your Invoice'!$E$22</definedName>
    <definedName name="dflt4">'[106]Customize Your Invoice'!$E$26</definedName>
    <definedName name="dflt5">'[106]Customize Your Invoice'!$E$27</definedName>
    <definedName name="dflt6">'[106]Customize Your Invoice'!$D$28</definedName>
    <definedName name="DFTSR">'[54]A.2 PTP'!$P$288</definedName>
    <definedName name="dfuture" localSheetId="0">#REF!</definedName>
    <definedName name="dfuture">#REF!</definedName>
    <definedName name="DIFF" localSheetId="0">#REF!</definedName>
    <definedName name="DIFF">#REF!</definedName>
    <definedName name="DIMENSIONS" localSheetId="0">#REF!</definedName>
    <definedName name="DIMENSIONS">#REF!</definedName>
    <definedName name="DIRBIL11" localSheetId="0">#REF!</definedName>
    <definedName name="DIRBIL11">#REF!</definedName>
    <definedName name="DIRBIL14" localSheetId="0">#REF!</definedName>
    <definedName name="DIRBIL14">#REF!</definedName>
    <definedName name="DIRBIL15" localSheetId="0">#REF!</definedName>
    <definedName name="DIRBIL15">#REF!</definedName>
    <definedName name="DIRBIL16" localSheetId="0">#REF!</definedName>
    <definedName name="DIRBIL16">#REF!</definedName>
    <definedName name="DIRBIL17" localSheetId="0">#REF!</definedName>
    <definedName name="DIRBIL17">#REF!</definedName>
    <definedName name="DIRBIL18" localSheetId="0">#REF!</definedName>
    <definedName name="DIRBIL18">#REF!</definedName>
    <definedName name="DIRBIL20" localSheetId="0">#REF!</definedName>
    <definedName name="DIRBIL20">#REF!</definedName>
    <definedName name="DIRBIL22" localSheetId="0">#REF!</definedName>
    <definedName name="DIRBIL22">#REF!</definedName>
    <definedName name="DIRBIL32" localSheetId="0">#REF!</definedName>
    <definedName name="DIRBIL32">#REF!</definedName>
    <definedName name="DIRBIL34" localSheetId="0">#REF!</definedName>
    <definedName name="DIRBIL34">#REF!</definedName>
    <definedName name="DIRBIL35" localSheetId="0">#REF!</definedName>
    <definedName name="DIRBIL35">#REF!</definedName>
    <definedName name="DIRBIL37" localSheetId="0">#REF!</definedName>
    <definedName name="DIRBIL37">#REF!</definedName>
    <definedName name="DIRBIL38" localSheetId="0">#REF!</definedName>
    <definedName name="DIRBIL38">#REF!</definedName>
    <definedName name="DIRBIL43" localSheetId="0">#REF!</definedName>
    <definedName name="DIRBIL43">#REF!</definedName>
    <definedName name="DIRBIL45" localSheetId="0">#REF!</definedName>
    <definedName name="DIRBIL45">#REF!</definedName>
    <definedName name="DIRBIL48" localSheetId="0">#REF!</definedName>
    <definedName name="DIRBIL48">#REF!</definedName>
    <definedName name="DIRBIL51" localSheetId="0">#REF!</definedName>
    <definedName name="DIRBIL51">#REF!</definedName>
    <definedName name="DIRBIL52" localSheetId="0">#REF!</definedName>
    <definedName name="DIRBIL52">#REF!</definedName>
    <definedName name="DIRBIL53" localSheetId="0">#REF!</definedName>
    <definedName name="DIRBIL53">#REF!</definedName>
    <definedName name="DISPLAY" localSheetId="0">#REF!</definedName>
    <definedName name="DISPLAY">#REF!</definedName>
    <definedName name="display_area_2" localSheetId="0">#REF!</definedName>
    <definedName name="display_area_2">#REF!</definedName>
    <definedName name="DISTINC" localSheetId="0">#REF!</definedName>
    <definedName name="DISTINC">#REF!</definedName>
    <definedName name="DOFTSR">'[54]A.2 PTP'!$P$294</definedName>
    <definedName name="DOIT" localSheetId="0">[68]A!#REF!</definedName>
    <definedName name="DOIT">[68]A!#REF!</definedName>
    <definedName name="Don_10" localSheetId="0" hidden="1">#REF!</definedName>
    <definedName name="Don_10" hidden="1">#REF!</definedName>
    <definedName name="Don_11" hidden="1">255</definedName>
    <definedName name="Don_12" localSheetId="0" hidden="1">#REF!</definedName>
    <definedName name="Don_12" hidden="1">#REF!</definedName>
    <definedName name="Don_13" localSheetId="0" hidden="1">#REF!</definedName>
    <definedName name="Don_13" hidden="1">#REF!</definedName>
    <definedName name="Don_14" localSheetId="0" hidden="1">#REF!</definedName>
    <definedName name="Don_14" hidden="1">#REF!</definedName>
    <definedName name="don_2" localSheetId="0" hidden="1">#REF!</definedName>
    <definedName name="don_2" hidden="1">#REF!</definedName>
    <definedName name="Don_3" localSheetId="0" hidden="1">#REF!</definedName>
    <definedName name="Don_3" hidden="1">#REF!</definedName>
    <definedName name="Don_4" localSheetId="0" hidden="1">#REF!</definedName>
    <definedName name="Don_4" hidden="1">#REF!</definedName>
    <definedName name="Don_5" localSheetId="0" hidden="1">#REF!</definedName>
    <definedName name="Don_5" hidden="1">#REF!</definedName>
    <definedName name="Don_6" localSheetId="0" hidden="1">#REF!</definedName>
    <definedName name="Don_6" hidden="1">#REF!</definedName>
    <definedName name="Don_7" localSheetId="0" hidden="1">#REF!</definedName>
    <definedName name="Don_7" hidden="1">#REF!</definedName>
    <definedName name="Don_8" localSheetId="0" hidden="1">#REF!</definedName>
    <definedName name="Don_8" hidden="1">#REF!</definedName>
    <definedName name="Don_9" localSheetId="0" hidden="1">#REF!</definedName>
    <definedName name="Don_9" hidden="1">#REF!</definedName>
    <definedName name="DPLT">'[54]C. Input'!$F$166</definedName>
    <definedName name="dpo" localSheetId="0">#REF!</definedName>
    <definedName name="dpo">#REF!</definedName>
    <definedName name="DR">'[54]C. Input'!$F$23</definedName>
    <definedName name="DR_1">#N/A</definedName>
    <definedName name="draft1">[107]draft1!$A$1:$L$52</definedName>
    <definedName name="dsfds" localSheetId="0" hidden="1">#REF!</definedName>
    <definedName name="dsfds" hidden="1">#REF!</definedName>
    <definedName name="dso" localSheetId="0">#REF!</definedName>
    <definedName name="dso">#REF!</definedName>
    <definedName name="e">[108]Assumptions!$F$9</definedName>
    <definedName name="e_1" localSheetId="0">#REF!</definedName>
    <definedName name="e_1">#REF!</definedName>
    <definedName name="E_AG_MAINT">[58]Assumptions!$G$7</definedName>
    <definedName name="E_AG_OPS">[58]Assumptions!$G$5</definedName>
    <definedName name="E_factor_amt">[50]Inputs!$B$32</definedName>
    <definedName name="e_sam1" localSheetId="0">#REF!</definedName>
    <definedName name="e_sam1">#REF!</definedName>
    <definedName name="EA">[50]Inputs!$B$8</definedName>
    <definedName name="ebf">[108]Assumptions!$D$9</definedName>
    <definedName name="ec" localSheetId="0">#REF!</definedName>
    <definedName name="ec">#REF!</definedName>
    <definedName name="ec_1" localSheetId="0">#REF!</definedName>
    <definedName name="ec_1">#REF!</definedName>
    <definedName name="ecbf" localSheetId="0">#REF!</definedName>
    <definedName name="ecbf">#REF!</definedName>
    <definedName name="ED8_BIOFLORA_Print" localSheetId="0">#REF!</definedName>
    <definedName name="ED8_BIOFLORA_Print">#REF!</definedName>
    <definedName name="EDEMshrs" localSheetId="0">#REF!</definedName>
    <definedName name="EDEMshrs">#REF!</definedName>
    <definedName name="EDEMTXRATE" localSheetId="0">#REF!</definedName>
    <definedName name="EDEMTXRATE">#REF!</definedName>
    <definedName name="EDEYshrs" localSheetId="0">#REF!</definedName>
    <definedName name="EDEYshrs">#REF!</definedName>
    <definedName name="EDEYTXRATE" localSheetId="0">#REF!</definedName>
    <definedName name="EDEYTXRATE">#REF!</definedName>
    <definedName name="EDGERTON" localSheetId="0">#REF!</definedName>
    <definedName name="EDGERTON">#REF!</definedName>
    <definedName name="EE" localSheetId="0">'[47]2000FASB'!#REF!</definedName>
    <definedName name="EE">'[47]2000FASB'!#REF!</definedName>
    <definedName name="EEI">'[54]C. Input'!$F$205</definedName>
    <definedName name="EFF_DATE" localSheetId="0">'[1]Header Data'!#REF!</definedName>
    <definedName name="EFF_DATE">'[1]Header Data'!#REF!</definedName>
    <definedName name="efuture" localSheetId="0">#REF!</definedName>
    <definedName name="efuture">#REF!</definedName>
    <definedName name="EGC">[71]Input!$C$11</definedName>
    <definedName name="EGCDATE">[71]Input!$C$14</definedName>
    <definedName name="EGR">#N/A</definedName>
    <definedName name="EGR1X" localSheetId="0">#REF!</definedName>
    <definedName name="EGR1X">#REF!</definedName>
    <definedName name="EIGHT">#N/A</definedName>
    <definedName name="elec">[107]electric!$A$1:$J$30</definedName>
    <definedName name="ElectricHide" localSheetId="0">#REF!</definedName>
    <definedName name="ElectricHide">#REF!</definedName>
    <definedName name="ELEVEN">#N/A</definedName>
    <definedName name="Ellwood_City" localSheetId="0">#REF!</definedName>
    <definedName name="Ellwood_City">#REF!</definedName>
    <definedName name="ELMORE" localSheetId="0">#REF!</definedName>
    <definedName name="ELMORE">#REF!</definedName>
    <definedName name="END" localSheetId="0">#REF!</definedName>
    <definedName name="END">#REF!</definedName>
    <definedName name="End_Bal" localSheetId="0">#REF!</definedName>
    <definedName name="End_Bal">#REF!</definedName>
    <definedName name="ENDrate">'[70]END FXrates'!$B$4:$F$46</definedName>
    <definedName name="ENERGY" localSheetId="0">#REF!</definedName>
    <definedName name="ENERGY">#REF!</definedName>
    <definedName name="ENERGY_SUP" localSheetId="0">[99]FERCFACT!#REF!</definedName>
    <definedName name="ENERGY_SUP">[99]FERCFACT!#REF!</definedName>
    <definedName name="ENERGY1">#N/A</definedName>
    <definedName name="Enrolled">[50]Inputs!$B$5</definedName>
    <definedName name="ent" localSheetId="0">#REF!</definedName>
    <definedName name="ent">#REF!</definedName>
    <definedName name="ent_1" localSheetId="0">#REF!</definedName>
    <definedName name="ent_1">#REF!</definedName>
    <definedName name="entbf" localSheetId="0">#REF!</definedName>
    <definedName name="entbf">#REF!</definedName>
    <definedName name="ENTITY">'[109]Int on CUSDEP'!$A$2</definedName>
    <definedName name="ENTRY" localSheetId="0">#REF!</definedName>
    <definedName name="ENTRY">#REF!</definedName>
    <definedName name="ENVIRONMENTAL" localSheetId="0">#REF!</definedName>
    <definedName name="ENVIRONMENTAL">#REF!</definedName>
    <definedName name="EOG" localSheetId="0">#REF!</definedName>
    <definedName name="EOG">#REF!</definedName>
    <definedName name="EPRI">'[54]C. Input'!$F$203</definedName>
    <definedName name="EQUITY">[102]RORB!$A$25:$G$49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nie" localSheetId="0">#REF!</definedName>
    <definedName name="ernie">#REF!</definedName>
    <definedName name="EST_BY_ACCT" localSheetId="0">#REF!</definedName>
    <definedName name="EST_BY_ACCT">#REF!</definedName>
    <definedName name="Est_Enrollment">[50]Inputs!$B$17</definedName>
    <definedName name="et" localSheetId="0">#REF!</definedName>
    <definedName name="et">#REF!</definedName>
    <definedName name="et_1" localSheetId="0">#REF!</definedName>
    <definedName name="et_1">#REF!</definedName>
    <definedName name="etbf" localSheetId="0">#REF!</definedName>
    <definedName name="etbf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3_SHT1" localSheetId="0">#REF!</definedName>
    <definedName name="EX3_SHT1">#REF!</definedName>
    <definedName name="EX3_SHT2" localSheetId="0">#REF!</definedName>
    <definedName name="EX3_SHT2">#REF!</definedName>
    <definedName name="EXPDIST32" localSheetId="0">#REF!</definedName>
    <definedName name="EXPDIST32">#REF!</definedName>
    <definedName name="EXPDIST34" localSheetId="0">#REF!</definedName>
    <definedName name="EXPDIST34">#REF!</definedName>
    <definedName name="EXPDIST35" localSheetId="0">#REF!</definedName>
    <definedName name="EXPDIST35">#REF!</definedName>
    <definedName name="EXPDIST37" localSheetId="0">#REF!</definedName>
    <definedName name="EXPDIST37">#REF!</definedName>
    <definedName name="EXPDIST38" localSheetId="0">#REF!</definedName>
    <definedName name="EXPDIST38">#REF!</definedName>
    <definedName name="Expense_NQPension" localSheetId="0">#REF!</definedName>
    <definedName name="Expense_NQPension">#REF!</definedName>
    <definedName name="Expense_QualPension" localSheetId="0">#REF!</definedName>
    <definedName name="Expense_QualPension">#REF!</definedName>
    <definedName name="Expense_RL" localSheetId="0">#REF!</definedName>
    <definedName name="Expense_RL">#REF!</definedName>
    <definedName name="Expense_RM" localSheetId="0">#REF!</definedName>
    <definedName name="Expense_RM">#REF!</definedName>
    <definedName name="Expense_RM_NoD" localSheetId="0">#REF!</definedName>
    <definedName name="Expense_RM_NoD">#REF!</definedName>
    <definedName name="EXPENSES" localSheetId="0">#REF!</definedName>
    <definedName name="EXPENSES">#REF!</definedName>
    <definedName name="EXPFACTOR" localSheetId="0">#REF!</definedName>
    <definedName name="EXPFACTOR">#REF!</definedName>
    <definedName name="Export02" localSheetId="0">#REF!</definedName>
    <definedName name="Export02">#REF!</definedName>
    <definedName name="ExportAct" localSheetId="0">#REF!</definedName>
    <definedName name="ExportAct">#REF!</definedName>
    <definedName name="Exportplan" localSheetId="0">#REF!</definedName>
    <definedName name="Exportplan">#REF!</definedName>
    <definedName name="EXPPROD51" localSheetId="0">#REF!</definedName>
    <definedName name="EXPPROD51">#REF!</definedName>
    <definedName name="EXPTOT11" localSheetId="0">#REF!</definedName>
    <definedName name="EXPTOT11">#REF!</definedName>
    <definedName name="EXPTOT12" localSheetId="0">#REF!</definedName>
    <definedName name="EXPTOT12">#REF!</definedName>
    <definedName name="EXPTOT14" localSheetId="0">#REF!</definedName>
    <definedName name="EXPTOT14">#REF!</definedName>
    <definedName name="EXPTOT15" localSheetId="0">#REF!</definedName>
    <definedName name="EXPTOT15">#REF!</definedName>
    <definedName name="EXPTOT16" localSheetId="0">#REF!</definedName>
    <definedName name="EXPTOT16">#REF!</definedName>
    <definedName name="EXPTOT17" localSheetId="0">#REF!</definedName>
    <definedName name="EXPTOT17">#REF!</definedName>
    <definedName name="EXPTOT18" localSheetId="0">#REF!</definedName>
    <definedName name="EXPTOT18">#REF!</definedName>
    <definedName name="EXPTOT20" localSheetId="0">#REF!</definedName>
    <definedName name="EXPTOT20">#REF!</definedName>
    <definedName name="EXPTOT22" localSheetId="0">#REF!</definedName>
    <definedName name="EXPTOT22">#REF!</definedName>
    <definedName name="EXPTOT32" localSheetId="0">#REF!</definedName>
    <definedName name="EXPTOT32">#REF!</definedName>
    <definedName name="EXPTOT34" localSheetId="0">#REF!</definedName>
    <definedName name="EXPTOT34">#REF!</definedName>
    <definedName name="EXPTOT35" localSheetId="0">#REF!</definedName>
    <definedName name="EXPTOT35">#REF!</definedName>
    <definedName name="EXPTOT37" localSheetId="0">#REF!</definedName>
    <definedName name="EXPTOT37">#REF!</definedName>
    <definedName name="EXPTOT38" localSheetId="0">#REF!</definedName>
    <definedName name="EXPTOT38">#REF!</definedName>
    <definedName name="EXPTOT45" localSheetId="0">#REF!</definedName>
    <definedName name="EXPTOT45">#REF!</definedName>
    <definedName name="EXPTOT48" localSheetId="0">#REF!</definedName>
    <definedName name="EXPTOT48">#REF!</definedName>
    <definedName name="EXPTOT51" localSheetId="0">#REF!</definedName>
    <definedName name="EXPTOT51">#REF!</definedName>
    <definedName name="EXPTOT52" localSheetId="0">#REF!</definedName>
    <definedName name="EXPTOT52">#REF!</definedName>
    <definedName name="EXPTOT53" localSheetId="0">#REF!</definedName>
    <definedName name="EXPTOT53">#REF!</definedName>
    <definedName name="EXPTRAN14" localSheetId="0">#REF!</definedName>
    <definedName name="EXPTRAN14">#REF!</definedName>
    <definedName name="EXPTRAN51" localSheetId="0">#REF!</definedName>
    <definedName name="EXPTRAN51">#REF!</definedName>
    <definedName name="Extra_Pay" localSheetId="0">#REF!</definedName>
    <definedName name="Extra_Pay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E" localSheetId="0">#REF!</definedName>
    <definedName name="FACE">#REF!</definedName>
    <definedName name="FACIL" localSheetId="0">#REF!</definedName>
    <definedName name="FACIL">#REF!</definedName>
    <definedName name="FACTORS" localSheetId="0">#REF!</definedName>
    <definedName name="FACTORS">#REF!</definedName>
    <definedName name="FACTRS" localSheetId="0">#REF!</definedName>
    <definedName name="FACTRS">#REF!</definedName>
    <definedName name="FADIST32" localSheetId="0">#REF!</definedName>
    <definedName name="FADIST32">#REF!</definedName>
    <definedName name="FADIST34" localSheetId="0">#REF!</definedName>
    <definedName name="FADIST34">#REF!</definedName>
    <definedName name="FADIST35" localSheetId="0">#REF!</definedName>
    <definedName name="FADIST35">#REF!</definedName>
    <definedName name="FADIST37" localSheetId="0">#REF!</definedName>
    <definedName name="FADIST37">#REF!</definedName>
    <definedName name="FADIST38" localSheetId="0">#REF!</definedName>
    <definedName name="FADIST38">#REF!</definedName>
    <definedName name="fadsfd" hidden="1">{#N/A,#N/A,FALSE,"Model";#N/A,#N/A,FALSE,"CapitalCosts"}</definedName>
    <definedName name="FADSIT37" localSheetId="0">#REF!</definedName>
    <definedName name="FADSIT37">#REF!</definedName>
    <definedName name="FamilyCodeMaster" localSheetId="0">#REF!</definedName>
    <definedName name="FamilyCodeMaster">#REF!</definedName>
    <definedName name="FAPROD51" localSheetId="0">#REF!</definedName>
    <definedName name="FAPROD51">#REF!</definedName>
    <definedName name="FASB1" localSheetId="0">'[41]COH Changes'!#REF!</definedName>
    <definedName name="FASB1">'[41]COH Changes'!#REF!</definedName>
    <definedName name="FASB2" localSheetId="0">'[41]COH Changes'!#REF!</definedName>
    <definedName name="FASB2">'[41]COH Changes'!#REF!</definedName>
    <definedName name="FASB3" localSheetId="0">'[41]COH Changes'!#REF!</definedName>
    <definedName name="FASB3">'[41]COH Changes'!#REF!</definedName>
    <definedName name="FASB4" localSheetId="0">#REF!</definedName>
    <definedName name="FASB4">#REF!</definedName>
    <definedName name="FASPRINT" localSheetId="0">#REF!</definedName>
    <definedName name="FASPRINT">#REF!</definedName>
    <definedName name="FATOT11" localSheetId="0">#REF!</definedName>
    <definedName name="FATOT11">#REF!</definedName>
    <definedName name="FATOT12" localSheetId="0">#REF!</definedName>
    <definedName name="FATOT12">#REF!</definedName>
    <definedName name="FATOT14" localSheetId="0">#REF!</definedName>
    <definedName name="FATOT14">#REF!</definedName>
    <definedName name="FATOT15" localSheetId="0">#REF!</definedName>
    <definedName name="FATOT15">#REF!</definedName>
    <definedName name="FATOT16" localSheetId="0">#REF!</definedName>
    <definedName name="FATOT16">#REF!</definedName>
    <definedName name="FATOT17" localSheetId="0">#REF!</definedName>
    <definedName name="FATOT17">#REF!</definedName>
    <definedName name="FATOT18" localSheetId="0">#REF!</definedName>
    <definedName name="FATOT18">#REF!</definedName>
    <definedName name="FATOT20" localSheetId="0">#REF!</definedName>
    <definedName name="FATOT20">#REF!</definedName>
    <definedName name="FATOT22" localSheetId="0">#REF!</definedName>
    <definedName name="FATOT22">#REF!</definedName>
    <definedName name="FATOT32" localSheetId="0">#REF!</definedName>
    <definedName name="FATOT32">#REF!</definedName>
    <definedName name="FATOT34" localSheetId="0">#REF!</definedName>
    <definedName name="FATOT34">#REF!</definedName>
    <definedName name="FATOT35" localSheetId="0">#REF!</definedName>
    <definedName name="FATOT35">#REF!</definedName>
    <definedName name="FATOT37" localSheetId="0">#REF!</definedName>
    <definedName name="FATOT37">#REF!</definedName>
    <definedName name="FATOT38" localSheetId="0">#REF!</definedName>
    <definedName name="FATOT38">#REF!</definedName>
    <definedName name="fatot45" localSheetId="0">#REF!</definedName>
    <definedName name="fatot45">#REF!</definedName>
    <definedName name="FATOT48" localSheetId="0">#REF!</definedName>
    <definedName name="FATOT48">#REF!</definedName>
    <definedName name="FATOT51" localSheetId="0">#REF!</definedName>
    <definedName name="FATOT51">#REF!</definedName>
    <definedName name="FATOT52" localSheetId="0">#REF!</definedName>
    <definedName name="FATOT52">#REF!</definedName>
    <definedName name="FATOT53" localSheetId="0">#REF!</definedName>
    <definedName name="FATOT53">#REF!</definedName>
    <definedName name="FATRAN14" localSheetId="0">#REF!</definedName>
    <definedName name="FATRAN14">#REF!</definedName>
    <definedName name="FATRAN51" localSheetId="0">#REF!</definedName>
    <definedName name="FATRAN51">#REF!</definedName>
    <definedName name="fbdate">'[72]Operating Income Summary C-1'!$A$4</definedName>
    <definedName name="FDATE">'[72]Oper Rev&amp;Exp by Accts C2.1B'!$A$4</definedName>
    <definedName name="FDBOR" localSheetId="0">#REF!</definedName>
    <definedName name="FDBOR">#REF!</definedName>
    <definedName name="FEB" localSheetId="0">#REF!</definedName>
    <definedName name="FEB">#REF!</definedName>
    <definedName name="FEBBUD" localSheetId="0">#REF!</definedName>
    <definedName name="FEBBUD">#REF!</definedName>
    <definedName name="FEDELECT" localSheetId="0">#REF!</definedName>
    <definedName name="FEDELECT">#REF!</definedName>
    <definedName name="FEDTAX" localSheetId="0">'[43]Rev Def Sum'!#REF!</definedName>
    <definedName name="FEDTAX">'[43]Rev Def Sum'!#REF!</definedName>
    <definedName name="FEDTOTAL" localSheetId="0">#REF!</definedName>
    <definedName name="FEDTOTAL">#REF!</definedName>
    <definedName name="FedValidate" localSheetId="0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 localSheetId="0">#REF!</definedName>
    <definedName name="FERC">#REF!</definedName>
    <definedName name="FERC_PG1" localSheetId="0">#REF!</definedName>
    <definedName name="FERC_PG1">#REF!</definedName>
    <definedName name="FERC_PG2" localSheetId="0">#REF!</definedName>
    <definedName name="FERC_PG2">#REF!</definedName>
    <definedName name="FERC_PG3" localSheetId="0">#REF!</definedName>
    <definedName name="FERC_PG3">#REF!</definedName>
    <definedName name="FERCANAL" localSheetId="0">#REF!</definedName>
    <definedName name="FERCANAL">#REF!</definedName>
    <definedName name="FF">#N/A</definedName>
    <definedName name="FF1_INPUT">'[63]FERC Form 1 data'!$B$7:$L$89</definedName>
    <definedName name="FF1_INPUT_columns">'[63]FERC Form 1 data'!$B$6:$L$6</definedName>
    <definedName name="fffff" hidden="1">{"ALL",#N/A,FALSE,"A"}</definedName>
    <definedName name="Fibro_Q1">[110]!Table_Query_from__PSO_1[[#Headers],[est_stamp]]</definedName>
    <definedName name="Fibro_Q2">[110]!Table_Query_from_MRBILL[[#Headers],[rate_id]]</definedName>
    <definedName name="Fibro_Q3">[110]!Table_Query_from__PSO[[#Headers],[city_id]]</definedName>
    <definedName name="FICA">[111]Sheet1!$A$2:$R$48</definedName>
    <definedName name="FICA_CALULATION" localSheetId="0">#REF!</definedName>
    <definedName name="FICA_CALULATION">#REF!</definedName>
    <definedName name="FICA_FIC_TAX_MO" localSheetId="0">#REF!</definedName>
    <definedName name="FICA_FIC_TAX_MO">#REF!</definedName>
    <definedName name="FICA_FIT_TAX_BW" localSheetId="0">#REF!</definedName>
    <definedName name="FICA_FIT_TAX_BW">#REF!</definedName>
    <definedName name="fifteen" localSheetId="0">#REF!</definedName>
    <definedName name="fifteen">#REF!</definedName>
    <definedName name="FILE" localSheetId="0">#REF!</definedName>
    <definedName name="FILE">#REF!</definedName>
    <definedName name="FILE_1">#N/A</definedName>
    <definedName name="Fill" localSheetId="0" hidden="1">#REF!</definedName>
    <definedName name="Fill" hidden="1">#REF!</definedName>
    <definedName name="FindRef">OFFSET('[61]% Invoice'!$A$1,0,0,COUNTA('[61]% Invoice'!$A$1:$A$65536),1)</definedName>
    <definedName name="First_DC_Month">'[112]Date Formulas'!$G$28</definedName>
    <definedName name="First_Merit">'[112]Date Formulas'!$F$22</definedName>
    <definedName name="First_Month">'[112]Date Formulas'!$G$16</definedName>
    <definedName name="five" localSheetId="0">#REF!</definedName>
    <definedName name="five">#REF!</definedName>
    <definedName name="FiveYr" localSheetId="0">#REF!</definedName>
    <definedName name="FiveYr">#REF!</definedName>
    <definedName name="FM_BK1" localSheetId="0">[113]A!#REF!</definedName>
    <definedName name="FM_BK1">[113]A!#REF!</definedName>
    <definedName name="FM_BK2" localSheetId="0">[113]A!#REF!</definedName>
    <definedName name="FM_BK2">[113]A!#REF!</definedName>
    <definedName name="FM_BK3" localSheetId="0">[113]A!#REF!</definedName>
    <definedName name="FM_BK3">[113]A!#REF!</definedName>
    <definedName name="FM_BK4" localSheetId="0">[113]A!#REF!</definedName>
    <definedName name="FM_BK4">[113]A!#REF!</definedName>
    <definedName name="FM_BK5" localSheetId="0">[113]A!#REF!</definedName>
    <definedName name="FM_BK5">[113]A!#REF!</definedName>
    <definedName name="FM_BK6" localSheetId="0">[113]A!#REF!</definedName>
    <definedName name="FM_BK6">[113]A!#REF!</definedName>
    <definedName name="FMS" localSheetId="0">'[41]COH Changes'!#REF!</definedName>
    <definedName name="FMS">'[41]COH Changes'!#REF!</definedName>
    <definedName name="FMS_LEFT" localSheetId="0">'[41]COH Changes'!#REF!</definedName>
    <definedName name="FMS_LEFT">'[41]COH Changes'!#REF!</definedName>
    <definedName name="FMS_PRINT" localSheetId="0">'[41]COH Changes'!#REF!</definedName>
    <definedName name="FMS_PRINT">'[41]COH Changes'!#REF!</definedName>
    <definedName name="FMS_TITLE" localSheetId="0">'[41]COH Changes'!#REF!</definedName>
    <definedName name="FMS_TITLE">'[41]COH Changes'!#REF!</definedName>
    <definedName name="foot">[114]Table!$C$5:$D$54</definedName>
    <definedName name="FOOTER2" localSheetId="0">#REF!</definedName>
    <definedName name="FOOTER2">#REF!</definedName>
    <definedName name="FOOTNOTES">[77]Sch11!$O$9:$W$15</definedName>
    <definedName name="For_the_12_Months_Ended_May_31__2012" localSheetId="0">#REF!</definedName>
    <definedName name="For_the_12_Months_Ended_May_31__2012">#REF!</definedName>
    <definedName name="For_the_Year_Ended__December_31" localSheetId="0">#REF!</definedName>
    <definedName name="For_the_Year_Ended__December_31">#REF!</definedName>
    <definedName name="FORECASTCY" localSheetId="0">#REF!</definedName>
    <definedName name="FORECASTCY">#REF!</definedName>
    <definedName name="FOREM_S" localSheetId="0">#REF!</definedName>
    <definedName name="FOREM_S">#REF!</definedName>
    <definedName name="FORESTORE" localSheetId="0">#REF!</definedName>
    <definedName name="FORESTORE">#REF!</definedName>
    <definedName name="FORESUM" localSheetId="0">#REF!</definedName>
    <definedName name="FORESUM">#REF!</definedName>
    <definedName name="FORM" localSheetId="0">#REF!</definedName>
    <definedName name="FORM">#REF!</definedName>
    <definedName name="FOUR">#N/A</definedName>
    <definedName name="FRANCHISE_LIC" localSheetId="0">#REF!</definedName>
    <definedName name="FRANCHISE_LIC">#REF!</definedName>
    <definedName name="Freq2" localSheetId="0">#REF!</definedName>
    <definedName name="Freq2">#REF!</definedName>
    <definedName name="FREV">'[54]C. Input'!$F$295</definedName>
    <definedName name="fsdfsad" hidden="1">{"ALL",#N/A,FALSE,"A"}</definedName>
    <definedName name="FTLEE" localSheetId="0">#REF!</definedName>
    <definedName name="FTLEE">#REF!</definedName>
    <definedName name="FTY" localSheetId="0">#REF!</definedName>
    <definedName name="FTY">#REF!</definedName>
    <definedName name="FUELCOST" localSheetId="0">#REF!</definedName>
    <definedName name="FUELCOST">#REF!</definedName>
    <definedName name="Full_Print" localSheetId="0">#REF!</definedName>
    <definedName name="Full_Print">#REF!</definedName>
    <definedName name="FULLYRBUD" localSheetId="0">#REF!</definedName>
    <definedName name="FULLYRBUD">#REF!</definedName>
    <definedName name="FULLYRBUDGET" localSheetId="0">#REF!</definedName>
    <definedName name="FULLYRBUDGET">#REF!</definedName>
    <definedName name="FY" localSheetId="0">[55]Sch2!#REF!</definedName>
    <definedName name="FY">[55]Sch2!#REF!</definedName>
    <definedName name="FYDESC" localSheetId="0">#REF!</definedName>
    <definedName name="FYDESC">#REF!</definedName>
    <definedName name="g_a02" localSheetId="0">#REF!</definedName>
    <definedName name="g_a02">#REF!</definedName>
    <definedName name="g_a03" localSheetId="0">#REF!</definedName>
    <definedName name="g_a03">#REF!</definedName>
    <definedName name="GAAP" localSheetId="0">#REF!</definedName>
    <definedName name="GAAP">#REF!</definedName>
    <definedName name="GAAP_FIT_PAGE1" localSheetId="0">#REF!</definedName>
    <definedName name="GAAP_FIT_PAGE1">#REF!</definedName>
    <definedName name="GAAP_FIT_PAGE2" localSheetId="0">#REF!</definedName>
    <definedName name="GAAP_FIT_PAGE2">#REF!</definedName>
    <definedName name="GAAP_FIT_PAGE3" localSheetId="0">#REF!</definedName>
    <definedName name="GAAP_FIT_PAGE3">#REF!</definedName>
    <definedName name="GAAP_FIT_PAGE4" localSheetId="0">'[115]DEF BAL FED'!#REF!</definedName>
    <definedName name="GAAP_FIT_PAGE4">'[115]DEF BAL FED'!#REF!</definedName>
    <definedName name="GAAP_PG1" localSheetId="0">#REF!</definedName>
    <definedName name="GAAP_PG1">#REF!</definedName>
    <definedName name="GAAP_PG2" localSheetId="0">#REF!</definedName>
    <definedName name="GAAP_PG2">#REF!</definedName>
    <definedName name="GAAP_PG3" localSheetId="0">#REF!</definedName>
    <definedName name="GAAP_PG3">#REF!</definedName>
    <definedName name="GAAP_RECLASS_P1" localSheetId="0">#REF!</definedName>
    <definedName name="GAAP_RECLASS_P1">#REF!</definedName>
    <definedName name="GAAP_RECLASS_P2" localSheetId="0">#REF!</definedName>
    <definedName name="GAAP_RECLASS_P2">#REF!</definedName>
    <definedName name="GAAP_SIT_PAGE1" localSheetId="0">#REF!</definedName>
    <definedName name="GAAP_SIT_PAGE1">#REF!</definedName>
    <definedName name="GAAP_SIT_PAGE2" localSheetId="0">#REF!</definedName>
    <definedName name="GAAP_SIT_PAGE2">#REF!</definedName>
    <definedName name="GAAPANAL" localSheetId="0">#REF!</definedName>
    <definedName name="GAAPANAL">#REF!</definedName>
    <definedName name="GAAPFIT1FY94BAL" localSheetId="0">#REF!</definedName>
    <definedName name="GAAPFIT1FY94BAL">#REF!</definedName>
    <definedName name="GAAPFIT2FY94BAL" localSheetId="0">#REF!</definedName>
    <definedName name="GAAPFIT2FY94BAL">#REF!</definedName>
    <definedName name="GAAPSIT1FY94BAL" localSheetId="0">#REF!</definedName>
    <definedName name="GAAPSIT1FY94BAL">#REF!</definedName>
    <definedName name="GAAPSIT2FY94BAL" localSheetId="0">#REF!</definedName>
    <definedName name="GAAPSIT2FY94BAL">#REF!</definedName>
    <definedName name="GALION" localSheetId="0">#REF!</definedName>
    <definedName name="GALION">#REF!</definedName>
    <definedName name="GARY" localSheetId="0">#REF!</definedName>
    <definedName name="GARY">#REF!</definedName>
    <definedName name="gas">[107]gas!$A$1:$J$33</definedName>
    <definedName name="GAS_PURCH_SORT" localSheetId="0">#REF!</definedName>
    <definedName name="GAS_PURCH_SORT">#REF!</definedName>
    <definedName name="GASCOST" localSheetId="0">#REF!</definedName>
    <definedName name="GASCOST">#REF!</definedName>
    <definedName name="GASNOTE" localSheetId="0">#REF!</definedName>
    <definedName name="GASNOTE">#REF!</definedName>
    <definedName name="GDR">'[54]C. Input'!$F$237</definedName>
    <definedName name="GDX">'[54]C. Input'!$F$309</definedName>
    <definedName name="GDX_TD" localSheetId="0">'[54]C. Input'!#REF!</definedName>
    <definedName name="GDX_TD">'[54]C. Input'!#REF!</definedName>
    <definedName name="GEN" localSheetId="0">#REF!</definedName>
    <definedName name="GEN">#REF!</definedName>
    <definedName name="GENOA" localSheetId="0">#REF!</definedName>
    <definedName name="GENOA">#REF!</definedName>
    <definedName name="GENOA_NORTH" localSheetId="0">#REF!</definedName>
    <definedName name="GENOA_NORTH">#REF!</definedName>
    <definedName name="GENOA_SOUTH" localSheetId="0">#REF!</definedName>
    <definedName name="GENOA_SOUTH">#REF!</definedName>
    <definedName name="GG" localSheetId="0">'[47]2000FASB'!#REF!</definedName>
    <definedName name="GG">'[47]2000FASB'!#REF!</definedName>
    <definedName name="GGG" localSheetId="0" hidden="1">#REF!</definedName>
    <definedName name="GGG" hidden="1">#REF!</definedName>
    <definedName name="gIsBlank" hidden="1">ISBLANK(gIsRef)</definedName>
    <definedName name="gIsError" hidden="1">ISERROR(gIsRef)</definedName>
    <definedName name="gIsInPrintArea" localSheetId="0" hidden="1">NOT(ISERROR([0]!gIsRef !Print_Area))</definedName>
    <definedName name="gIsInPrintArea" hidden="1">NOT(ISERROR(gIsRef !Print_Area))</definedName>
    <definedName name="gIsInPrintTitles" localSheetId="0" hidden="1">NOT(ISERROR([0]!gIsRef !Print_Titles))</definedName>
    <definedName name="gIsInPrintTitles" hidden="1">NOT(ISERROR(gIsRef !Print_Titles))</definedName>
    <definedName name="gIsNumber" hidden="1">ISNUMBER(gIsRef)</definedName>
    <definedName name="gIsPreviousSheet" localSheetId="0" hidden="1">PrevShtCellValue([0]!gIsRef)&lt;&gt;[0]!gIsRef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 localSheetId="0">#REF!</definedName>
    <definedName name="GJC_03">#REF!</definedName>
    <definedName name="GJC_04" localSheetId="0">#REF!</definedName>
    <definedName name="GJC_04">#REF!</definedName>
    <definedName name="GJC_09" localSheetId="0">#REF!</definedName>
    <definedName name="GJC_09">#REF!</definedName>
    <definedName name="GO" localSheetId="0">[113]A!#REF!</definedName>
    <definedName name="GO">[113]A!#REF!</definedName>
    <definedName name="GP" localSheetId="0">#REF!</definedName>
    <definedName name="GP">#REF!</definedName>
    <definedName name="GP_4_1" localSheetId="0">'[116]GP-X-X'!#REF!</definedName>
    <definedName name="GP_4_1">'[116]GP-X-X'!#REF!</definedName>
    <definedName name="GP_8_1" localSheetId="0">'[116]GP-X-X'!#REF!</definedName>
    <definedName name="GP_8_1">'[116]GP-X-X'!#REF!</definedName>
    <definedName name="GP_MISC" localSheetId="0">#REF!</definedName>
    <definedName name="GP_MISC">#REF!</definedName>
    <definedName name="GP_TRANSCO" localSheetId="0">#REF!</definedName>
    <definedName name="GP_TRANSCO">#REF!</definedName>
    <definedName name="GP_TRANSMISSION" localSheetId="0">#REF!</definedName>
    <definedName name="GP_TRANSMISSION">#REF!</definedName>
    <definedName name="GPLT">'[54]C. Input'!$F$168</definedName>
    <definedName name="GPWKST" localSheetId="0">#REF!</definedName>
    <definedName name="GPWKST">#REF!</definedName>
    <definedName name="Grade">[75]Assumptions!$J$8:$J$21</definedName>
    <definedName name="GRAFTON" localSheetId="0">#REF!</definedName>
    <definedName name="GRAFTON">#REF!</definedName>
    <definedName name="GROSS_RECEIPTS" localSheetId="0">#REF!</definedName>
    <definedName name="GROSS_RECEIPTS">#REF!</definedName>
    <definedName name="GROSS_WAGES" localSheetId="0">#REF!</definedName>
    <definedName name="GROSS_WAGES">#REF!</definedName>
    <definedName name="GROSSRECEIPTS" localSheetId="0">#REF!</definedName>
    <definedName name="GROSSRECEIPTS">#REF!</definedName>
    <definedName name="Grove_City" localSheetId="0">#REF!</definedName>
    <definedName name="Grove_City">#REF!</definedName>
    <definedName name="GTS" localSheetId="0">#REF!</definedName>
    <definedName name="GTS">#REF!</definedName>
    <definedName name="HASKINS" localSheetId="0">#REF!</definedName>
    <definedName name="HASKINS">#REF!</definedName>
    <definedName name="HCC" localSheetId="0">#REF!</definedName>
    <definedName name="HCC">#REF!</definedName>
    <definedName name="HCTextLen" localSheetId="0">#REF!</definedName>
    <definedName name="HCTextLen">#REF!</definedName>
    <definedName name="HEAD" localSheetId="0">#REF!</definedName>
    <definedName name="HEAD">#REF!</definedName>
    <definedName name="header" localSheetId="0">#REF!</definedName>
    <definedName name="header">#REF!</definedName>
    <definedName name="Header_Row" localSheetId="0">ROW(#REF!)</definedName>
    <definedName name="Header_Row">ROW(#REF!)</definedName>
    <definedName name="help" hidden="1">{"ALL",#N/A,FALSE,"A"}</definedName>
    <definedName name="HH">#N/A</definedName>
    <definedName name="HIS_AVG_RT_BASE" localSheetId="0">#REF!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OME" localSheetId="0">'[68]Tax Valid'!#REF!</definedName>
    <definedName name="HOME">'[68]Tax Valid'!#REF!</definedName>
    <definedName name="HONTSR">'[54]A.2 PTP'!$P$333</definedName>
    <definedName name="hourending" localSheetId="0">#REF!</definedName>
    <definedName name="hourending">#REF!</definedName>
    <definedName name="Hours">[56]CALCULATIONS!$C$11</definedName>
    <definedName name="HoursPerDay">7.5</definedName>
    <definedName name="HPNTSR">'[54]A.2 PTP'!$P$332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HUBBARD" localSheetId="0">#REF!</definedName>
    <definedName name="HUBBARD">#REF!</definedName>
    <definedName name="hypdesc" localSheetId="0">#REF!</definedName>
    <definedName name="hypdesc">#REF!</definedName>
    <definedName name="Ibaselineunits">'[73]L Graph (Data)'!$A$71:$DS$84</definedName>
    <definedName name="IBM">{"'Server Configuration'!$A$1:$DB$281"}</definedName>
    <definedName name="IC">{"'Server Configuration'!$A$1:$DB$281"}</definedName>
    <definedName name="ICT" localSheetId="0">'[117]CPA BS-G 12-2016'!#REF!</definedName>
    <definedName name="ICT">'[117]CPA BS-G 12-2016'!#REF!</definedName>
    <definedName name="IDN" localSheetId="0">'[117]CPA BS-G 12-2016'!#REF!</definedName>
    <definedName name="IDN">'[117]CPA BS-G 12-2016'!#REF!</definedName>
    <definedName name="IFN" localSheetId="0">'[118]INPUT_FERC IS 12-2020'!#REF!</definedName>
    <definedName name="IFN">'[118]INPUT_FERC IS 12-2020'!#REF!</definedName>
    <definedName name="II">#N/A</definedName>
    <definedName name="iii">SUM([119]complete_w_info_draft!$D$39:$D$70)</definedName>
    <definedName name="IMAX1" localSheetId="0">#REF!</definedName>
    <definedName name="IMAX1">#REF!</definedName>
    <definedName name="IMAX2" localSheetId="0">#REF!</definedName>
    <definedName name="IMAX2">#REF!</definedName>
    <definedName name="IMAX3" localSheetId="0">#REF!</definedName>
    <definedName name="IMAX3">#REF!</definedName>
    <definedName name="IMBALANCE" localSheetId="0">#REF!</definedName>
    <definedName name="IMBALANCE">#REF!</definedName>
    <definedName name="IMFILE" localSheetId="0">#REF!</definedName>
    <definedName name="IMFILE">#REF!</definedName>
    <definedName name="IMPORT" localSheetId="0">[113]A!#REF!</definedName>
    <definedName name="IMPORT">[113]A!#REF!</definedName>
    <definedName name="IncomeStatement" localSheetId="0">#REF!</definedName>
    <definedName name="IncomeStatement">#REF!</definedName>
    <definedName name="INCTAX" localSheetId="0">'[43]Rev Def Sum'!#REF!</definedName>
    <definedName name="INCTAX">'[43]Rev Def Sum'!#REF!</definedName>
    <definedName name="INCTAX2" localSheetId="0">'[43]Rev Def Sum'!#REF!</definedName>
    <definedName name="INCTAX2">'[43]Rev Def Sum'!#REF!</definedName>
    <definedName name="IND.MAX">#N/A</definedName>
    <definedName name="IND.MAX1">#N/A</definedName>
    <definedName name="INDADD" localSheetId="0">#REF!</definedName>
    <definedName name="INDADD">#REF!</definedName>
    <definedName name="INDIRECT">[58]Assumptions!$G$9</definedName>
    <definedName name="IndirectHide" localSheetId="0">#REF!</definedName>
    <definedName name="IndirectHide">#REF!</definedName>
    <definedName name="inflation" localSheetId="0">#REF!</definedName>
    <definedName name="inflation">#REF!</definedName>
    <definedName name="INPUT" localSheetId="0">#REF!</definedName>
    <definedName name="INPUT">#REF!</definedName>
    <definedName name="INPUT_AREA" localSheetId="0">#REF!</definedName>
    <definedName name="INPUT_AREA">#REF!</definedName>
    <definedName name="INPUT_DATA" localSheetId="0">#REF!</definedName>
    <definedName name="INPUT_DATA">#REF!</definedName>
    <definedName name="INPUT_NAME" localSheetId="0">#REF!</definedName>
    <definedName name="INPUT_NAME">#REF!</definedName>
    <definedName name="Input_Range">'[120]Nonlevelized-IOU'!$K$7,'[120]Nonlevelized-IOU'!$D$10,'[120]Nonlevelized-IOU'!$I$26,'[120]Nonlevelized-IOU'!$D$89:$D$92,'[120]Nonlevelized-IOU'!$D$97:$D$100,'[120]Nonlevelized-IOU'!$D$113:$D$116,'[120]Nonlevelized-IOU'!$D$124:$D$125,'[120]Nonlevelized-IOU'!$D$162,'[120]Nonlevelized-IOU'!$D$164:$D$165,'[120]Nonlevelized-IOU'!$D$167,'[120]Nonlevelized-IOU'!$D$174:$D$175,'[120]Nonlevelized-IOU'!$D$181,'[120]Nonlevelized-IOU'!$D$184,'[120]Nonlevelized-IOU'!$I$233:$I$234,'[120]Nonlevelized-IOU'!$D$250:$D$253,'[120]Nonlevelized-IOU'!$D$257:$D$259,'[120]Nonlevelized-IOU'!$I$263,'[120]Nonlevelized-IOU'!$I$265,'[120]Nonlevelized-IOU'!$I$268,'[120]Nonlevelized-IOU'!$D$274:$D$275,'[120]Nonlevelized-IOU'!$I$289,'[120]Nonlevelized-IOU'!$D$325:$D$327</definedName>
    <definedName name="Inputbase" localSheetId="0">'[59]A (Input) Inv MO Service Charge'!#REF!</definedName>
    <definedName name="Inputbase">'[59]A (Input) Inv MO Service Charge'!#REF!</definedName>
    <definedName name="INPUTMAP" localSheetId="0">#REF!</definedName>
    <definedName name="INPUTMAP">#REF!</definedName>
    <definedName name="INPUTPRINT" localSheetId="0">#REF!</definedName>
    <definedName name="INPUTPRINT">#REF!</definedName>
    <definedName name="Inputs_EndYrBal">[63]Inputs!$E$16:$E$73</definedName>
    <definedName name="Inputs_EndYrBal_prior">[63]Inputs!$D$16:$D$73</definedName>
    <definedName name="Inputs_FF1_Map">[63]Inputs!$F$16:$F$73</definedName>
    <definedName name="INSTRUCTIONS" localSheetId="0">#REF!</definedName>
    <definedName name="INSTRUCTIONS">#REF!</definedName>
    <definedName name="INSTRUCTIONS_FO" localSheetId="0">#REF!</definedName>
    <definedName name="INSTRUCTIONS_FO">#REF!</definedName>
    <definedName name="InsulateHide" localSheetId="0">#REF!</definedName>
    <definedName name="InsulateHide">#REF!</definedName>
    <definedName name="Int" localSheetId="0">#REF!</definedName>
    <definedName name="Int">#REF!</definedName>
    <definedName name="INTCO" localSheetId="0">#REF!</definedName>
    <definedName name="INTCO">#REF!</definedName>
    <definedName name="interest" localSheetId="0">#REF!</definedName>
    <definedName name="interest">#REF!</definedName>
    <definedName name="Interest_Rate" localSheetId="0">#REF!</definedName>
    <definedName name="Interest_Rate">#REF!</definedName>
    <definedName name="INTEREST_WKST" localSheetId="0">#REF!</definedName>
    <definedName name="INTEREST_WKST">#REF!</definedName>
    <definedName name="interest02" localSheetId="0">#REF!</definedName>
    <definedName name="interest02">#REF!</definedName>
    <definedName name="interest03" localSheetId="0">#REF!</definedName>
    <definedName name="interest03">#REF!</definedName>
    <definedName name="interest04" localSheetId="0">#REF!</definedName>
    <definedName name="interest04">#REF!</definedName>
    <definedName name="interest05" localSheetId="0">#REF!</definedName>
    <definedName name="interest05">#REF!</definedName>
    <definedName name="interest06" localSheetId="0">#REF!</definedName>
    <definedName name="interest06">#REF!</definedName>
    <definedName name="Inventory" localSheetId="0">#REF!</definedName>
    <definedName name="Inventory">#REF!</definedName>
    <definedName name="IPP" localSheetId="0">'[54]C. Input'!#REF!</definedName>
    <definedName name="IPP">'[54]C. Input'!#REF!</definedName>
    <definedName name="IPPINT" localSheetId="0">'[54]C. Input'!#REF!</definedName>
    <definedName name="IPPINT">'[54]C. Input'!#REF!</definedName>
    <definedName name="IPPIRB" localSheetId="0">'[54]C. Input'!#REF!</definedName>
    <definedName name="IPPIRB">'[54]C. Input'!#REF!</definedName>
    <definedName name="IPPRB" localSheetId="0">'[54]C. Input'!#REF!</definedName>
    <definedName name="IPPRB">'[54]C. Input'!#REF!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fbase">'[59]L Graph (Data)'!$A$113:$DS$126</definedName>
    <definedName name="Irefbaseunits">'[73]L Graph (Data)'!$A$109:$DS$125</definedName>
    <definedName name="ITARCRRCCHARGE">'[60]L Graph (Data)'!$A$187:$DS$233</definedName>
    <definedName name="ITbasefee">'[60]L Graph (Data)'!$A$49:$DS$60</definedName>
    <definedName name="ITbaseRUFee">'[60]L Graph (Data)'!$A$239:$DS$286</definedName>
    <definedName name="ITbinputsumru">'[60]L Graph (Data)'!$A$81:$DS$128</definedName>
    <definedName name="ITbinputvol">'[60]L Graph (Data)'!$A$19:$DS$30</definedName>
    <definedName name="ITC">'[54]C. Input'!$F$146</definedName>
    <definedName name="ITC_AMORTIZTN" localSheetId="0">#REF!</definedName>
    <definedName name="ITC_AMORTIZTN">#REF!</definedName>
    <definedName name="ITCinputvol">'[60]L Graph (Data)'!$A$34:$DS$45</definedName>
    <definedName name="ITCWO">'[54]C. Input'!$F$325</definedName>
    <definedName name="ITIbaselineunits">'[60]L Graph (Data)'!$A$63:$DS$74</definedName>
    <definedName name="ITNetArcCharge">'[60]L Graph (Data)'!$A$293:$DS$339</definedName>
    <definedName name="ITnetservfee">'[60]L Graph (Data)'!$A$344:$DS$355</definedName>
    <definedName name="ITrefbaselineunits">'[60]L Graph (Data)'!$A$132:$DS$181</definedName>
    <definedName name="J_E" localSheetId="0">#REF!</definedName>
    <definedName name="J_E">#REF!</definedName>
    <definedName name="J52ELBUS" localSheetId="0">#REF!</definedName>
    <definedName name="J52ELBUS">#REF!</definedName>
    <definedName name="JAN" localSheetId="0">#REF!</definedName>
    <definedName name="JAN">#REF!</definedName>
    <definedName name="JANBUD" localSheetId="0">#REF!</definedName>
    <definedName name="JANBUD">#REF!</definedName>
    <definedName name="JanCP" localSheetId="0">#REF!</definedName>
    <definedName name="JanCP">#REF!</definedName>
    <definedName name="janforc" localSheetId="0">#REF!</definedName>
    <definedName name="janforc">#REF!</definedName>
    <definedName name="JANUARY" localSheetId="0">#REF!</definedName>
    <definedName name="JANUARY">#REF!</definedName>
    <definedName name="jh" hidden="1">{"ALL",#N/A,FALSE,"A"}</definedName>
    <definedName name="JJ" localSheetId="0">'[47]2000FASB'!#REF!</definedName>
    <definedName name="JJ">'[47]2000FASB'!#REF!</definedName>
    <definedName name="jor" localSheetId="0">#REF!</definedName>
    <definedName name="jor">#REF!</definedName>
    <definedName name="JOUR_ENTRY" localSheetId="0">#REF!</definedName>
    <definedName name="JOUR_ENTRY">#REF!</definedName>
    <definedName name="journals" localSheetId="0">#REF!</definedName>
    <definedName name="journals">#REF!</definedName>
    <definedName name="JRNLID.PRN" localSheetId="0">#REF!</definedName>
    <definedName name="JRNLID.PRN">#REF!</definedName>
    <definedName name="JTC">'[84]Operating Income Summary C-1'!$M$10</definedName>
    <definedName name="JUL">#N/A</definedName>
    <definedName name="julact" localSheetId="0">#REF!</definedName>
    <definedName name="julact">#REF!</definedName>
    <definedName name="juldec" localSheetId="0">#REF!</definedName>
    <definedName name="juldec">#REF!</definedName>
    <definedName name="JULY" localSheetId="0">#REF!</definedName>
    <definedName name="JULY">#REF!</definedName>
    <definedName name="JULYBUD" localSheetId="0">#REF!</definedName>
    <definedName name="JULYBUD">#REF!</definedName>
    <definedName name="JUN">#N/A</definedName>
    <definedName name="junact" localSheetId="0">#REF!</definedName>
    <definedName name="junact">#REF!</definedName>
    <definedName name="JUNE" localSheetId="0">#REF!</definedName>
    <definedName name="JUNE">#REF!</definedName>
    <definedName name="JUNEBUD" localSheetId="0">#REF!</definedName>
    <definedName name="JUNEBUD">#REF!</definedName>
    <definedName name="K2_WBEVMODE" hidden="1">0</definedName>
    <definedName name="Key_1" localSheetId="0" hidden="1">#REF!</definedName>
    <definedName name="Key_1" hidden="1">#REF!</definedName>
    <definedName name="kk" localSheetId="0">#REF!</definedName>
    <definedName name="kk">#REF!</definedName>
    <definedName name="KLOInput">[90]KLO!$B$21:$I$34</definedName>
    <definedName name="kugy" localSheetId="0">#REF!</definedName>
    <definedName name="kugy">#REF!</definedName>
    <definedName name="KY" localSheetId="0">#REF!</definedName>
    <definedName name="KY">#REF!</definedName>
    <definedName name="LA" localSheetId="0">#REF!</definedName>
    <definedName name="LA">#REF!</definedName>
    <definedName name="LAB" localSheetId="0">'[121]408-09-Inc Taxes'!#REF!</definedName>
    <definedName name="LAB">'[121]408-09-Inc Taxes'!#REF!</definedName>
    <definedName name="LABOR" localSheetId="0">#REF!</definedName>
    <definedName name="LABOR">#REF!</definedName>
    <definedName name="LABRATE" localSheetId="0">#REF!</definedName>
    <definedName name="LABRATE">#REF!</definedName>
    <definedName name="LAF" localSheetId="0">#REF!</definedName>
    <definedName name="LAF">#REF!</definedName>
    <definedName name="Last_DC_Month">'[112]Date Formulas'!$F$28</definedName>
    <definedName name="Last_Month">'[112]Date Formulas'!$F$16</definedName>
    <definedName name="Last_Row" localSheetId="0">IF('B-5.2 CWC NEW (Forecast) 2019'!Values_Entered,'B-5.2 CWC NEW (Forecast) 2019'!Header_Row+'B-5.2 CWC NEW (Forecast) 2019'!Number_of_Payments,'B-5.2 CWC NEW (Forecast) 2019'!Header_Row)</definedName>
    <definedName name="Last_Row">IF(Values_Entered,Header_Row+Number_of_Payments,Header_Row)</definedName>
    <definedName name="LB" localSheetId="0">#REF!</definedName>
    <definedName name="LB">#REF!</definedName>
    <definedName name="left">OFFSET(!A1,0,-1)</definedName>
    <definedName name="LEFT_LABEL" localSheetId="0">#REF!</definedName>
    <definedName name="LEFT_LABEL">#REF!</definedName>
    <definedName name="LFTSR">'[54]A.2 PTP'!$P$230</definedName>
    <definedName name="LHMonth" localSheetId="0">#REF!</definedName>
    <definedName name="LHMonth">#REF!</definedName>
    <definedName name="LHYear" localSheetId="0">#REF!</definedName>
    <definedName name="LHYear">#REF!</definedName>
    <definedName name="liab" localSheetId="0">'[67]NIPSCO BAL SHEET DATA'!#REF!</definedName>
    <definedName name="liab">'[67]NIPSCO BAL SHEET DATA'!#REF!</definedName>
    <definedName name="liab98" localSheetId="0">'[67]NIPSCO BAL SHEET DATA'!#REF!</definedName>
    <definedName name="liab98">'[67]NIPSCO BAL SHEET DATA'!#REF!</definedName>
    <definedName name="LICENSE" localSheetId="0">#REF!</definedName>
    <definedName name="LICENSE">#REF!</definedName>
    <definedName name="licenseduration" localSheetId="0">#REF!</definedName>
    <definedName name="licenseduration">#REF!</definedName>
    <definedName name="licensescope" localSheetId="0">#REF!</definedName>
    <definedName name="licensescope">#REF!</definedName>
    <definedName name="LICENSETAX_WKST" localSheetId="0">#REF!</definedName>
    <definedName name="LICENSETAX_WKST">#REF!</definedName>
    <definedName name="LINE" localSheetId="0">#REF!</definedName>
    <definedName name="LINE">#REF!</definedName>
    <definedName name="List" localSheetId="0">#REF!</definedName>
    <definedName name="List">#REF!</definedName>
    <definedName name="LNG" localSheetId="0">#REF!</definedName>
    <definedName name="LNG">#REF!</definedName>
    <definedName name="Load_Factor" localSheetId="0">[56]CALCULATIONS!#REF!</definedName>
    <definedName name="Load_Factor">[56]CALCULATIONS!#REF!</definedName>
    <definedName name="Loads">[96]Loads!$B$7:$M$37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BBYING" localSheetId="0">#REF!</definedName>
    <definedName name="LOBBYING">#REF!</definedName>
    <definedName name="LOCAL_GAS" localSheetId="0">#REF!</definedName>
    <definedName name="LOCAL_GAS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 localSheetId="0">#REF!</definedName>
    <definedName name="LOCATION">#REF!</definedName>
    <definedName name="LOCTABLE" localSheetId="0">#REF!</definedName>
    <definedName name="LOCTABLE">#REF!</definedName>
    <definedName name="LOCTextLen" localSheetId="0">#REF!</definedName>
    <definedName name="LOCTextLen">#REF!</definedName>
    <definedName name="LODI" localSheetId="0">#REF!</definedName>
    <definedName name="LODI">#REF!</definedName>
    <definedName name="Long_Term_Debt" localSheetId="0">#REF!</definedName>
    <definedName name="Long_Term_Debt">#REF!</definedName>
    <definedName name="LOOKNUMBER" localSheetId="0">#REF!</definedName>
    <definedName name="LOOKNUMBER">#REF!</definedName>
    <definedName name="lookup">'[122]Input Sheet'!$A$9:$BM$140</definedName>
    <definedName name="Lookup_AdjCode_Desc" localSheetId="0">#REF!</definedName>
    <definedName name="Lookup_AdjCode_Desc">#REF!</definedName>
    <definedName name="Loss_KW">[56]CALCULATIONS!$C$40</definedName>
    <definedName name="Loss_kWh">[56]CALCULATIONS!$E$40</definedName>
    <definedName name="Loss_Rate">[56]CALCULATIONS!$B$40</definedName>
    <definedName name="losses" localSheetId="0">#REF!</definedName>
    <definedName name="losses">#REF!</definedName>
    <definedName name="LRG_GE" localSheetId="0">#REF!</definedName>
    <definedName name="LRG_GE">#REF!</definedName>
    <definedName name="LRG_GJ" localSheetId="0">#REF!</definedName>
    <definedName name="LRG_GJ">#REF!</definedName>
    <definedName name="LUCAS" localSheetId="0">#REF!</definedName>
    <definedName name="LUCAS">#REF!</definedName>
    <definedName name="LVFixedSymACCOUNTS.DIRECT">"DIRECT"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PROJECT.PROJECTS">"PROJECTS"</definedName>
    <definedName name="LVFixedSymTIMEPER.CURRENTBUDGET">"CURRENTBUDGET"</definedName>
    <definedName name="LVFixedSymTIMEPER.PYR15">"PYR15"</definedName>
    <definedName name="LYN">'[82]2017 TBSEG-R'!$N$7</definedName>
    <definedName name="M" localSheetId="0">[99]FERCFACT!#REF!</definedName>
    <definedName name="M">[99]FERCFACT!#REF!</definedName>
    <definedName name="M_S" localSheetId="0">#REF!</definedName>
    <definedName name="M_S">#REF!</definedName>
    <definedName name="MACRO">#N/A</definedName>
    <definedName name="Macro3" localSheetId="0">#REF!</definedName>
    <definedName name="Macro3">#REF!</definedName>
    <definedName name="MACROS" localSheetId="0">#REF!</definedName>
    <definedName name="MACROS">#REF!</definedName>
    <definedName name="MAFORCJANUARY" localSheetId="0">#REF!</definedName>
    <definedName name="MAFORCJANUARY">#REF!</definedName>
    <definedName name="MAIN">#N/A</definedName>
    <definedName name="MAIN_MENU" localSheetId="0">#REF!</definedName>
    <definedName name="MAIN_MENU">#REF!</definedName>
    <definedName name="MAJOR_PR_BLANK" localSheetId="0">#REF!</definedName>
    <definedName name="MAJOR_PR_BLANK">#REF!</definedName>
    <definedName name="MAR" localSheetId="0">#REF!</definedName>
    <definedName name="MAR">#REF!</definedName>
    <definedName name="MARBUD" localSheetId="0">#REF!</definedName>
    <definedName name="MARBUD">#REF!</definedName>
    <definedName name="MARGIN_RPT" localSheetId="0">#REF!</definedName>
    <definedName name="MARGIN_RPT">#REF!</definedName>
    <definedName name="MAY" localSheetId="0">#REF!</definedName>
    <definedName name="MAY">#REF!</definedName>
    <definedName name="mayact" localSheetId="0">#REF!</definedName>
    <definedName name="mayact">#REF!</definedName>
    <definedName name="MAYBUD" localSheetId="0">#REF!</definedName>
    <definedName name="MAYBUD">#REF!</definedName>
    <definedName name="mayytd" localSheetId="0">#REF!</definedName>
    <definedName name="mayytd">#REF!</definedName>
    <definedName name="mcfill">[40]Sheet1!$BL$243:$BL$254</definedName>
    <definedName name="MCLLBR" localSheetId="0">#REF!</definedName>
    <definedName name="MCLLBR">#REF!</definedName>
    <definedName name="mdt">[123]Assumptions!$D$7</definedName>
    <definedName name="MechHide" localSheetId="0">#REF!</definedName>
    <definedName name="MechHide">#REF!</definedName>
    <definedName name="med_pr">'[76]Variable Assumptions'!$B$20</definedName>
    <definedName name="MEDATE" localSheetId="0">#REF!</definedName>
    <definedName name="MEDATE">#REF!</definedName>
    <definedName name="medical" localSheetId="0">#REF!</definedName>
    <definedName name="medical">#REF!</definedName>
    <definedName name="medical02" localSheetId="0">#REF!</definedName>
    <definedName name="medical02">#REF!</definedName>
    <definedName name="medical03" localSheetId="0">#REF!</definedName>
    <definedName name="medical03">#REF!</definedName>
    <definedName name="medical04" localSheetId="0">#REF!</definedName>
    <definedName name="medical04">#REF!</definedName>
    <definedName name="medical05" localSheetId="0">#REF!</definedName>
    <definedName name="medical05">#REF!</definedName>
    <definedName name="medical06" localSheetId="0">#REF!</definedName>
    <definedName name="medical06">#REF!</definedName>
    <definedName name="MEHINST" localSheetId="0">#REF!</definedName>
    <definedName name="MEHINST">#REF!</definedName>
    <definedName name="MEHLBR" localSheetId="0">#REF!</definedName>
    <definedName name="MEHLBR">#REF!</definedName>
    <definedName name="MEHMAT" localSheetId="0">#REF!</definedName>
    <definedName name="MEHMAT">#REF!</definedName>
    <definedName name="MENU" localSheetId="0">#REF!</definedName>
    <definedName name="MENU">#REF!</definedName>
    <definedName name="MENU_CHOICE" localSheetId="0">#REF!</definedName>
    <definedName name="MENU_CHOICE">#REF!</definedName>
    <definedName name="MENU_DATA" localSheetId="0">#REF!</definedName>
    <definedName name="MENU_DATA">#REF!</definedName>
    <definedName name="MENU_OPEN" localSheetId="0">#REF!</definedName>
    <definedName name="MENU_OPEN">#REF!</definedName>
    <definedName name="MENU_SAVE" localSheetId="0">#REF!</definedName>
    <definedName name="MENU_SAVE">#REF!</definedName>
    <definedName name="MENU1" localSheetId="0">#REF!</definedName>
    <definedName name="MENU1">#REF!</definedName>
    <definedName name="MENU2" localSheetId="0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 localSheetId="0">#REF!</definedName>
    <definedName name="merchantsumm">#REF!</definedName>
    <definedName name="MESSAGES" localSheetId="0">#REF!</definedName>
    <definedName name="MESSAGES">#REF!</definedName>
    <definedName name="MFTSR">'[54]A.2 PTP'!$P$276</definedName>
    <definedName name="Mgr" localSheetId="0">#REF!</definedName>
    <definedName name="Mgr">#REF!</definedName>
    <definedName name="MIDCON" localSheetId="0">#REF!</definedName>
    <definedName name="MIDCON">#REF!</definedName>
    <definedName name="migcust">[40]Sheet1!$BL$242</definedName>
    <definedName name="miggraphs">[40]Sheet1!$BL$3:$BO$302</definedName>
    <definedName name="migvol">[40]Sheet1!$BN$242</definedName>
    <definedName name="MILAN" localSheetId="0">#REF!</definedName>
    <definedName name="MILAN">#REF!</definedName>
    <definedName name="mintable">[40]Sheet1!$I$316:$K$321</definedName>
    <definedName name="mktcomp" localSheetId="0">#REF!</definedName>
    <definedName name="mktcomp">#REF!</definedName>
    <definedName name="mktfin2" localSheetId="0">#REF!</definedName>
    <definedName name="mktfin2">#REF!</definedName>
    <definedName name="mktfin3" localSheetId="0">#REF!</definedName>
    <definedName name="mktfin3">#REF!</definedName>
    <definedName name="mktfin6" localSheetId="0">#REF!</definedName>
    <definedName name="mktfin6">#REF!</definedName>
    <definedName name="mktpage4" localSheetId="0">#REF!</definedName>
    <definedName name="mktpage4">#REF!</definedName>
    <definedName name="MKTPRODUCT" localSheetId="0">#REF!</definedName>
    <definedName name="MKTPRODUCT">#REF!</definedName>
    <definedName name="mo_input">[124]INPUT!$D$16</definedName>
    <definedName name="Mo_roll" localSheetId="0">#REF!</definedName>
    <definedName name="Mo_roll">#REF!</definedName>
    <definedName name="MONROEVILLE" localSheetId="0">#REF!</definedName>
    <definedName name="MONROEVILLE">#REF!</definedName>
    <definedName name="MONTH">'[38]Exp Check'!$I$1:$T$2</definedName>
    <definedName name="Month2" localSheetId="0">#REF!</definedName>
    <definedName name="Month2">#REF!</definedName>
    <definedName name="Monthly_Peak">[56]CALCULATIONS!$C$29</definedName>
    <definedName name="Months" localSheetId="0">#REF!</definedName>
    <definedName name="Months">#REF!</definedName>
    <definedName name="MOTINST" localSheetId="0">#REF!</definedName>
    <definedName name="MOTINST">#REF!</definedName>
    <definedName name="MOVE">#N/A</definedName>
    <definedName name="MR_TAX" localSheetId="0">#REF!</definedName>
    <definedName name="MR_TAX">#REF!</definedName>
    <definedName name="MRES_Demand">[56]CALCULATIONS!$C$38</definedName>
    <definedName name="MRES_Energy">[56]CALCULATIONS!$E$38</definedName>
    <definedName name="MRES_KW_with_Loss">[56]CALCULATIONS!$C$41</definedName>
    <definedName name="MRES_kWh_with_Loss">[56]CALCULATIONS!$E$41</definedName>
    <definedName name="MREV">'[54]C. Input'!$F$295</definedName>
    <definedName name="MS" localSheetId="0">#REF!</definedName>
    <definedName name="MS">#REF!</definedName>
    <definedName name="MSG_CELL" localSheetId="0">#REF!</definedName>
    <definedName name="MSG_CELL">#REF!</definedName>
    <definedName name="MSG_CELL2" localSheetId="0">#REF!</definedName>
    <definedName name="MSG_CELL2">#REF!</definedName>
    <definedName name="MSG_FILE" localSheetId="0">'[39]Journal Entries'!#REF!</definedName>
    <definedName name="MSG_FILE">'[39]Journal Entries'!#REF!</definedName>
    <definedName name="MSG_FINISH" localSheetId="0">#REF!</definedName>
    <definedName name="MSG_FINISH">#REF!</definedName>
    <definedName name="MSG_OPEN" localSheetId="0">#REF!</definedName>
    <definedName name="MSG_OPEN">#REF!</definedName>
    <definedName name="MSG_SAVE" localSheetId="0">'[39]Journal Entries'!#REF!</definedName>
    <definedName name="MSG_SAVE">'[39]Journal Entries'!#REF!</definedName>
    <definedName name="mtdshrsos" localSheetId="0">#REF!</definedName>
    <definedName name="mtdshrsos">#REF!</definedName>
    <definedName name="mtdtxrate" localSheetId="0">#REF!</definedName>
    <definedName name="mtdtxrate">#REF!</definedName>
    <definedName name="MTH">#N/A</definedName>
    <definedName name="Multiplier">[56]Reads!$F$1</definedName>
    <definedName name="mvfill">[40]Sheet1!$BN$243:$BN$254</definedName>
    <definedName name="N_A" localSheetId="0">'[54]C. Input'!#REF!</definedName>
    <definedName name="N_A">'[54]C. Input'!#REF!</definedName>
    <definedName name="NAME" localSheetId="0">#REF!</definedName>
    <definedName name="NAME">#REF!</definedName>
    <definedName name="NAPOLEON" localSheetId="0">#REF!</definedName>
    <definedName name="NAPOLEON">#REF!</definedName>
    <definedName name="NCP">#N/A</definedName>
    <definedName name="NCP_1">#N/A</definedName>
    <definedName name="NCPK1">#N/A</definedName>
    <definedName name="NCPK1X" localSheetId="0">#REF!</definedName>
    <definedName name="NCPK1X">#REF!</definedName>
    <definedName name="NCPK2" localSheetId="0">#REF!</definedName>
    <definedName name="NCPK2">#REF!</definedName>
    <definedName name="NCPK2X" localSheetId="0">#REF!</definedName>
    <definedName name="NCPK2X">#REF!</definedName>
    <definedName name="NCPK3" localSheetId="0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 localSheetId="0">'[125]Rev Def Sum'!#REF!</definedName>
    <definedName name="NCSC">'[125]Rev Def Sum'!#REF!</definedName>
    <definedName name="NCSCLB" hidden="1">{"'Server Configuration'!$A$1:$DB$281"}</definedName>
    <definedName name="NE" localSheetId="0">#REF!</definedName>
    <definedName name="NE">#REF!</definedName>
    <definedName name="NEASG" localSheetId="0">#REF!</definedName>
    <definedName name="NEASG">#REF!</definedName>
    <definedName name="NEBT" localSheetId="0">#REF!</definedName>
    <definedName name="NEBT">#REF!</definedName>
    <definedName name="NERSLEASING" localSheetId="0">#REF!</definedName>
    <definedName name="NERSLEASING">#REF!</definedName>
    <definedName name="NERSwarranty" localSheetId="0">#REF!</definedName>
    <definedName name="NERSwarranty">#REF!</definedName>
    <definedName name="NET_BEFORE" localSheetId="0">#REF!</definedName>
    <definedName name="NET_BEFORE">#REF!</definedName>
    <definedName name="NET_TO_ZERO" localSheetId="0">#REF!</definedName>
    <definedName name="NET_TO_ZERO">#REF!</definedName>
    <definedName name="NETWK_TRANS_PK_RPT_Print_Area" localSheetId="0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 localSheetId="0">#REF!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 localSheetId="0">#REF!</definedName>
    <definedName name="NEWFILE">#REF!</definedName>
    <definedName name="NEWTON_FALLS" localSheetId="0">#REF!</definedName>
    <definedName name="NEWTON_FALLS">#REF!</definedName>
    <definedName name="NGD" localSheetId="0">#REF!</definedName>
    <definedName name="NGD">#REF!</definedName>
    <definedName name="NIEEMtxrate" localSheetId="0">#REF!</definedName>
    <definedName name="NIEEMtxrate">#REF!</definedName>
    <definedName name="NIEEYtxrate" localSheetId="0">#REF!</definedName>
    <definedName name="NIEEYtxrate">#REF!</definedName>
    <definedName name="NIEGMshrs" localSheetId="0">#REF!</definedName>
    <definedName name="NIEGMshrs">#REF!</definedName>
    <definedName name="NIEGmtxrate" localSheetId="0">#REF!</definedName>
    <definedName name="NIEGmtxrate">#REF!</definedName>
    <definedName name="NIEGyshrs" localSheetId="0">#REF!</definedName>
    <definedName name="NIEGyshrs">#REF!</definedName>
    <definedName name="NIEGytxrate" localSheetId="0">#REF!</definedName>
    <definedName name="NIEGytxrate">#REF!</definedName>
    <definedName name="NIEmshrs" localSheetId="0">#REF!</definedName>
    <definedName name="NIEmshrs">#REF!</definedName>
    <definedName name="NIEyshrs" localSheetId="0">#REF!</definedName>
    <definedName name="NIEyshrs">#REF!</definedName>
    <definedName name="NILES" localSheetId="0">#REF!</definedName>
    <definedName name="NILES">#REF!</definedName>
    <definedName name="NINE">#N/A</definedName>
    <definedName name="NIP" localSheetId="0">#REF!</definedName>
    <definedName name="NIP">#REF!</definedName>
    <definedName name="NIPSCOfinanicals" localSheetId="0">#REF!</definedName>
    <definedName name="NIPSCOfinanicals">#REF!</definedName>
    <definedName name="NJANG" localSheetId="0">#REF!</definedName>
    <definedName name="NJANG">#REF!</definedName>
    <definedName name="NJDIST" localSheetId="0">#REF!</definedName>
    <definedName name="NJDIST">#REF!</definedName>
    <definedName name="NO" localSheetId="0">#REF!</definedName>
    <definedName name="NO">#REF!</definedName>
    <definedName name="No." localSheetId="0">#REF!</definedName>
    <definedName name="No.">#REF!</definedName>
    <definedName name="NoErrMsg" localSheetId="0">#REF!</definedName>
    <definedName name="NoErrMsg">#REF!</definedName>
    <definedName name="NON_APP" localSheetId="0">#REF!</definedName>
    <definedName name="NON_APP">#REF!</definedName>
    <definedName name="NON_APP_CODING" localSheetId="0">#REF!</definedName>
    <definedName name="NON_APP_CODING">#REF!</definedName>
    <definedName name="NON_APP_FILING" localSheetId="0">#REF!</definedName>
    <definedName name="NON_APP_FILING">#REF!</definedName>
    <definedName name="NON_APP_UPDATE" localSheetId="0">#REF!</definedName>
    <definedName name="NON_APP_UPDATE">#REF!</definedName>
    <definedName name="none" localSheetId="0">#REF!</definedName>
    <definedName name="none">#REF!</definedName>
    <definedName name="NONOPERINC" localSheetId="0">#REF!</definedName>
    <definedName name="NONOPERINC">#REF!</definedName>
    <definedName name="Nonunion_eroa" localSheetId="0">#REF!</definedName>
    <definedName name="Nonunion_eroa">#REF!</definedName>
    <definedName name="NORM_VOL" localSheetId="0">#REF!</definedName>
    <definedName name="NORM_VOL">#REF!</definedName>
    <definedName name="Normalization_Electric_Merchant_Public_Auth_List">'[126]Public Auth'!$AA$123:$AA$124</definedName>
    <definedName name="NormErrMsg" localSheetId="0">#REF!</definedName>
    <definedName name="NormErrMsg">#REF!</definedName>
    <definedName name="NOT_FOUND" localSheetId="0">#REF!</definedName>
    <definedName name="NOT_FOUND">#REF!</definedName>
    <definedName name="NOTE" localSheetId="0">#REF!</definedName>
    <definedName name="NOTE">#REF!</definedName>
    <definedName name="NOTE_A" localSheetId="0">#REF!</definedName>
    <definedName name="NOTE_A">#REF!</definedName>
    <definedName name="NOTE_B" localSheetId="0">#REF!</definedName>
    <definedName name="NOTE_B">#REF!</definedName>
    <definedName name="NOTE2" localSheetId="0">#REF!</definedName>
    <definedName name="NOTE2">#REF!</definedName>
    <definedName name="nousf" localSheetId="0">#REF!</definedName>
    <definedName name="nousf">#REF!</definedName>
    <definedName name="NOV" localSheetId="0">#REF!</definedName>
    <definedName name="NOV">#REF!</definedName>
    <definedName name="novact" localSheetId="0">#REF!</definedName>
    <definedName name="novact">#REF!</definedName>
    <definedName name="NOVBUD" localSheetId="0">#REF!</definedName>
    <definedName name="NOVBUD">#REF!</definedName>
    <definedName name="NOVEMBER" localSheetId="0">#REF!</definedName>
    <definedName name="NOVEMBER">#REF!</definedName>
    <definedName name="NP" localSheetId="0">#REF!</definedName>
    <definedName name="NP">#REF!</definedName>
    <definedName name="NPM" localSheetId="0">#REF!</definedName>
    <definedName name="NPM">#REF!</definedName>
    <definedName name="nq_0_12" localSheetId="0">#REF!</definedName>
    <definedName name="nq_0_12">#REF!</definedName>
    <definedName name="NSP_COS" localSheetId="0">#REF!</definedName>
    <definedName name="NSP_COS">#REF!</definedName>
    <definedName name="NTDR">'[54]C. Input'!$F$234</definedName>
    <definedName name="NTPLT">'[54]C. Input'!$F$164</definedName>
    <definedName name="NTSRR">'[54]B.2 NITS '!$P$220</definedName>
    <definedName name="Num_Pmt_Per_Year" localSheetId="0">#REF!</definedName>
    <definedName name="Num_Pmt_Per_Year">#REF!</definedName>
    <definedName name="Number_of_Payments" localSheetId="0">MATCH(0.01,'B-5.2 CWC NEW (Forecast) 2019'!End_Bal,-1)+1</definedName>
    <definedName name="Number_of_Payments">MATCH(0.01,End_Bal,-1)+1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 localSheetId="0">#REF!='[127]September Travel Detail'!#REF!</definedName>
    <definedName name="NvsInstanceHook">#REF!='[127]September Travel Detail'!#REF!</definedName>
    <definedName name="NvsInstanceHook_1" localSheetId="0">#REF!='[127]September Travel Detail'!#REF!</definedName>
    <definedName name="NvsInstanceHook_1">#REF!='[127]September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WASG" localSheetId="0">#REF!</definedName>
    <definedName name="NWASG">#REF!</definedName>
    <definedName name="NYR1_DEP" localSheetId="0">[41]BSG!#REF!</definedName>
    <definedName name="NYR1_DEP">[41]BSG!#REF!</definedName>
    <definedName name="NYR1_P" localSheetId="0">[41]BSG!#REF!</definedName>
    <definedName name="NYR1_P">[41]BSG!#REF!</definedName>
    <definedName name="NYR2_DEP" localSheetId="0">[41]BSG!#REF!</definedName>
    <definedName name="NYR2_DEP">[41]BSG!#REF!</definedName>
    <definedName name="NYR2_P" localSheetId="0">[41]BSG!#REF!</definedName>
    <definedName name="NYR2_P">[41]BSG!#REF!</definedName>
    <definedName name="NYR3_DEP" localSheetId="0">[41]BSG!#REF!</definedName>
    <definedName name="NYR3_DEP">[41]BSG!#REF!</definedName>
    <definedName name="NYR3_P" localSheetId="0">[41]BSG!#REF!</definedName>
    <definedName name="NYR3_P">[41]BSG!#REF!</definedName>
    <definedName name="NYR4_DEP" localSheetId="0">[41]BSG!#REF!</definedName>
    <definedName name="NYR4_DEP">[41]BSG!#REF!</definedName>
    <definedName name="NYR4_P" localSheetId="0">[41]BSG!#REF!</definedName>
    <definedName name="NYR4_P">[41]BSG!#REF!</definedName>
    <definedName name="NYR5_DEP" localSheetId="0">[41]BSG!#REF!</definedName>
    <definedName name="NYR5_DEP">[41]BSG!#REF!</definedName>
    <definedName name="NYR5_P" localSheetId="0">[41]BSG!#REF!</definedName>
    <definedName name="NYR5_P">[41]BSG!#REF!</definedName>
    <definedName name="NYR6_DEP" localSheetId="0">[41]BSG!#REF!</definedName>
    <definedName name="NYR6_DEP">[41]BSG!#REF!</definedName>
    <definedName name="OAK_HARBOR" localSheetId="0">#REF!</definedName>
    <definedName name="OAK_HARBOR">#REF!</definedName>
    <definedName name="OBERLIN" localSheetId="0">#REF!</definedName>
    <definedName name="OBERLIN">#REF!</definedName>
    <definedName name="OCT" localSheetId="0">#REF!</definedName>
    <definedName name="OCT">#REF!</definedName>
    <definedName name="octact" localSheetId="0">#REF!</definedName>
    <definedName name="octact">#REF!</definedName>
    <definedName name="OCTBUD" localSheetId="0">#REF!</definedName>
    <definedName name="OCTBUD">#REF!</definedName>
    <definedName name="OCTOBER" localSheetId="0">#REF!</definedName>
    <definedName name="OCTOBER">#REF!</definedName>
    <definedName name="OK" localSheetId="0">#REF!</definedName>
    <definedName name="OK">#REF!</definedName>
    <definedName name="ommshrs" localSheetId="0">#REF!</definedName>
    <definedName name="ommshrs">#REF!</definedName>
    <definedName name="ommtxrate" localSheetId="0">#REF!</definedName>
    <definedName name="ommtxrate">#REF!</definedName>
    <definedName name="omyshrs" localSheetId="0">#REF!</definedName>
    <definedName name="omyshrs">#REF!</definedName>
    <definedName name="omytxrate" localSheetId="0">#REF!</definedName>
    <definedName name="omytxrate">#REF!</definedName>
    <definedName name="ONE">#N/A</definedName>
    <definedName name="OPEB" localSheetId="0">#REF!</definedName>
    <definedName name="OPEB">#REF!</definedName>
    <definedName name="OPEB_Credit">[50]Inputs!$B$34</definedName>
    <definedName name="OPERID" localSheetId="0">'[128]CGV 2015 BS-G'!#REF!</definedName>
    <definedName name="OPERID">'[128]CGV 2015 BS-G'!#REF!</definedName>
    <definedName name="OPR" localSheetId="0">'[128]CGV 2015 BS-G'!#REF!</definedName>
    <definedName name="OPR">'[128]CGV 2015 BS-G'!#REF!</definedName>
    <definedName name="Order1" hidden="1">255</definedName>
    <definedName name="original" localSheetId="0">#REF!</definedName>
    <definedName name="original">#REF!</definedName>
    <definedName name="OSBLHide" localSheetId="0">#REF!</definedName>
    <definedName name="OSBLHide">#REF!</definedName>
    <definedName name="OTHER" localSheetId="0">#REF!</definedName>
    <definedName name="OTHER">#REF!</definedName>
    <definedName name="OTHER_INC" localSheetId="0">#REF!</definedName>
    <definedName name="OTHER_INC">#REF!</definedName>
    <definedName name="OTHERTAX" localSheetId="0">#REF!</definedName>
    <definedName name="OTHERTAX">#REF!</definedName>
    <definedName name="OTPAY" localSheetId="0">#REF!</definedName>
    <definedName name="OTPAY">#REF!</definedName>
    <definedName name="OTR_TST">'[54]A.2 PTP'!$P$129</definedName>
    <definedName name="OUmshrs" localSheetId="0">#REF!</definedName>
    <definedName name="OUmshrs">#REF!</definedName>
    <definedName name="OUmtxrate" localSheetId="0">#REF!</definedName>
    <definedName name="OUmtxrate">#REF!</definedName>
    <definedName name="OUyshrs" localSheetId="0">#REF!</definedName>
    <definedName name="OUyshrs">#REF!</definedName>
    <definedName name="OUytxrate" localSheetId="0">#REF!</definedName>
    <definedName name="OUytxrate">#REF!</definedName>
    <definedName name="P_TYPE">#N/A</definedName>
    <definedName name="P1_STR1_S" localSheetId="0">#REF!</definedName>
    <definedName name="P1_STR1_S">#REF!</definedName>
    <definedName name="P2_STR1_S" localSheetId="0">#REF!</definedName>
    <definedName name="P2_STR1_S">#REF!</definedName>
    <definedName name="P87B" localSheetId="0">'[3]2000FASB'!#REF!</definedName>
    <definedName name="P87B">'[3]2000FASB'!#REF!</definedName>
    <definedName name="P87L" localSheetId="0">'[3]2000FASB'!#REF!</definedName>
    <definedName name="P87L">'[3]2000FASB'!#REF!</definedName>
    <definedName name="P87S" localSheetId="0">'[92]FASB 109'!#REF!</definedName>
    <definedName name="P87S">'[92]FASB 109'!#REF!</definedName>
    <definedName name="PACTIV" localSheetId="0">#REF!</definedName>
    <definedName name="PACTIV">#REF!</definedName>
    <definedName name="PAGE.1" localSheetId="0">#REF!</definedName>
    <definedName name="PAGE.1">#REF!</definedName>
    <definedName name="PAGE.2" localSheetId="0">#REF!</definedName>
    <definedName name="PAGE.2">#REF!</definedName>
    <definedName name="PAGE.4" localSheetId="0">#REF!</definedName>
    <definedName name="PAGE.4">#REF!</definedName>
    <definedName name="PAGE.5" localSheetId="0">#REF!</definedName>
    <definedName name="PAGE.5">#REF!</definedName>
    <definedName name="PAGE.6" localSheetId="0">#REF!</definedName>
    <definedName name="PAGE.6">#REF!</definedName>
    <definedName name="PAGE.7" localSheetId="0">#REF!</definedName>
    <definedName name="PAGE.7">#REF!</definedName>
    <definedName name="PAGE_" localSheetId="0">#REF!</definedName>
    <definedName name="PAGE_">#REF!</definedName>
    <definedName name="PAGE_1" localSheetId="0">#REF!</definedName>
    <definedName name="PAGE_1">#REF!</definedName>
    <definedName name="PAGE_10" localSheetId="0">#REF!</definedName>
    <definedName name="PAGE_10">#REF!</definedName>
    <definedName name="PAGE_11" localSheetId="0">#REF!</definedName>
    <definedName name="PAGE_11">#REF!</definedName>
    <definedName name="PAGE_12" localSheetId="0">#REF!</definedName>
    <definedName name="PAGE_12">#REF!</definedName>
    <definedName name="PAGE_13" localSheetId="0">#REF!</definedName>
    <definedName name="PAGE_13">#REF!</definedName>
    <definedName name="PAGE_14" localSheetId="0">#REF!</definedName>
    <definedName name="PAGE_14">#REF!</definedName>
    <definedName name="PAGE_19" localSheetId="0">#REF!</definedName>
    <definedName name="PAGE_19">#REF!</definedName>
    <definedName name="PAGE_2" localSheetId="0">#REF!</definedName>
    <definedName name="PAGE_2">#REF!</definedName>
    <definedName name="PAGE_20" localSheetId="0">#REF!</definedName>
    <definedName name="PAGE_20">#REF!</definedName>
    <definedName name="PAGE_21" localSheetId="0">#REF!</definedName>
    <definedName name="PAGE_21">#REF!</definedName>
    <definedName name="PAGE_25" localSheetId="0">#REF!</definedName>
    <definedName name="PAGE_25">#REF!</definedName>
    <definedName name="PAGE_2A" localSheetId="0">#REF!</definedName>
    <definedName name="PAGE_2A">#REF!</definedName>
    <definedName name="PAGE_3" localSheetId="0">#REF!</definedName>
    <definedName name="PAGE_3">#REF!</definedName>
    <definedName name="PAGE_3B" localSheetId="0">#REF!</definedName>
    <definedName name="PAGE_3B">#REF!</definedName>
    <definedName name="PAGE_4" localSheetId="0">#REF!</definedName>
    <definedName name="PAGE_4">#REF!</definedName>
    <definedName name="PAGE_5" localSheetId="0">#REF!</definedName>
    <definedName name="PAGE_5">#REF!</definedName>
    <definedName name="PAGE_6" localSheetId="0">#REF!</definedName>
    <definedName name="PAGE_6">#REF!</definedName>
    <definedName name="PAGE_7" localSheetId="0">#REF!</definedName>
    <definedName name="PAGE_7">#REF!</definedName>
    <definedName name="PAGE_8" localSheetId="0">#REF!</definedName>
    <definedName name="PAGE_8">#REF!</definedName>
    <definedName name="PAGE_9" localSheetId="0">#REF!</definedName>
    <definedName name="PAGE_9">#REF!</definedName>
    <definedName name="PAGE01" localSheetId="0">#REF!</definedName>
    <definedName name="PAGE01">#REF!</definedName>
    <definedName name="PAGE1" localSheetId="0">#REF!</definedName>
    <definedName name="PAGE1">#REF!</definedName>
    <definedName name="page10" localSheetId="0">'[129]W&amp;S by group'!#REF!</definedName>
    <definedName name="page10">'[129]W&amp;S by group'!#REF!</definedName>
    <definedName name="page11" localSheetId="0">'[129]W&amp;S by group'!#REF!</definedName>
    <definedName name="page11">'[129]W&amp;S by group'!#REF!</definedName>
    <definedName name="page12" localSheetId="0">'[129]W&amp;S by group'!#REF!</definedName>
    <definedName name="page12">'[129]W&amp;S by group'!#REF!</definedName>
    <definedName name="page13" localSheetId="0">'[129]W&amp;S by group'!#REF!</definedName>
    <definedName name="page13">'[129]W&amp;S by group'!#REF!</definedName>
    <definedName name="page14" localSheetId="0">'[129]W&amp;S by group'!#REF!</definedName>
    <definedName name="page14">'[129]W&amp;S by group'!#REF!</definedName>
    <definedName name="page15" localSheetId="0">'[129]W&amp;S by group'!#REF!</definedName>
    <definedName name="page15">'[129]W&amp;S by group'!#REF!</definedName>
    <definedName name="page16" localSheetId="0">'[129]W&amp;S by group'!#REF!</definedName>
    <definedName name="page16">'[129]W&amp;S by group'!#REF!</definedName>
    <definedName name="PAGE1A" localSheetId="0">#REF!</definedName>
    <definedName name="PAGE1A">#REF!</definedName>
    <definedName name="PAGE2" localSheetId="0">'[130]Rate Base Summary Sch B-1'!#REF!</definedName>
    <definedName name="PAGE2">'[130]Rate Base Summary Sch B-1'!#REF!</definedName>
    <definedName name="PAGE3" localSheetId="0">#REF!</definedName>
    <definedName name="PAGE3">#REF!</definedName>
    <definedName name="PAGE3A" localSheetId="0">#REF!</definedName>
    <definedName name="PAGE3A">#REF!</definedName>
    <definedName name="PAGE4" localSheetId="0">#REF!</definedName>
    <definedName name="PAGE4">#REF!</definedName>
    <definedName name="PAGE4A" localSheetId="0">#REF!</definedName>
    <definedName name="PAGE4A">#REF!</definedName>
    <definedName name="PAGE5" localSheetId="0">'[131]B-2.3'!#REF!</definedName>
    <definedName name="PAGE5">'[131]B-2.3'!#REF!</definedName>
    <definedName name="PAGE6" localSheetId="0">'[131]B-2.3'!#REF!</definedName>
    <definedName name="PAGE6">'[131]B-2.3'!#REF!</definedName>
    <definedName name="PAGE7" localSheetId="0">#REF!</definedName>
    <definedName name="PAGE7">#REF!</definedName>
    <definedName name="PAGE8" localSheetId="0">#REF!</definedName>
    <definedName name="PAGE8">#REF!</definedName>
    <definedName name="PAGE9" localSheetId="0">#REF!</definedName>
    <definedName name="PAGE9">#REF!</definedName>
    <definedName name="PageA" localSheetId="0">#REF!</definedName>
    <definedName name="PageA">#REF!</definedName>
    <definedName name="PageB" localSheetId="0">#REF!</definedName>
    <definedName name="PageB">#REF!</definedName>
    <definedName name="PageC" localSheetId="0">#REF!</definedName>
    <definedName name="PageC">#REF!</definedName>
    <definedName name="PaintHide" localSheetId="0">#REF!</definedName>
    <definedName name="PaintHide">#REF!</definedName>
    <definedName name="Pal_Workbook_GUID" hidden="1">"IZIH15KRJJAT3IT13F96CTG5"</definedName>
    <definedName name="PAMTOFCHECK" localSheetId="0">#REF!</definedName>
    <definedName name="PAMTOFCHECK">#REF!</definedName>
    <definedName name="PAMTOFCHECK1" localSheetId="0">#REF!</definedName>
    <definedName name="PAMTOFCHECK1">#REF!</definedName>
    <definedName name="PANIT" localSheetId="0">#REF!</definedName>
    <definedName name="PANIT">#REF!</definedName>
    <definedName name="PASS" localSheetId="0">#REF!</definedName>
    <definedName name="PASS">#REF!</definedName>
    <definedName name="PAUX" localSheetId="0">#REF!</definedName>
    <definedName name="PAUX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DATE(YEAR('B-5.2 CWC NEW (Forecast) 2019'!Loan_Start),MONTH('B-5.2 CWC NEW (Forecast) 2019'!Loan_Start)+Payment_Number,DAY('B-5.2 CWC NEW (Forecast) 2019'!Loan_Start))</definedName>
    <definedName name="Payment_Date">DATE(YEAR(Loan_Start),MONTH(Loan_Start)+Payment_Number,DAY(Loan_Start))</definedName>
    <definedName name="PAYMENTS98" localSheetId="0">#REF!</definedName>
    <definedName name="PAYMENTS98">#REF!</definedName>
    <definedName name="PCE" localSheetId="0">#REF!</definedName>
    <definedName name="PCE">#REF!</definedName>
    <definedName name="PCGT" localSheetId="0">#REF!</definedName>
    <definedName name="PCGT">#REF!</definedName>
    <definedName name="PCO" localSheetId="0">#REF!</definedName>
    <definedName name="PCO">#REF!</definedName>
    <definedName name="PDATEPAYABLE" localSheetId="0">#REF!</definedName>
    <definedName name="PDATEPAYABLE">#REF!</definedName>
    <definedName name="PEAK" localSheetId="0">[56]TRANSMISSION!#REF!</definedName>
    <definedName name="PEAK">[56]TRANSMISSION!#REF!</definedName>
    <definedName name="PEMBERVILLE" localSheetId="0">#REF!</definedName>
    <definedName name="PEMBERVILLE">#REF!</definedName>
    <definedName name="Pen_Headcount" localSheetId="0">#REF!</definedName>
    <definedName name="Pen_Headcount">#REF!</definedName>
    <definedName name="penalty" localSheetId="0">#REF!</definedName>
    <definedName name="penalty">#REF!</definedName>
    <definedName name="PerInvoiceLookup">OFFSET('[61]% Invoice'!$A$1,0,0,COUNTA('[61]% Invoice'!$A$1:$A$65536),COUNTA('[61]% Invoice'!$A$1:$IV$1))</definedName>
    <definedName name="Period" localSheetId="0">#REF!</definedName>
    <definedName name="Period">#REF!</definedName>
    <definedName name="PERMDIFF" localSheetId="0">#REF!</definedName>
    <definedName name="PERMDIFF">#REF!</definedName>
    <definedName name="PERSONNAME" localSheetId="0">#REF!</definedName>
    <definedName name="PERSONNAME">#REF!</definedName>
    <definedName name="PF">'[54]C. Input'!$F$35</definedName>
    <definedName name="PF_EAI">'[54]C. Input'!$I$35</definedName>
    <definedName name="PF_EGSI">'[54]C. Input'!$L$35</definedName>
    <definedName name="PF_ELI">'[54]C. Input'!$O$35</definedName>
    <definedName name="PF_EMI">'[54]C. Input'!$R$35</definedName>
    <definedName name="PF_ENOI">'[54]C. Input'!$X$35</definedName>
    <definedName name="PFACIL" localSheetId="0">#REF!</definedName>
    <definedName name="PFACIL">#REF!</definedName>
    <definedName name="PG1AM1050" localSheetId="0">[132]miscell.!#REF!</definedName>
    <definedName name="PG1AM1050">[132]miscell.!#REF!</definedName>
    <definedName name="PG3AM1070" localSheetId="0">'[133]U - E'!#REF!</definedName>
    <definedName name="PG3AM1070">'[133]U - E'!#REF!</definedName>
    <definedName name="PG4AM1070" localSheetId="0">'[133]U - E'!#REF!</definedName>
    <definedName name="PG4AM1070">'[133]U - E'!#REF!</definedName>
    <definedName name="PG5A" localSheetId="0">#REF!</definedName>
    <definedName name="PG5A">#REF!</definedName>
    <definedName name="PG5B" localSheetId="0">#REF!</definedName>
    <definedName name="PG5B">#REF!</definedName>
    <definedName name="PG5C" localSheetId="0">#REF!</definedName>
    <definedName name="PG5C">#REF!</definedName>
    <definedName name="PG5D" localSheetId="0">#REF!</definedName>
    <definedName name="PG5D">#REF!</definedName>
    <definedName name="PG5E" localSheetId="0">#REF!</definedName>
    <definedName name="PG5E">#REF!</definedName>
    <definedName name="PG5F" localSheetId="0">#REF!</definedName>
    <definedName name="PG5F">#REF!</definedName>
    <definedName name="PGEN" localSheetId="0">#REF!</definedName>
    <definedName name="PGEN">#REF!</definedName>
    <definedName name="PHCC" localSheetId="0">#REF!</definedName>
    <definedName name="PHCC">#REF!</definedName>
    <definedName name="PilingHide" localSheetId="0">#REF!</definedName>
    <definedName name="PilingHide">#REF!</definedName>
    <definedName name="PIONEER" localSheetId="0">#REF!</definedName>
    <definedName name="PIONEER">#REF!</definedName>
    <definedName name="PIPE_DATA" localSheetId="0">#REF!</definedName>
    <definedName name="PIPE_DATA">#REF!</definedName>
    <definedName name="PipingHide" localSheetId="0">#REF!</definedName>
    <definedName name="PipingHide">#REF!</definedName>
    <definedName name="pivot" localSheetId="0">'[134]software amort'!#REF!</definedName>
    <definedName name="pivot">'[134]software amort'!#REF!</definedName>
    <definedName name="PK_1">#N/A</definedName>
    <definedName name="PLOB" localSheetId="0">#REF!</definedName>
    <definedName name="PLOB">#REF!</definedName>
    <definedName name="PLOCATION" localSheetId="0">#REF!</definedName>
    <definedName name="PLOCATION">#REF!</definedName>
    <definedName name="plug" localSheetId="0">#REF!</definedName>
    <definedName name="plug">#REF!</definedName>
    <definedName name="plug1" localSheetId="0">#REF!</definedName>
    <definedName name="plug1">#REF!</definedName>
    <definedName name="pook" localSheetId="0">#REF!</definedName>
    <definedName name="pook">#REF!</definedName>
    <definedName name="Populate00" localSheetId="0">#REF!</definedName>
    <definedName name="Populate00">#REF!</definedName>
    <definedName name="Populate01" localSheetId="0">#REF!</definedName>
    <definedName name="Populate01">#REF!</definedName>
    <definedName name="Populate02" localSheetId="0">#REF!</definedName>
    <definedName name="Populate02">#REF!</definedName>
    <definedName name="Populate03" localSheetId="0">#REF!</definedName>
    <definedName name="Populate03">#REF!</definedName>
    <definedName name="Populate04" localSheetId="0">#REF!</definedName>
    <definedName name="Populate04">#REF!</definedName>
    <definedName name="Populate05" localSheetId="0">#REF!</definedName>
    <definedName name="Populate05">#REF!</definedName>
    <definedName name="Populate06" localSheetId="0">#REF!</definedName>
    <definedName name="Populate06">#REF!</definedName>
    <definedName name="Populate07" localSheetId="0">#REF!</definedName>
    <definedName name="Populate07">#REF!</definedName>
    <definedName name="Populate08" localSheetId="0">#REF!</definedName>
    <definedName name="Populate08">#REF!</definedName>
    <definedName name="Populate09" localSheetId="0">#REF!</definedName>
    <definedName name="Populate09">#REF!</definedName>
    <definedName name="Populate10" localSheetId="0">#REF!</definedName>
    <definedName name="Populate10">#REF!</definedName>
    <definedName name="Populate11" localSheetId="0">#REF!</definedName>
    <definedName name="Populate11">#REF!</definedName>
    <definedName name="Populate12" localSheetId="0">#REF!</definedName>
    <definedName name="Populate12">#REF!</definedName>
    <definedName name="post65_eroa" localSheetId="0">#REF!</definedName>
    <definedName name="post65_eroa">#REF!</definedName>
    <definedName name="POWINST" localSheetId="0">#REF!</definedName>
    <definedName name="POWINST">#REF!</definedName>
    <definedName name="PPAYEE" localSheetId="0">#REF!</definedName>
    <definedName name="PPAYEE">#REF!</definedName>
    <definedName name="PPERSONNAME" localSheetId="0">#REF!</definedName>
    <definedName name="PPERSONNAME">#REF!</definedName>
    <definedName name="PPLT">'[54]C. Input'!$F$152</definedName>
    <definedName name="PPROJ" localSheetId="0">#REF!</definedName>
    <definedName name="PPROJ">#REF!</definedName>
    <definedName name="PPT">'[54]C. Input'!$F$244</definedName>
    <definedName name="PPTY" localSheetId="0">#REF!</definedName>
    <definedName name="PPTY">#REF!</definedName>
    <definedName name="PR">'[54]C. Input'!$F$25</definedName>
    <definedName name="pr_tax" localSheetId="0">#REF!</definedName>
    <definedName name="pr_tax">#REF!</definedName>
    <definedName name="pre65_eroa" localSheetId="0">#REF!</definedName>
    <definedName name="pre65_eroa">#REF!</definedName>
    <definedName name="PREMPAY" localSheetId="0">#REF!</definedName>
    <definedName name="PREMPAY">#REF!</definedName>
    <definedName name="previous" localSheetId="0">#REF!</definedName>
    <definedName name="previous">#REF!</definedName>
    <definedName name="Previous_Meter_Reading">[56]CALCULATIONS!$C$16</definedName>
    <definedName name="previousest" localSheetId="0">#REF!</definedName>
    <definedName name="previousest">#REF!</definedName>
    <definedName name="PreviousEstimate" localSheetId="0">#REF!</definedName>
    <definedName name="PreviousEstimate">#REF!</definedName>
    <definedName name="PREVMEDATE" localSheetId="0">#REF!</definedName>
    <definedName name="PREVMEDATE">#REF!</definedName>
    <definedName name="PREVMON" localSheetId="0">#REF!</definedName>
    <definedName name="PREVMON">#REF!</definedName>
    <definedName name="PREVYR" localSheetId="0">#REF!</definedName>
    <definedName name="PREVYR">#REF!</definedName>
    <definedName name="PREVYRMEDATE" localSheetId="0">#REF!</definedName>
    <definedName name="PREVYRMEDATE">#REF!</definedName>
    <definedName name="Princ" localSheetId="0">#REF!</definedName>
    <definedName name="Princ">#REF!</definedName>
    <definedName name="PRINT" localSheetId="0">#REF!</definedName>
    <definedName name="PRINT">#REF!</definedName>
    <definedName name="_xlnm.Print_Area" localSheetId="0">'B-5.2 CWC NEW (Forecast) 2019'!$A$1:$K$57</definedName>
    <definedName name="_xlnm.Print_Area">#REF!</definedName>
    <definedName name="Print_Area_MI.1" localSheetId="0">#REF!</definedName>
    <definedName name="Print_Area_MI.1">#REF!</definedName>
    <definedName name="print_Area_MM" localSheetId="0">[135]CMDGEN!#REF!</definedName>
    <definedName name="print_Area_MM">[135]CMDGEN!#REF!</definedName>
    <definedName name="Print_Area_Reset" localSheetId="0">OFFSET('B-5.2 CWC NEW (Forecast) 2019'!Full_Print,0,0,'B-5.2 CWC NEW (Forecast) 2019'!Last_Row)</definedName>
    <definedName name="Print_Area_Reset">OFFSET(Full_Print,0,0,Last_Row)</definedName>
    <definedName name="Print_Area2" localSheetId="0">#REF!</definedName>
    <definedName name="Print_Area2">#REF!</definedName>
    <definedName name="PRINT_FORECAST" localSheetId="0">[136]Summary!#REF!</definedName>
    <definedName name="PRINT_FORECAST">[136]Summary!#REF!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1997CNIT" localSheetId="0">#REF!</definedName>
    <definedName name="PRINT1997CNIT">#REF!</definedName>
    <definedName name="PRINT1997CS" localSheetId="0">#REF!</definedName>
    <definedName name="PRINT1997CS">#REF!</definedName>
    <definedName name="PRINT1998CNIT" localSheetId="0">#REF!</definedName>
    <definedName name="PRINT1998CNIT">#REF!</definedName>
    <definedName name="PRINT1998CS" localSheetId="0">#REF!</definedName>
    <definedName name="PRINT1998CS">#REF!</definedName>
    <definedName name="PRINT1999CNIT" localSheetId="0">#REF!</definedName>
    <definedName name="PRINT1999CNIT">#REF!</definedName>
    <definedName name="PRINT1999CS" localSheetId="0">#REF!</definedName>
    <definedName name="PRINT1999CS">#REF!</definedName>
    <definedName name="PRINT2" localSheetId="0">'[9]New g-p-08-401-save on this tab'!#REF!</definedName>
    <definedName name="PRINT2">'[9]New g-p-08-401-save on this tab'!#REF!</definedName>
    <definedName name="PRINT2000CNIT" localSheetId="0">#REF!</definedName>
    <definedName name="PRINT2000CNIT">#REF!</definedName>
    <definedName name="PRINT2000CS" localSheetId="0">#REF!</definedName>
    <definedName name="PRINT2000CS">#REF!</definedName>
    <definedName name="PRINT2001CNIT" localSheetId="0">#REF!</definedName>
    <definedName name="PRINT2001CNIT">#REF!</definedName>
    <definedName name="PRINT2001CS" localSheetId="0">#REF!</definedName>
    <definedName name="PRINT2001CS">#REF!</definedName>
    <definedName name="PRINT2002CNIT" localSheetId="0">#REF!</definedName>
    <definedName name="PRINT2002CNIT">#REF!</definedName>
    <definedName name="PRINT2002CS" localSheetId="0">#REF!</definedName>
    <definedName name="PRINT2002CS">#REF!</definedName>
    <definedName name="PRINT2003CNIT" localSheetId="0">#REF!</definedName>
    <definedName name="PRINT2003CNIT">#REF!</definedName>
    <definedName name="PRINT2003CS" localSheetId="0">#REF!</definedName>
    <definedName name="PRINT2003CS">#REF!</definedName>
    <definedName name="PRINT2004CNIT" localSheetId="0">#REF!</definedName>
    <definedName name="PRINT2004CNIT">#REF!</definedName>
    <definedName name="PRINT2004CS" localSheetId="0">#REF!</definedName>
    <definedName name="PRINT2004CS">#REF!</definedName>
    <definedName name="Print3" localSheetId="0">#REF!</definedName>
    <definedName name="Print3">#REF!</definedName>
    <definedName name="Print4" localSheetId="0">#REF!</definedName>
    <definedName name="Print4">#REF!</definedName>
    <definedName name="Print5" localSheetId="0">#REF!</definedName>
    <definedName name="Print5">#REF!</definedName>
    <definedName name="PRINTADJ" localSheetId="0">#REF!</definedName>
    <definedName name="PRINTADJ">#REF!</definedName>
    <definedName name="PRINTADS" localSheetId="0">#REF!</definedName>
    <definedName name="PRINTADS">#REF!</definedName>
    <definedName name="PRINTBENEFITS" localSheetId="0">#REF!</definedName>
    <definedName name="PRINTBENEFITS">#REF!</definedName>
    <definedName name="PRINTBILL" localSheetId="0">#REF!</definedName>
    <definedName name="PRINTBILL">#REF!</definedName>
    <definedName name="PRINTCYR" localSheetId="0">[68]data!#REF!</definedName>
    <definedName name="PRINTCYR">[68]data!#REF!</definedName>
    <definedName name="PrintDepr1" localSheetId="0">#REF!</definedName>
    <definedName name="PrintDepr1">#REF!</definedName>
    <definedName name="PrintDepr2" localSheetId="0">#REF!</definedName>
    <definedName name="PrintDepr2">#REF!</definedName>
    <definedName name="PRINTFASB" localSheetId="0">#REF!</definedName>
    <definedName name="PRINTFASB">#REF!</definedName>
    <definedName name="PRINTFICA" localSheetId="0">#REF!</definedName>
    <definedName name="PRINTFICA">#REF!</definedName>
    <definedName name="PRINTFILE" localSheetId="0">#REF!</definedName>
    <definedName name="PRINTFILE">#REF!</definedName>
    <definedName name="PRINTGC" localSheetId="0">#REF!</definedName>
    <definedName name="PRINTGC">#REF!</definedName>
    <definedName name="PRINTINPUT" localSheetId="0">#REF!</definedName>
    <definedName name="PRINTINPUT">#REF!</definedName>
    <definedName name="PRINTLABOR" localSheetId="0">#REF!</definedName>
    <definedName name="PRINTLABOR">#REF!</definedName>
    <definedName name="PRINTMAIN" localSheetId="0">#REF!</definedName>
    <definedName name="PRINTMAIN">#REF!</definedName>
    <definedName name="PRINTNORM" localSheetId="0">#REF!</definedName>
    <definedName name="PRINTNORM">#REF!</definedName>
    <definedName name="PRINTNYR1" localSheetId="0">#REF!</definedName>
    <definedName name="PRINTNYR1">#REF!</definedName>
    <definedName name="PRINTNYR2" localSheetId="0">#REF!</definedName>
    <definedName name="PRINTNYR2">#REF!</definedName>
    <definedName name="printrange" localSheetId="0">#REF!</definedName>
    <definedName name="printrange">#REF!</definedName>
    <definedName name="PRINTREVC" localSheetId="0">#REF!</definedName>
    <definedName name="PRINTREVC">#REF!</definedName>
    <definedName name="Prints_LIFO" localSheetId="0">[137]A!#REF!</definedName>
    <definedName name="Prints_LIFO">[137]A!#REF!</definedName>
    <definedName name="PRINTSCH35B" localSheetId="0">#REF!</definedName>
    <definedName name="PRINTSCH35B">#REF!</definedName>
    <definedName name="PRINTSU" localSheetId="0">'[41]COH Changes'!#REF!</definedName>
    <definedName name="PRINTSU">'[41]COH Changes'!#REF!</definedName>
    <definedName name="PRINTSUMMARY" localSheetId="0">#REF!</definedName>
    <definedName name="PRINTSUMMARY">#REF!</definedName>
    <definedName name="PRINTTOTALS" localSheetId="0">#REF!</definedName>
    <definedName name="PRINTTOTALS">#REF!</definedName>
    <definedName name="PRIOR" localSheetId="0">#REF!</definedName>
    <definedName name="PRIOR">#REF!</definedName>
    <definedName name="productlist">'[138]Product List'!$A$1:$E$23153</definedName>
    <definedName name="profit_sharing" localSheetId="0">#REF!</definedName>
    <definedName name="profit_sharing">#REF!</definedName>
    <definedName name="PROJ" localSheetId="0">#REF!</definedName>
    <definedName name="PROJ">#REF!</definedName>
    <definedName name="proj.desc">[139]Tables!$F$3:$H$41</definedName>
    <definedName name="proj_cust_pmts">'[50]Payment Calculation'!$C$25</definedName>
    <definedName name="PROJ_WOTextLen" localSheetId="0">#REF!</definedName>
    <definedName name="PROJ_WOTextLen">#REF!</definedName>
    <definedName name="Projdef">[140]Indices!$B$631:$C$739</definedName>
    <definedName name="Projection">'[63]Appendix A'!$H$7</definedName>
    <definedName name="ProjIDList" localSheetId="0">#REF!</definedName>
    <definedName name="ProjIDList">#REF!</definedName>
    <definedName name="ProjInput">[90]Projects!$B$17:$I$18</definedName>
    <definedName name="PROPTAX" localSheetId="0">#REF!</definedName>
    <definedName name="PROPTAX">#REF!</definedName>
    <definedName name="PROPTAX_WKST" localSheetId="0">'[46]Sh 9 - Property Taxes'!#REF!</definedName>
    <definedName name="PROPTAX_WKST">'[46]Sh 9 - Property Taxes'!#REF!</definedName>
    <definedName name="PROSPECT" localSheetId="0">#REF!</definedName>
    <definedName name="PROSPECT">#REF!</definedName>
    <definedName name="PRYR" localSheetId="0">'[141]inctax calc'!#REF!</definedName>
    <definedName name="PRYR">'[141]inctax calc'!#REF!</definedName>
    <definedName name="PSC_FEES" localSheetId="0">#REF!</definedName>
    <definedName name="PSC_FEES">#REF!</definedName>
    <definedName name="PSCo_COS" localSheetId="0">#REF!</definedName>
    <definedName name="PSCo_COS">#REF!</definedName>
    <definedName name="PSLJ8LG">#N/A</definedName>
    <definedName name="PSOKI6">#N/A</definedName>
    <definedName name="PSTRESS_RELIEVI" localSheetId="0">#REF!</definedName>
    <definedName name="PSTRESS_RELIEVI">#REF!</definedName>
    <definedName name="PTCC" localSheetId="0">#REF!</definedName>
    <definedName name="PTCC">#REF!</definedName>
    <definedName name="PTCO" localSheetId="0">#REF!</definedName>
    <definedName name="PTCO">#REF!</definedName>
    <definedName name="purch97" localSheetId="0">[142]OPERATIONS!#REF!</definedName>
    <definedName name="purch97">[142]OPERATIONS!#REF!</definedName>
    <definedName name="purch98" localSheetId="0">#REF!</definedName>
    <definedName name="purch98">#REF!</definedName>
    <definedName name="PURCHASE" localSheetId="0">'[118]INPUT_FERC IS 12-2020'!#REF!</definedName>
    <definedName name="PURCHASE">'[118]INPUT_FERC IS 12-2020'!#REF!</definedName>
    <definedName name="PurchasingGroupMaster" localSheetId="0">#REF!</definedName>
    <definedName name="PurchasingGroupMaster">#REF!</definedName>
    <definedName name="PurchasingTbl" localSheetId="0">#REF!</definedName>
    <definedName name="PurchasingTbl">#REF!</definedName>
    <definedName name="PXAG">'[54]C. Input'!$F$185</definedName>
    <definedName name="PXAG_561" localSheetId="0">'[54]C. Input'!#REF!</definedName>
    <definedName name="PXAG_561">'[54]C. Input'!#REF!</definedName>
    <definedName name="PXAG_EAI" localSheetId="0">'[54]C. Input'!#REF!</definedName>
    <definedName name="PXAG_EAI">'[54]C. Input'!#REF!</definedName>
    <definedName name="PXAG_EGSI" localSheetId="0">'[54]C. Input'!#REF!</definedName>
    <definedName name="PXAG_EGSI">'[54]C. Input'!#REF!</definedName>
    <definedName name="PXAG_ELI" localSheetId="0">'[54]C. Input'!#REF!</definedName>
    <definedName name="PXAG_ELI">'[54]C. Input'!#REF!</definedName>
    <definedName name="PXAG_EMI" localSheetId="0">'[54]C. Input'!#REF!</definedName>
    <definedName name="PXAG_EMI">'[54]C. Input'!#REF!</definedName>
    <definedName name="PXAG_ENOI" localSheetId="0">'[54]C. Input'!#REF!</definedName>
    <definedName name="PXAG_ENOI">'[54]C. Input'!#REF!</definedName>
    <definedName name="PXAGBAD" localSheetId="0">'[54]C. Input'!#REF!</definedName>
    <definedName name="PXAGBAD">'[54]C. Input'!#REF!</definedName>
    <definedName name="PYACTYEFORC" localSheetId="0">#REF!</definedName>
    <definedName name="PYACTYEFORC">#REF!</definedName>
    <definedName name="PYCMACTUAL" localSheetId="0">#REF!</definedName>
    <definedName name="PYCMACTUAL">#REF!</definedName>
    <definedName name="PYTX">'[54]C. Input'!$F$220</definedName>
    <definedName name="PYYTDACTUAL">'[143]Select month year'!$C$36</definedName>
    <definedName name="q" hidden="1">{"MATALL",#N/A,FALSE,"Sheet4";"matclass",#N/A,FALSE,"Sheet4"}</definedName>
    <definedName name="q_MTEP06_App_AB_Facility" localSheetId="0">#REF!</definedName>
    <definedName name="q_MTEP06_App_AB_Facility">#REF!</definedName>
    <definedName name="q_MTEP06_App_AB_Projects" localSheetId="0">#REF!</definedName>
    <definedName name="q_MTEP06_App_AB_Projects">#REF!</definedName>
    <definedName name="qryFTECategbyCountry" localSheetId="0">#REF!</definedName>
    <definedName name="qryFTECategbyCountry">#REF!</definedName>
    <definedName name="QTD">[144]Act08!$C$30</definedName>
    <definedName name="qual_0_12" localSheetId="0">#REF!</definedName>
    <definedName name="qual_0_12">#REF!</definedName>
    <definedName name="query" localSheetId="0">[9]Parse!#REF!</definedName>
    <definedName name="query">[9]Parse!#REF!</definedName>
    <definedName name="queryp1" localSheetId="0">[36]DANDE!#REF!</definedName>
    <definedName name="queryp1">[36]DANDE!#REF!</definedName>
    <definedName name="Quest" localSheetId="0">#REF!</definedName>
    <definedName name="Quest">#REF!</definedName>
    <definedName name="QXPORT" localSheetId="0">#REF!</definedName>
    <definedName name="QXPORT">#REF!</definedName>
    <definedName name="qzqzqz10" localSheetId="0">#REF!</definedName>
    <definedName name="qzqzqz10">#REF!</definedName>
    <definedName name="qzqzqz11" localSheetId="0">#REF!</definedName>
    <definedName name="qzqzqz11">#REF!</definedName>
    <definedName name="qzqzqz12" localSheetId="0">#REF!</definedName>
    <definedName name="qzqzqz12">#REF!</definedName>
    <definedName name="qzqzqz13" localSheetId="0">#REF!</definedName>
    <definedName name="qzqzqz13">#REF!</definedName>
    <definedName name="qzqzqz14" localSheetId="0">#REF!</definedName>
    <definedName name="qzqzqz14">#REF!</definedName>
    <definedName name="qzqzqz15" localSheetId="0">#REF!</definedName>
    <definedName name="qzqzqz15">#REF!</definedName>
    <definedName name="qzqzqz16" localSheetId="0">#REF!</definedName>
    <definedName name="qzqzqz16">#REF!</definedName>
    <definedName name="qzqzqz17" localSheetId="0">#REF!</definedName>
    <definedName name="qzqzqz17">#REF!</definedName>
    <definedName name="qzqzqz18" localSheetId="0">#REF!</definedName>
    <definedName name="qzqzqz18">#REF!</definedName>
    <definedName name="qzqzqz19" localSheetId="0">#REF!</definedName>
    <definedName name="qzqzqz19">#REF!</definedName>
    <definedName name="qzqzqz20" localSheetId="0">#REF!</definedName>
    <definedName name="qzqzqz20">#REF!</definedName>
    <definedName name="qzqzqz21" localSheetId="0">#REF!</definedName>
    <definedName name="qzqzqz21">#REF!</definedName>
    <definedName name="qzqzqz22" localSheetId="0">#REF!</definedName>
    <definedName name="qzqzqz22">#REF!</definedName>
    <definedName name="qzqzqz23" localSheetId="0">#REF!</definedName>
    <definedName name="qzqzqz23">#REF!</definedName>
    <definedName name="qzqzqz24" localSheetId="0">#REF!</definedName>
    <definedName name="qzqzqz24">#REF!</definedName>
    <definedName name="qzqzqz25" localSheetId="0">#REF!</definedName>
    <definedName name="qzqzqz25">#REF!</definedName>
    <definedName name="qzqzqz26" localSheetId="0">#REF!</definedName>
    <definedName name="qzqzqz26">#REF!</definedName>
    <definedName name="qzqzqz27" localSheetId="0">#REF!</definedName>
    <definedName name="qzqzqz27">#REF!</definedName>
    <definedName name="qzqzqz28" localSheetId="0">#REF!</definedName>
    <definedName name="qzqzqz28">#REF!</definedName>
    <definedName name="qzqzqz29" localSheetId="0">#REF!</definedName>
    <definedName name="qzqzqz29">#REF!</definedName>
    <definedName name="qzqzqz30" localSheetId="0">#REF!</definedName>
    <definedName name="qzqzqz30">#REF!</definedName>
    <definedName name="qzqzqz31" localSheetId="0">#REF!</definedName>
    <definedName name="qzqzqz31">#REF!</definedName>
    <definedName name="qzqzqz32" localSheetId="0">#REF!</definedName>
    <definedName name="qzqzqz32">#REF!</definedName>
    <definedName name="qzqzqz6" localSheetId="0">#REF!</definedName>
    <definedName name="qzqzqz6">#REF!</definedName>
    <definedName name="qzqzqz7" localSheetId="0">#REF!</definedName>
    <definedName name="qzqzqz7">#REF!</definedName>
    <definedName name="qzqzqz8" localSheetId="0">#REF!</definedName>
    <definedName name="qzqzqz8">#REF!</definedName>
    <definedName name="qzqzqz9" localSheetId="0">#REF!</definedName>
    <definedName name="qzqzqz9">#REF!</definedName>
    <definedName name="R_?__" localSheetId="0">#REF!</definedName>
    <definedName name="R_?__">#REF!</definedName>
    <definedName name="R_S_VRNC" localSheetId="0">[98]R_S_VAR!#REF!</definedName>
    <definedName name="R_S_VRNC">[98]R_S_VAR!#REF!</definedName>
    <definedName name="R_S_VRNC_YTD">[6]R_S_VAR!$B$57</definedName>
    <definedName name="RA">'[54]C. Input'!$F$343</definedName>
    <definedName name="RARValidate" localSheetId="0">#REF!</definedName>
    <definedName name="RARValidate">#REF!</definedName>
    <definedName name="RATE" localSheetId="0">'[7]Rate Calc'!#REF!</definedName>
    <definedName name="RATE">'[7]Rate Calc'!#REF!</definedName>
    <definedName name="RATEBASE" localSheetId="0">'[43]Rev Def Sum'!#REF!</definedName>
    <definedName name="RATEBASE">'[43]Rev Def Sum'!#REF!</definedName>
    <definedName name="rates" localSheetId="0">#REF!</definedName>
    <definedName name="rates">#REF!</definedName>
    <definedName name="RBN" localSheetId="0">#REF!</definedName>
    <definedName name="RBN">#REF!</definedName>
    <definedName name="RBU" localSheetId="0">'[145]Sept YTD TB G'!#REF!</definedName>
    <definedName name="RBU">'[145]Sept YTD TB G'!#REF!</definedName>
    <definedName name="Reading_Date">[56]CALCULATIONS!$C$8</definedName>
    <definedName name="RECAP" localSheetId="0">#REF!</definedName>
    <definedName name="RECAP">#REF!</definedName>
    <definedName name="RECON" localSheetId="0">#REF!</definedName>
    <definedName name="RECON">#REF!</definedName>
    <definedName name="RECON2" localSheetId="0">#REF!</definedName>
    <definedName name="RECON2">#REF!</definedName>
    <definedName name="RECONCILATION" localSheetId="0">#REF!</definedName>
    <definedName name="RECONCILATION">#REF!</definedName>
    <definedName name="_xlnm.Recorder" localSheetId="0">#REF!</definedName>
    <definedName name="_xlnm.Recorder">#REF!</definedName>
    <definedName name="RefFunction">[75]Assumptions!$F$34:$F$39</definedName>
    <definedName name="RefGrade">[75]Assumptions!$F$7:$F$16</definedName>
    <definedName name="RefJobTitle">[75]Assumptions!$F$18:$F$31</definedName>
    <definedName name="REFUND_WKST">'[46]Sh 3a - coll-lag:Sh 3b - ARsumm'!$C$33:$E$93</definedName>
    <definedName name="REFUNDNORM" localSheetId="0">'[46]Sh 3a - coll-lag'!#REF!</definedName>
    <definedName name="REFUNDNORM">'[46]Sh 3a - coll-lag'!#REF!</definedName>
    <definedName name="RENTS">[6]EXPLAIN!$W$1</definedName>
    <definedName name="REPORT" localSheetId="0">#REF!</definedName>
    <definedName name="REPORT">#REF!</definedName>
    <definedName name="REPORT_1">#N/A</definedName>
    <definedName name="Report1" localSheetId="0">#REF!</definedName>
    <definedName name="Report1">#REF!</definedName>
    <definedName name="Report2" localSheetId="0">'[146]82-93 ACRS MACRS'!#REF!</definedName>
    <definedName name="Report2">'[146]82-93 ACRS MACRS'!#REF!</definedName>
    <definedName name="Report3" localSheetId="0">'[146]82-93 ACRS MACRS'!#REF!</definedName>
    <definedName name="Report3">'[146]82-93 ACRS MACRS'!#REF!</definedName>
    <definedName name="Report4" localSheetId="0">'[146]82-93 ACRS MACRS'!#REF!</definedName>
    <definedName name="Report4">'[146]82-93 ACRS MACRS'!#REF!</definedName>
    <definedName name="RES_CPB" localSheetId="0">#REF!</definedName>
    <definedName name="RES_CPB">#REF!</definedName>
    <definedName name="ResourceTypeMaster" localSheetId="0">#REF!</definedName>
    <definedName name="ResourceTypeMaster">#REF!</definedName>
    <definedName name="RetailServiceFS" localSheetId="0">#REF!</definedName>
    <definedName name="RetailServiceFS">#REF!</definedName>
    <definedName name="Retinput">[90]Retained!$B$17:$I$17</definedName>
    <definedName name="REVALLOC">'[44]ATTACH REH-5A REV'!$A$1:$J$39</definedName>
    <definedName name="revreq" localSheetId="0">#REF!</definedName>
    <definedName name="revreq">#REF!</definedName>
    <definedName name="RID" localSheetId="0">#REF!</definedName>
    <definedName name="RID">#REF!</definedName>
    <definedName name="right">OFFSET(!A1,0,1)</definedName>
    <definedName name="RISK" localSheetId="0">#REF!</definedName>
    <definedName name="RISK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llups" localSheetId="0">#REF!</definedName>
    <definedName name="Rollups">#REF!</definedName>
    <definedName name="ROOMLBR" localSheetId="0">#REF!</definedName>
    <definedName name="ROOMLBR">#REF!</definedName>
    <definedName name="row" localSheetId="0">#REF!</definedName>
    <definedName name="row">#REF!</definedName>
    <definedName name="RPRINT_" localSheetId="0">'[39]Journal Entries'!#REF!</definedName>
    <definedName name="RPRINT_">'[39]Journal Entries'!#REF!</definedName>
    <definedName name="RPTR0201CBSFlashReportGoOffice_List3_List3" localSheetId="0">#REF!</definedName>
    <definedName name="RPTR0201CBSFlashReportGoOffice_List3_List3">#REF!</definedName>
    <definedName name="RPTR0201CBSFlashReportnew_List4_List4" localSheetId="0">#REF!</definedName>
    <definedName name="RPTR0201CBSFlashReportnew_List4_List4">#REF!</definedName>
    <definedName name="RPTR0201CBSFlashReportnew_List4_List4_1" localSheetId="0">#REF!</definedName>
    <definedName name="RPTR0201CBSFlashReportnew_List4_List4_1">#REF!</definedName>
    <definedName name="RPTR0203CBSCapitalVarianceReport_List4_List4" localSheetId="0">[147]Intermediate!#REF!</definedName>
    <definedName name="RPTR0203CBSCapitalVarianceReport_List4_List4">[147]Intermediate!#REF!</definedName>
    <definedName name="RPTR0203CBSCapitalVarianceReportnew_List4_List4" localSheetId="0">[147]Intermediate!#REF!</definedName>
    <definedName name="RPTR0203CBSCapitalVarianceReportnew_List4_List4">[147]Intermediate!#REF!</definedName>
    <definedName name="RPTR0203CBSCapitalVarianceReportnew_List4_List4_1" localSheetId="0">[147]Intermediate!#REF!</definedName>
    <definedName name="RPTR0203CBSCapitalVarianceReportnew_List4_List4_1">[147]Intermediate!#REF!</definedName>
    <definedName name="RRE">'[54]C. Input'!$F$207</definedName>
    <definedName name="rt">[104]Index!$X$2:$AI$365</definedName>
    <definedName name="RTT" localSheetId="0">#REF!</definedName>
    <definedName name="RTT">#REF!</definedName>
    <definedName name="RTX">'[54]C. Input'!$F$222</definedName>
    <definedName name="Rtype">[140]Indices!$B$266:$M$627</definedName>
    <definedName name="ru">'[148]Index Resource Type'!$P$2:$Q$112</definedName>
    <definedName name="RUDEf2">[149]RUDefs!$B$2:$D$72</definedName>
    <definedName name="Rusty" hidden="1">{"'Server Configuration'!$A$1:$DB$281"}</definedName>
    <definedName name="s" localSheetId="0">#REF!</definedName>
    <definedName name="s">#REF!</definedName>
    <definedName name="S_CYR" localSheetId="0">[41]BSG!#REF!</definedName>
    <definedName name="S_CYR">[41]BSG!#REF!</definedName>
    <definedName name="S_NYR1" localSheetId="0">[41]BSG!#REF!</definedName>
    <definedName name="S_NYR1">[41]BSG!#REF!</definedName>
    <definedName name="S_NYR2" localSheetId="0">[41]BSG!#REF!</definedName>
    <definedName name="S_NYR2">[41]BSG!#REF!</definedName>
    <definedName name="S_NYR3" localSheetId="0">[41]BSG!#REF!</definedName>
    <definedName name="S_NYR3">[41]BSG!#REF!</definedName>
    <definedName name="S_NYR4" localSheetId="0">[41]BSG!#REF!</definedName>
    <definedName name="S_NYR4">[41]BSG!#REF!</definedName>
    <definedName name="S_NYR5" localSheetId="0">[41]BSG!#REF!</definedName>
    <definedName name="S_NYR5">[41]BSG!#REF!</definedName>
    <definedName name="S_UPRINT" localSheetId="0">#REF!</definedName>
    <definedName name="S_UPRINT">#REF!</definedName>
    <definedName name="S35A" localSheetId="0">#REF!</definedName>
    <definedName name="S35A">#REF!</definedName>
    <definedName name="S35B" localSheetId="0">#REF!</definedName>
    <definedName name="S35B">#REF!</definedName>
    <definedName name="S5_" localSheetId="0">[41]BSG!#REF!</definedName>
    <definedName name="S5_">[41]BSG!#REF!</definedName>
    <definedName name="S6_" localSheetId="0">[41]BSG!#REF!</definedName>
    <definedName name="S6_">[41]BSG!#REF!</definedName>
    <definedName name="salary" localSheetId="0">#REF!</definedName>
    <definedName name="salary">#REF!</definedName>
    <definedName name="sample1" localSheetId="0">#REF!</definedName>
    <definedName name="sample1">#REF!</definedName>
    <definedName name="Sample2" localSheetId="0">#REF!</definedName>
    <definedName name="Sample2">#REF!</definedName>
    <definedName name="SAPBEXrevision" hidden="1">1</definedName>
    <definedName name="SAPBEXsysID" hidden="1">"BWP"</definedName>
    <definedName name="SAPBEXwbID" hidden="1">"45EQYSCWE9WJMGB34OOD1BOQZ"</definedName>
    <definedName name="SAS_GasCost" localSheetId="0">[71]Input!#REF!</definedName>
    <definedName name="SAS_GasCost">[71]Input!#REF!</definedName>
    <definedName name="SAVE_AS_JRNLID." localSheetId="0">#REF!</definedName>
    <definedName name="SAVE_AS_JRNLID.">#REF!</definedName>
    <definedName name="SCH_17_1of2" localSheetId="0">#REF!</definedName>
    <definedName name="SCH_17_1of2">#REF!</definedName>
    <definedName name="SCH_17_2of2" localSheetId="0">#REF!</definedName>
    <definedName name="SCH_17_2of2">#REF!</definedName>
    <definedName name="sch35a" localSheetId="0">#REF!</definedName>
    <definedName name="sch35a">#REF!</definedName>
    <definedName name="sch35b" localSheetId="0">#REF!</definedName>
    <definedName name="sch35b">#REF!</definedName>
    <definedName name="SCHA" localSheetId="0">#REF!</definedName>
    <definedName name="SCHA">#REF!</definedName>
    <definedName name="SCHAX2" localSheetId="0">#REF!</definedName>
    <definedName name="SCHAX2">#REF!</definedName>
    <definedName name="SCHB" localSheetId="0">#REF!</definedName>
    <definedName name="SCHB">#REF!</definedName>
    <definedName name="SCHBX2" localSheetId="0">#REF!</definedName>
    <definedName name="SCHBX2">#REF!</definedName>
    <definedName name="SCHBX4" localSheetId="0">#REF!</definedName>
    <definedName name="SCHBX4">#REF!</definedName>
    <definedName name="SCHBX4.1" localSheetId="0">#REF!</definedName>
    <definedName name="SCHBX4.1">#REF!</definedName>
    <definedName name="SCHBX4.2" localSheetId="0">#REF!</definedName>
    <definedName name="SCHBX4.2">#REF!</definedName>
    <definedName name="SCHBX5" localSheetId="0">#REF!</definedName>
    <definedName name="SCHBX5">#REF!</definedName>
    <definedName name="SCHBX5.1" localSheetId="0">#REF!</definedName>
    <definedName name="SCHBX5.1">#REF!</definedName>
    <definedName name="SCHBX6" localSheetId="0">#REF!</definedName>
    <definedName name="SCHBX6">#REF!</definedName>
    <definedName name="SCHBX6.1" localSheetId="0">#REF!</definedName>
    <definedName name="SCHBX6.1">#REF!</definedName>
    <definedName name="SCHBX6.2" localSheetId="0">#REF!</definedName>
    <definedName name="SCHBX6.2">#REF!</definedName>
    <definedName name="SCHC" localSheetId="0">#REF!</definedName>
    <definedName name="SCHC">#REF!</definedName>
    <definedName name="SCHCX1.1" localSheetId="0">#REF!</definedName>
    <definedName name="SCHCX1.1">#REF!</definedName>
    <definedName name="SCHCX3.14" localSheetId="0">#REF!</definedName>
    <definedName name="SCHCX3.14">#REF!</definedName>
    <definedName name="SCHCX3.14a" localSheetId="0">#REF!</definedName>
    <definedName name="SCHCX3.14a">#REF!</definedName>
    <definedName name="SCHCX3.14b" localSheetId="0">#REF!</definedName>
    <definedName name="SCHCX3.14b">#REF!</definedName>
    <definedName name="SCHCX3.14c" localSheetId="0">#REF!</definedName>
    <definedName name="SCHCX3.14c">#REF!</definedName>
    <definedName name="SCHCX3.14d" localSheetId="0">#REF!</definedName>
    <definedName name="SCHCX3.14d">#REF!</definedName>
    <definedName name="SCHCX3.14e" localSheetId="0">#REF!</definedName>
    <definedName name="SCHCX3.14e">#REF!</definedName>
    <definedName name="SCHCX3.14f" localSheetId="0">#REF!</definedName>
    <definedName name="SCHCX3.14f">#REF!</definedName>
    <definedName name="SCHCX3.14g" localSheetId="0">#REF!</definedName>
    <definedName name="SCHCX3.14g">#REF!</definedName>
    <definedName name="SCHCX3.14h" localSheetId="0">#REF!</definedName>
    <definedName name="SCHCX3.14h">#REF!</definedName>
    <definedName name="SCHCX3.14i" localSheetId="0">#REF!</definedName>
    <definedName name="SCHCX3.14i">#REF!</definedName>
    <definedName name="SCHCX3.14j" localSheetId="0">#REF!</definedName>
    <definedName name="SCHCX3.14j">#REF!</definedName>
    <definedName name="SCHCX3.15" localSheetId="0">#REF!</definedName>
    <definedName name="SCHCX3.15">#REF!</definedName>
    <definedName name="SCHCX3.3" localSheetId="0">#REF!</definedName>
    <definedName name="SCHCX3.3">#REF!</definedName>
    <definedName name="SCHCX3.4" localSheetId="0">#REF!</definedName>
    <definedName name="SCHCX3.4">#REF!</definedName>
    <definedName name="SCHCX3.5a" localSheetId="0">#REF!</definedName>
    <definedName name="SCHCX3.5a">#REF!</definedName>
    <definedName name="SCHCX4.1S1" localSheetId="0">#REF!</definedName>
    <definedName name="SCHCX4.1S1">#REF!</definedName>
    <definedName name="SCHCX4.1S2" localSheetId="0">#REF!</definedName>
    <definedName name="SCHCX4.1S2">#REF!</definedName>
    <definedName name="SCHCX4.1S3" localSheetId="0">#REF!</definedName>
    <definedName name="SCHCX4.1S3">#REF!</definedName>
    <definedName name="SCHCX4a" localSheetId="0">#REF!</definedName>
    <definedName name="SCHCX4a">#REF!</definedName>
    <definedName name="SCHCX4S1" localSheetId="0">#REF!</definedName>
    <definedName name="SCHCX4S1">#REF!</definedName>
    <definedName name="SCHCX4S2" localSheetId="0">#REF!</definedName>
    <definedName name="SCHCX4S2">#REF!</definedName>
    <definedName name="SCHCX4S3" localSheetId="0">#REF!</definedName>
    <definedName name="SCHCX4S3">#REF!</definedName>
    <definedName name="SCHCX9" localSheetId="0">#REF!</definedName>
    <definedName name="SCHCX9">#REF!</definedName>
    <definedName name="SCHD" localSheetId="0">#REF!</definedName>
    <definedName name="SCHD">#REF!</definedName>
    <definedName name="SCHDPRIN" localSheetId="0">#REF!</definedName>
    <definedName name="SCHDPRIN">#REF!</definedName>
    <definedName name="SCHDX1" localSheetId="0">#REF!</definedName>
    <definedName name="SCHDX1">#REF!</definedName>
    <definedName name="SCHE" localSheetId="0">#REF!</definedName>
    <definedName name="SCHE">#REF!</definedName>
    <definedName name="SCHED" localSheetId="0">#REF!</definedName>
    <definedName name="SCHED">#REF!</definedName>
    <definedName name="Sched_Pay" localSheetId="0">#REF!</definedName>
    <definedName name="Sched_Pay">#REF!</definedName>
    <definedName name="SCHEDULE_12" localSheetId="0">#REF!</definedName>
    <definedName name="SCHEDULE_12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hMTable">'[150]M Table'!$A$2:$C$31</definedName>
    <definedName name="SCONS" localSheetId="0">#REF!</definedName>
    <definedName name="SCONS">#REF!</definedName>
    <definedName name="SECUR_GI">'[54]C. Input'!$F$353</definedName>
    <definedName name="SECUR_IS">'[54]C. Input'!$F$357</definedName>
    <definedName name="SECUR_KR">'[54]C. Input'!$F$349</definedName>
    <definedName name="SELECT">#N/A</definedName>
    <definedName name="selectall" localSheetId="0">#REF!</definedName>
    <definedName name="selectall">#REF!</definedName>
    <definedName name="sep" localSheetId="0">#REF!</definedName>
    <definedName name="sep">#REF!</definedName>
    <definedName name="Sep_08_Man_Fee" localSheetId="0">#REF!</definedName>
    <definedName name="Sep_08_Man_Fee">#REF!</definedName>
    <definedName name="sepact" localSheetId="0">#REF!</definedName>
    <definedName name="sepact">#REF!</definedName>
    <definedName name="SEPBUD" localSheetId="0">#REF!</definedName>
    <definedName name="SEPBUD">#REF!</definedName>
    <definedName name="SEPTEMBER" localSheetId="0">#REF!</definedName>
    <definedName name="SEPTEMBER">#REF!</definedName>
    <definedName name="Service_Metered">[56]CALCULATIONS!$C$19</definedName>
    <definedName name="SET" localSheetId="0">[89]Upload!#REF!</definedName>
    <definedName name="SET">[89]Upload!#REF!</definedName>
    <definedName name="seven" localSheetId="0">#REF!</definedName>
    <definedName name="seven">#REF!</definedName>
    <definedName name="SEVILLE" localSheetId="0">#REF!</definedName>
    <definedName name="SEVILLE">#REF!</definedName>
    <definedName name="SGA" localSheetId="0">#REF!</definedName>
    <definedName name="SGA">#REF!</definedName>
    <definedName name="SHEET_7_OF_7" localSheetId="0">#REF!</definedName>
    <definedName name="SHEET_7_OF_7">#REF!</definedName>
    <definedName name="SHEET1" localSheetId="0">#REF!</definedName>
    <definedName name="SHEET1">#REF!</definedName>
    <definedName name="SHEET10" localSheetId="0">#REF!</definedName>
    <definedName name="SHEET10">#REF!</definedName>
    <definedName name="SHEET108" localSheetId="0">#REF!</definedName>
    <definedName name="SHEET108">#REF!</definedName>
    <definedName name="SHEET108_2" localSheetId="0">#REF!</definedName>
    <definedName name="SHEET108_2">#REF!</definedName>
    <definedName name="SHEET11" localSheetId="0">#REF!</definedName>
    <definedName name="SHEET11">#REF!</definedName>
    <definedName name="SHEET12" localSheetId="0">#REF!</definedName>
    <definedName name="SHEET12">#REF!</definedName>
    <definedName name="SHEET13" localSheetId="0">#REF!</definedName>
    <definedName name="SHEET13">#REF!</definedName>
    <definedName name="SHEET2" localSheetId="0">#REF!</definedName>
    <definedName name="SHEET2">#REF!</definedName>
    <definedName name="SHEET3" localSheetId="0">#REF!</definedName>
    <definedName name="SHEET3">#REF!</definedName>
    <definedName name="SHEET4" localSheetId="0">#REF!</definedName>
    <definedName name="SHEET4">#REF!</definedName>
    <definedName name="SHEET5" localSheetId="0">#REF!</definedName>
    <definedName name="SHEET5">#REF!</definedName>
    <definedName name="SHEET6" localSheetId="0">#REF!</definedName>
    <definedName name="SHEET6">#REF!</definedName>
    <definedName name="SHEET7" localSheetId="0">#REF!</definedName>
    <definedName name="SHEET7">#REF!</definedName>
    <definedName name="SHEET8" localSheetId="0">#REF!</definedName>
    <definedName name="SHEET8">#REF!</definedName>
    <definedName name="SHEET9" localSheetId="0">#REF!</definedName>
    <definedName name="SHEET9">#REF!</definedName>
    <definedName name="SIX">#N/A</definedName>
    <definedName name="SMK">'[84]B-1 p.1 Summary (Base)'!$J$8</definedName>
    <definedName name="SNGD" localSheetId="0">#REF!</definedName>
    <definedName name="SNGD">#REF!</definedName>
    <definedName name="SNGTS" localSheetId="0">#REF!</definedName>
    <definedName name="SNGTS">#REF!</definedName>
    <definedName name="SNIE" localSheetId="0">#REF!</definedName>
    <definedName name="SNIE">#REF!</definedName>
    <definedName name="SOACommRTTbl" localSheetId="0">#REF!</definedName>
    <definedName name="SOACommRTTbl">#REF!</definedName>
    <definedName name="Sort" localSheetId="0" hidden="1">#REF!</definedName>
    <definedName name="Sort" hidden="1">#REF!</definedName>
    <definedName name="SOTHER" localSheetId="0">#REF!</definedName>
    <definedName name="SOTHER">#REF!</definedName>
    <definedName name="SOURCE" localSheetId="0">[41]BSG!#REF!</definedName>
    <definedName name="SOURCE">[41]BSG!#REF!</definedName>
    <definedName name="SOUTH_VIENNA" localSheetId="0">#REF!</definedName>
    <definedName name="SOUTH_VIENNA">#REF!</definedName>
    <definedName name="SPACE">#N/A</definedName>
    <definedName name="special1">[40]Sheet1!$D$255:$D$266,[40]Sheet1!$H$255:$H$266,[40]Sheet1!$J$255:$J$266,[40]Sheet1!$T$255:$T$266,[40]Sheet1!$X$255:$X$266,[40]Sheet1!$Z$255:$Z$266</definedName>
    <definedName name="special2">[40]Sheet1!$AR$255,[40]Sheet1!$AR$255:$AR$266,[40]Sheet1!$AT$255:$AT$266,[40]Sheet1!$AV$255:$AV$266,[40]Sheet1!$AX$255:$AX$266,[40]Sheet1!$AZ$255:$AZ$266,[40]Sheet1!$BB$255:$BB$266,[40]Sheet1!$BD$255:$BD$266,[40]Sheet1!$BF$255:$BF$266</definedName>
    <definedName name="SPECIFIC" localSheetId="0">#REF!</definedName>
    <definedName name="SPECIFIC">#REF!</definedName>
    <definedName name="Spot_Purchases_and_Tailgate" localSheetId="0">#REF!</definedName>
    <definedName name="Spot_Purchases_and_Tailgate">#REF!</definedName>
    <definedName name="SPOTE_04" localSheetId="0">#REF!</definedName>
    <definedName name="SPOTE_04">#REF!</definedName>
    <definedName name="SPS_COS" localSheetId="0">#REF!</definedName>
    <definedName name="SPS_COS">#REF!</definedName>
    <definedName name="ss" localSheetId="0">#REF!</definedName>
    <definedName name="ss">#REF!</definedName>
    <definedName name="SS_AVG_SIZE" localSheetId="0">#REF!</definedName>
    <definedName name="SS_AVG_SIZE">#REF!</definedName>
    <definedName name="SS_WELDING" localSheetId="0">#REF!</definedName>
    <definedName name="SS_WELDING">#REF!</definedName>
    <definedName name="ssml" localSheetId="0">#REF!</definedName>
    <definedName name="ssml">#REF!</definedName>
    <definedName name="STANDARD_FILE_N" localSheetId="0">#REF!</definedName>
    <definedName name="STANDARD_FILE_N">#REF!</definedName>
    <definedName name="START" localSheetId="0">'[41]COH Changes'!#REF!</definedName>
    <definedName name="START">'[41]COH Changes'!#REF!</definedName>
    <definedName name="START_HERE" localSheetId="0">[98]DISPLAY!#REF!</definedName>
    <definedName name="START_HERE">[98]DISPLAY!#REF!</definedName>
    <definedName name="START_RPT">[6]DATA_IN!$AJ$83</definedName>
    <definedName name="start1" localSheetId="0">#REF!</definedName>
    <definedName name="start1">#REF!</definedName>
    <definedName name="STARTCR" localSheetId="0">#REF!</definedName>
    <definedName name="STARTCR">#REF!</definedName>
    <definedName name="STARTDR" localSheetId="0">#REF!</definedName>
    <definedName name="STARTDR">#REF!</definedName>
    <definedName name="STATE" localSheetId="0">#REF!</definedName>
    <definedName name="STATE">#REF!</definedName>
    <definedName name="STATE_LEFT" localSheetId="0">[89]Upload!#REF!</definedName>
    <definedName name="STATE_LEFT">[89]Upload!#REF!</definedName>
    <definedName name="STATE_TOP" localSheetId="0">[89]Upload!#REF!</definedName>
    <definedName name="STATE_TOP">[89]Upload!#REF!</definedName>
    <definedName name="STATETAX_PAY_MO" localSheetId="0">#REF!</definedName>
    <definedName name="STATETAX_PAY_MO">#REF!</definedName>
    <definedName name="STATETAX_PAY_WK" localSheetId="0">#REF!</definedName>
    <definedName name="STATETAX_PAY_WK">#REF!</definedName>
    <definedName name="STBOR" localSheetId="0">#REF!</definedName>
    <definedName name="STBOR">#REF!</definedName>
    <definedName name="SteelHide" localSheetId="0">#REF!</definedName>
    <definedName name="SteelHide">#REF!</definedName>
    <definedName name="STILL1040">'[151]Addt''l 1040 Exclusions'!$A$5:$U$44</definedName>
    <definedName name="STORAGE" localSheetId="0">#REF!</definedName>
    <definedName name="STORAGE">#REF!</definedName>
    <definedName name="STPAY_TAX_BI" localSheetId="0">#REF!</definedName>
    <definedName name="STPAY_TAX_BI">#REF!</definedName>
    <definedName name="STPAY_TAX_MON" localSheetId="0">#REF!</definedName>
    <definedName name="STPAY_TAX_MON">#REF!</definedName>
    <definedName name="strat1" localSheetId="0">#REF!</definedName>
    <definedName name="strat1">#REF!</definedName>
    <definedName name="STRESS_RELIEVIN" localSheetId="0">#REF!</definedName>
    <definedName name="STRESS_RELIEVIN">#REF!</definedName>
    <definedName name="STUDY" localSheetId="0">#REF!</definedName>
    <definedName name="STUDY">#REF!</definedName>
    <definedName name="SUBHEAD2" localSheetId="0">'[133]U - E'!#REF!</definedName>
    <definedName name="SUBHEAD2">'[133]U - E'!#REF!</definedName>
    <definedName name="SUBR_LOAD" localSheetId="0">#REF!</definedName>
    <definedName name="SUBR_LOAD">#REF!</definedName>
    <definedName name="subs97" localSheetId="0">'[142]SUBCONTRACTED SERVICES'!#REF!</definedName>
    <definedName name="subs97">'[142]SUBCONTRACTED SERVICES'!#REF!</definedName>
    <definedName name="subs98" localSheetId="0">#REF!</definedName>
    <definedName name="subs98">#REF!</definedName>
    <definedName name="SUBTITLE">#N/A</definedName>
    <definedName name="SUM" localSheetId="0">#REF!</definedName>
    <definedName name="SUM">#REF!</definedName>
    <definedName name="Sum_pg1" localSheetId="0">SUM(#REF!)</definedName>
    <definedName name="Sum_pg1">SUM(#REF!)</definedName>
    <definedName name="SUM6406E" localSheetId="0">#REF!</definedName>
    <definedName name="SUM6406E">#REF!</definedName>
    <definedName name="SUM6406P" localSheetId="0">#REF!</definedName>
    <definedName name="SUM6406P">#REF!</definedName>
    <definedName name="SUM6503E" localSheetId="0">#REF!</definedName>
    <definedName name="SUM6503E">#REF!</definedName>
    <definedName name="SUM6503P" localSheetId="0">#REF!</definedName>
    <definedName name="SUM6503P">#REF!</definedName>
    <definedName name="SUM6703E" localSheetId="0">#REF!</definedName>
    <definedName name="SUM6703E">#REF!</definedName>
    <definedName name="SUM6703P" localSheetId="0">#REF!</definedName>
    <definedName name="SUM6703P">#REF!</definedName>
    <definedName name="SUM7203E" localSheetId="0">#REF!</definedName>
    <definedName name="SUM7203E">#REF!</definedName>
    <definedName name="SUM7203P" localSheetId="0">#REF!</definedName>
    <definedName name="SUM7203P">#REF!</definedName>
    <definedName name="SUM8703E" localSheetId="0">#REF!</definedName>
    <definedName name="SUM8703E">#REF!</definedName>
    <definedName name="SUM8703P" localSheetId="0">#REF!</definedName>
    <definedName name="SUM8703P">#REF!</definedName>
    <definedName name="SUMM5" localSheetId="0">#REF!</definedName>
    <definedName name="SUMM5">#REF!</definedName>
    <definedName name="SUMMARIES" localSheetId="0">#REF!</definedName>
    <definedName name="SUMMARIES">#REF!</definedName>
    <definedName name="SUMMARY" localSheetId="0">#REF!</definedName>
    <definedName name="SUMMARY">#REF!</definedName>
    <definedName name="summary1998" localSheetId="0">#REF!</definedName>
    <definedName name="summary1998">#REF!</definedName>
    <definedName name="SummaryTable" localSheetId="0">#REF!</definedName>
    <definedName name="SummaryTable">#REF!</definedName>
    <definedName name="SUPPORTING_DATA_TO_UPLOAD" localSheetId="0">#REF!</definedName>
    <definedName name="SUPPORTING_DATA_TO_UPLOAD">#REF!</definedName>
    <definedName name="suz" localSheetId="0">'[152]BC 2 2005BC'!#REF!</definedName>
    <definedName name="suz">'[152]BC 2 2005BC'!#REF!</definedName>
    <definedName name="Swvu.DATABASE." localSheetId="0" hidden="1">[51]DATABASE!#REF!</definedName>
    <definedName name="Swvu.DATABASE." hidden="1">[51]DATABASE!#REF!</definedName>
    <definedName name="Swvu.OP." localSheetId="0" hidden="1">#REF!</definedName>
    <definedName name="Swvu.OP." hidden="1">#REF!</definedName>
    <definedName name="t" localSheetId="0">#REF!</definedName>
    <definedName name="t">#REF!</definedName>
    <definedName name="TABLE" localSheetId="0">#REF!</definedName>
    <definedName name="TABLE">#REF!</definedName>
    <definedName name="TABLE4_1" localSheetId="0">#REF!</definedName>
    <definedName name="TABLE4_1">#REF!</definedName>
    <definedName name="TABLE4_2" localSheetId="0">#REF!</definedName>
    <definedName name="TABLE4_2">#REF!</definedName>
    <definedName name="tan">[153]SEtan!$A$2:$B$20</definedName>
    <definedName name="tax" localSheetId="0">#REF!</definedName>
    <definedName name="tax">#REF!</definedName>
    <definedName name="tax_act" localSheetId="0">#REF!</definedName>
    <definedName name="tax_act">#REF!</definedName>
    <definedName name="tax_bud" localSheetId="0">#REF!</definedName>
    <definedName name="tax_bud">#REF!</definedName>
    <definedName name="TAX_DEPT_ACCOUNT_DETAIL_QUERY" localSheetId="0">#REF!</definedName>
    <definedName name="TAX_DEPT_ACCOUNT_DETAIL_QUERY">#REF!</definedName>
    <definedName name="TAX_UNEMPLOYMEN" localSheetId="0">#REF!</definedName>
    <definedName name="TAX_UNEMPLOYMEN">#REF!</definedName>
    <definedName name="TCC" localSheetId="0">#REF!</definedName>
    <definedName name="TCC">#REF!</definedName>
    <definedName name="TCO" localSheetId="0">#REF!</definedName>
    <definedName name="TCO">#REF!</definedName>
    <definedName name="TCONS" localSheetId="0">#REF!</definedName>
    <definedName name="TCONS">#REF!</definedName>
    <definedName name="TDR_ITC" localSheetId="0">'[54]C. Input'!#REF!</definedName>
    <definedName name="TDR_ITC">'[54]C. Input'!#REF!</definedName>
    <definedName name="TDR_TD" localSheetId="0">'[54]C. Input'!#REF!</definedName>
    <definedName name="TDR_TD">'[54]C. Input'!#REF!</definedName>
    <definedName name="TDRXS">'[54]C. Input'!$F$234</definedName>
    <definedName name="TDX">'[54]C. Input'!$F$304</definedName>
    <definedName name="TDX_TD" localSheetId="0">'[54]C. Input'!#REF!</definedName>
    <definedName name="TDX_TD">'[54]C. Input'!#REF!</definedName>
    <definedName name="Teldata" localSheetId="0">#REF!</definedName>
    <definedName name="Teldata">#REF!</definedName>
    <definedName name="TEMP" localSheetId="0">#REF!</definedName>
    <definedName name="TEMP">#REF!</definedName>
    <definedName name="TemplateYrOneFirstMo" localSheetId="0">#REF!</definedName>
    <definedName name="TemplateYrOneFirstMo">#REF!</definedName>
    <definedName name="ten" localSheetId="0">#REF!</definedName>
    <definedName name="ten">#REF!</definedName>
    <definedName name="TEQ">'[54]C. Input'!$F$277</definedName>
    <definedName name="test" localSheetId="0">'[122]Input Sheet'!#REF!</definedName>
    <definedName name="test">'[122]Input Sheet'!#REF!</definedName>
    <definedName name="test1" localSheetId="0">'[122]Input Sheet'!#REF!</definedName>
    <definedName name="test1">'[122]Input Sheet'!#REF!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4" hidden="1">{"assumptions",#N/A,FALSE,"Scenario 1";"valuation",#N/A,FALSE,"Scenario 1"}</definedName>
    <definedName name="test6" hidden="1">{"LBO Summary",#N/A,FALSE,"Summary"}</definedName>
    <definedName name="TextRefCopyRangeCount" hidden="1">5</definedName>
    <definedName name="Thousands" localSheetId="0">#REF!</definedName>
    <definedName name="Thousands">#REF!</definedName>
    <definedName name="THREE">#N/A</definedName>
    <definedName name="TITLEFORC" localSheetId="0">#REF!</definedName>
    <definedName name="TITLEFORC">#REF!</definedName>
    <definedName name="TITLEME" localSheetId="0">#REF!</definedName>
    <definedName name="TITLEME">#REF!</definedName>
    <definedName name="TITLEMONTH" localSheetId="0">#REF!</definedName>
    <definedName name="TITLEMONTH">#REF!</definedName>
    <definedName name="TITLES" localSheetId="0">#REF!</definedName>
    <definedName name="TITLES">#REF!</definedName>
    <definedName name="TITLEYTD" localSheetId="0">#REF!</definedName>
    <definedName name="TITLEYTD">#REF!</definedName>
    <definedName name="TKW">'[54]C. Input'!$F$330</definedName>
    <definedName name="TKWS" localSheetId="0">'[54]C. Input'!#REF!</definedName>
    <definedName name="TKWS">'[54]C. Input'!#REF!</definedName>
    <definedName name="TL">'[54]C. Input'!$F$178</definedName>
    <definedName name="TL_561" localSheetId="0">'[54]C. Input'!#REF!</definedName>
    <definedName name="TL_561">'[54]C. Input'!#REF!</definedName>
    <definedName name="TLR_TST">'[54]A.2 PTP'!$P$91</definedName>
    <definedName name="TN" localSheetId="0">#REF!</definedName>
    <definedName name="TN">#REF!</definedName>
    <definedName name="TNGD" localSheetId="0">#REF!</definedName>
    <definedName name="TNGD">#REF!</definedName>
    <definedName name="TNGTS" localSheetId="0">#REF!</definedName>
    <definedName name="TNGTS">#REF!</definedName>
    <definedName name="TNIE" localSheetId="0">#REF!</definedName>
    <definedName name="TNIE">#REF!</definedName>
    <definedName name="Toggle">'[63]Appendix A'!$H$7</definedName>
    <definedName name="tol">0.001</definedName>
    <definedName name="TOM">'[54]C. Input'!$F$270</definedName>
    <definedName name="TOM_EAI" localSheetId="0">'[54]C. Input'!#REF!</definedName>
    <definedName name="TOM_EAI">'[54]C. Input'!#REF!</definedName>
    <definedName name="TOM_EGSI" localSheetId="0">'[54]C. Input'!#REF!</definedName>
    <definedName name="TOM_EGSI">'[54]C. Input'!#REF!</definedName>
    <definedName name="TOM_ELI" localSheetId="0">'[54]C. Input'!#REF!</definedName>
    <definedName name="TOM_ELI">'[54]C. Input'!#REF!</definedName>
    <definedName name="TOM_EMI" localSheetId="0">'[54]C. Input'!#REF!</definedName>
    <definedName name="TOM_EMI">'[54]C. Input'!#REF!</definedName>
    <definedName name="TOM_ENOI" localSheetId="0">'[54]C. Input'!#REF!</definedName>
    <definedName name="TOM_ENOI">'[54]C. Input'!#REF!</definedName>
    <definedName name="TOM_ICTC" localSheetId="0">'[54]C. Input'!#REF!</definedName>
    <definedName name="TOM_ICTC">'[54]C. Input'!#REF!</definedName>
    <definedName name="TOP_DEP" localSheetId="0">[41]BSG!#REF!</definedName>
    <definedName name="TOP_DEP">[41]BSG!#REF!</definedName>
    <definedName name="TOP_LABEL" localSheetId="0">#REF!</definedName>
    <definedName name="TOP_LABEL">#REF!</definedName>
    <definedName name="TOP_S" localSheetId="0">[41]BSG!#REF!</definedName>
    <definedName name="TOP_S">[41]BSG!#REF!</definedName>
    <definedName name="TOPCNIT" localSheetId="0">#REF!</definedName>
    <definedName name="TOPCNIT">#REF!</definedName>
    <definedName name="TOPCS" localSheetId="0">#REF!</definedName>
    <definedName name="TOPCS">#REF!</definedName>
    <definedName name="TOPCYR" localSheetId="0">[68]data!#REF!</definedName>
    <definedName name="TOPCYR">[68]data!#REF!</definedName>
    <definedName name="TOPNYR1" localSheetId="0">#REF!</definedName>
    <definedName name="TOPNYR1">#REF!</definedName>
    <definedName name="TOPNYR2" localSheetId="0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 localSheetId="0">#REF!</definedName>
    <definedName name="TOT">#REF!</definedName>
    <definedName name="TOTAL" localSheetId="0">#REF!</definedName>
    <definedName name="TOTAL">#REF!</definedName>
    <definedName name="Total_Assets" localSheetId="0">#REF!</definedName>
    <definedName name="Total_Assets">#REF!</definedName>
    <definedName name="Total_Cap_Liab" localSheetId="0">#REF!</definedName>
    <definedName name="Total_Cap_Liab">#REF!</definedName>
    <definedName name="Total_Capitalization_and_Liabilities" localSheetId="0">#REF!</definedName>
    <definedName name="Total_Capitalization_and_Liabilities">#REF!</definedName>
    <definedName name="TOTAL_COLUMBIANA" localSheetId="0">#REF!</definedName>
    <definedName name="TOTAL_COLUMBIANA">#REF!</definedName>
    <definedName name="Total_Grove_City" localSheetId="0">#REF!</definedName>
    <definedName name="Total_Grove_City">#REF!</definedName>
    <definedName name="TOTAL_HUDSON" localSheetId="0">#REF!</definedName>
    <definedName name="TOTAL_HUDSON">#REF!</definedName>
    <definedName name="Total_Interest" localSheetId="0">#REF!</definedName>
    <definedName name="Total_Interest">#REF!</definedName>
    <definedName name="Total_kWh">[56]CALCULATIONS!$C$21</definedName>
    <definedName name="TOTAL_MONTPELIER" localSheetId="0">#REF!</definedName>
    <definedName name="TOTAL_MONTPELIER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pg1">SUM([154]complete_w_info_draft!$D$39:$D$70)</definedName>
    <definedName name="TOTAL_PRIOR_YEARS_STATE_TAX_EXPENSE" localSheetId="0">#REF!</definedName>
    <definedName name="TOTAL_PRIOR_YEARS_STATE_TAX_EXPENSE">#REF!</definedName>
    <definedName name="TOTAL_WOODVILLE" localSheetId="0">#REF!</definedName>
    <definedName name="TOTAL_WOODVILLE">#REF!</definedName>
    <definedName name="TOTALONM" localSheetId="0">#REF!</definedName>
    <definedName name="TOTALONM">#REF!</definedName>
    <definedName name="Totals" localSheetId="0">'[155]Complete Listing incl LCN'!#REF!</definedName>
    <definedName name="Totals">'[155]Complete Listing incl LCN'!#REF!</definedName>
    <definedName name="Totals_Print" localSheetId="0">#REF!</definedName>
    <definedName name="Totals_Print">#REF!</definedName>
    <definedName name="TOTHER" localSheetId="0">#REF!</definedName>
    <definedName name="TOTHER">#REF!</definedName>
    <definedName name="TP" localSheetId="0">#REF!</definedName>
    <definedName name="TP">#REF!</definedName>
    <definedName name="TPLT">'[54]C. Input'!$F$161</definedName>
    <definedName name="TPLT_ITC" localSheetId="0">'[54]C. Input'!#REF!</definedName>
    <definedName name="TPLT_ITC">'[54]C. Input'!#REF!</definedName>
    <definedName name="TPLTXS">'[54]C. Input'!$F$164</definedName>
    <definedName name="TPR_TST">'[54]A.2 PTP'!$P$75</definedName>
    <definedName name="Training" localSheetId="0">#REF!</definedName>
    <definedName name="Training">#REF!</definedName>
    <definedName name="TRANSCO_UPDATE" localSheetId="0">#REF!</definedName>
    <definedName name="TRANSCO_UPDATE">#REF!</definedName>
    <definedName name="TRANSMISSION_PEAK">[56]TRANSMISSION!$C$15</definedName>
    <definedName name="TRB">'[54]A.2 PTP'!$P$165</definedName>
    <definedName name="TREV">'[54]C. Input'!$F$287</definedName>
    <definedName name="TrialBal" localSheetId="0">#REF!</definedName>
    <definedName name="TrialBal">#REF!</definedName>
    <definedName name="trmshrs" localSheetId="0">#REF!</definedName>
    <definedName name="trmshrs">#REF!</definedName>
    <definedName name="trmtxrate" localSheetId="0">#REF!</definedName>
    <definedName name="trmtxrate">#REF!</definedName>
    <definedName name="trth" hidden="1">{"ALL",#N/A,FALSE,"A"}</definedName>
    <definedName name="True_up">'[63]Appendix A'!$H$6</definedName>
    <definedName name="tryshrs" localSheetId="0">#REF!</definedName>
    <definedName name="tryshrs">#REF!</definedName>
    <definedName name="trytxrate" localSheetId="0">#REF!</definedName>
    <definedName name="trytxrate">#REF!</definedName>
    <definedName name="tttttt" localSheetId="0">#REF!</definedName>
    <definedName name="tttttt">#REF!</definedName>
    <definedName name="TWELVE">#N/A</definedName>
    <definedName name="twenty" localSheetId="0">#REF!</definedName>
    <definedName name="twenty">#REF!</definedName>
    <definedName name="TWO">#N/A</definedName>
    <definedName name="TX">'[54]A.2 PTP'!$P$31</definedName>
    <definedName name="TXO">'[54]C. Input'!$F$215</definedName>
    <definedName name="TXP_TST">'[54]A.2 PTP'!$P$212</definedName>
    <definedName name="TY" localSheetId="0">[71]B!#REF!</definedName>
    <definedName name="TY">[71]B!#REF!</definedName>
    <definedName name="TYDESC">[71]B!$A$3</definedName>
    <definedName name="TYE">#N/A</definedName>
    <definedName name="TYE_1">#N/A</definedName>
    <definedName name="TypeOfBuyMaster" localSheetId="0">#REF!</definedName>
    <definedName name="TypeOfBuyMaster">#REF!</definedName>
    <definedName name="TYPETextLen" localSheetId="0">#REF!</definedName>
    <definedName name="TYPETextLen">#REF!</definedName>
    <definedName name="Underground_Storage_Activity" localSheetId="0">#REF!</definedName>
    <definedName name="Underground_Storage_Activity">#REF!</definedName>
    <definedName name="UNEMPLOY_TAX" localSheetId="0">#REF!</definedName>
    <definedName name="UNEMPLOY_TAX">#REF!</definedName>
    <definedName name="union_eroa" localSheetId="0">#REF!</definedName>
    <definedName name="union_eroa">#REF!</definedName>
    <definedName name="UPLOAD" localSheetId="0">#REF!</definedName>
    <definedName name="UPLOAD">#REF!</definedName>
    <definedName name="UPSLBR" localSheetId="0">#REF!</definedName>
    <definedName name="UPSLBR">#REF!</definedName>
    <definedName name="URA">'[54]C. Input'!$F$337</definedName>
    <definedName name="Usage_per_Cust">[50]Inputs!$B$12</definedName>
    <definedName name="usd">[156]Assumptions!$C$13</definedName>
    <definedName name="USE_THE_STANDAR" localSheetId="0">#REF!</definedName>
    <definedName name="USE_THE_STANDAR">#REF!</definedName>
    <definedName name="username" localSheetId="0">[36]DANDE!#REF!</definedName>
    <definedName name="username">[36]DANDE!#REF!</definedName>
    <definedName name="USF" localSheetId="0">#REF!</definedName>
    <definedName name="USF">#REF!</definedName>
    <definedName name="VALIDATION" localSheetId="0">#REF!</definedName>
    <definedName name="VALIDATION">#REF!</definedName>
    <definedName name="Value" hidden="1">{"assumptions",#N/A,FALSE,"Scenario 1";"valuation",#N/A,FALSE,"Scenario 1"}</definedName>
    <definedName name="Values_Entered" localSheetId="0">IF('B-5.2 CWC NEW (Forecast) 2019'!Loan_Amount*'B-5.2 CWC NEW (Forecast) 2019'!Interest_Rate*'B-5.2 CWC NEW (Forecast) 2019'!Loan_Years*'B-5.2 CWC NEW (Forecast) 2019'!Loan_Start&gt;0,1,0)</definedName>
    <definedName name="Values_Entered">IF(Loan_Amount*Interest_Rate*Loan_Years*Loan_Start&gt;0,1,0)</definedName>
    <definedName name="vital5">'[106]Customize Your Invoice'!$E$15</definedName>
    <definedName name="VNG" localSheetId="0">#REF!</definedName>
    <definedName name="VNG">#REF!</definedName>
    <definedName name="VOL_COMP2" localSheetId="0">#REF!</definedName>
    <definedName name="VOL_COMP2">#REF!</definedName>
    <definedName name="VOL_COMPARISON" localSheetId="0">#REF!</definedName>
    <definedName name="VOL_COMPARISON">#REF!</definedName>
    <definedName name="VOUCHPRINT" localSheetId="0">#REF!</definedName>
    <definedName name="VOUCHPRINT">#REF!</definedName>
    <definedName name="VSPAE" localSheetId="0">'[54]C. Input'!#REF!</definedName>
    <definedName name="VSPAE">'[54]C. Input'!#REF!</definedName>
    <definedName name="VSPRB" localSheetId="0">'[54]C. Input'!#REF!</definedName>
    <definedName name="VSPRB">'[54]C. Input'!#REF!</definedName>
    <definedName name="w" hidden="1">{"MATALL",#N/A,FALSE,"Sheet4";"matclass",#N/A,FALSE,"Sheet4"}</definedName>
    <definedName name="WADSWORTH" localSheetId="0">#REF!</definedName>
    <definedName name="WADSWORTH">#REF!</definedName>
    <definedName name="WAGE_RATE" localSheetId="0">#REF!</definedName>
    <definedName name="WAGE_RATE">#REF!</definedName>
    <definedName name="Wage0100" localSheetId="0">#REF!</definedName>
    <definedName name="Wage0100">#REF!</definedName>
    <definedName name="Wage0200" localSheetId="0">#REF!</definedName>
    <definedName name="Wage0200">#REF!</definedName>
    <definedName name="WAPA_CROD" localSheetId="0">[56]CALCULATIONS!#REF!</definedName>
    <definedName name="WAPA_CROD">[56]CALCULATIONS!#REF!</definedName>
    <definedName name="WAPA_Demand">[56]CALCULATIONS!$C$33</definedName>
    <definedName name="WAPA_Energy">[56]CALCULATIONS!$C$32</definedName>
    <definedName name="WCSUM" localSheetId="0">#REF!</definedName>
    <definedName name="WCSUM">#REF!</definedName>
    <definedName name="WELL_HEAD_ESTIMATES" localSheetId="0">#REF!</definedName>
    <definedName name="WELL_HEAD_ESTIMATES">#REF!</definedName>
    <definedName name="WESTERN_DEMAND" localSheetId="0">[56]CALCULATIONS!#REF!</definedName>
    <definedName name="WESTERN_DEMAND">[56]CALCULATIONS!#REF!</definedName>
    <definedName name="WESTERN_ENERGY" localSheetId="0">[56]CALCULATIONS!#REF!</definedName>
    <definedName name="WESTERN_ENERGY">[56]CALCULATIONS!#REF!</definedName>
    <definedName name="WFTSR">'[54]A.2 PTP'!$P$282</definedName>
    <definedName name="WGT" localSheetId="0">#REF!</definedName>
    <definedName name="WGT">#REF!</definedName>
    <definedName name="WHEELING">[6]EXPLAIN!$W$19</definedName>
    <definedName name="wit">'[72]Operating Income Summary C-1'!$M$9</definedName>
    <definedName name="WITHSTD" localSheetId="0">#REF!</definedName>
    <definedName name="WITHSTD">#REF!</definedName>
    <definedName name="Witness">[71]Input!$B$8</definedName>
    <definedName name="WORKAREA">'[44]ATTACH REH-5A REV'!$B$52:$K$169</definedName>
    <definedName name="workbook" localSheetId="0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SHEET" localSheetId="0">#REF!</definedName>
    <definedName name="WORKSHEET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IPO._.Valuation." hidden="1">{"assumptions",#N/A,FALSE,"Scenario 1";"valuation",#N/A,FALSE,"Scenario 1"}</definedName>
    <definedName name="wrn.Key._.Pages." hidden="1">{#N/A,#N/A,FALSE,"Model";#N/A,#N/A,FALSE,"CapitalCosts"}</definedName>
    <definedName name="wrn.LBO._.Summary." hidden="1">{"LBO Summary",#N/A,FALSE,"Summary"}</definedName>
    <definedName name="wrn.Liab." hidden="1">{"LIAB",#N/A,FALSE,"Liab"}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PPJOURNAL._.ENTRY." hidden="1">{"PPDEFERREDBAL",#N/A,FALSE,"PRIOR PERIOD ADJMT";#N/A,#N/A,FALSE,"PRIOR PERIOD ADJMT";"PPJOURNALENTRY",#N/A,FALSE,"PRIOR PERIOD ADJMT"}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S" localSheetId="0">#REF!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 localSheetId="0">#REF!</definedName>
    <definedName name="WV">#REF!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YSIWYG_CELL" localSheetId="0">#REF!</definedName>
    <definedName name="WYSIWYG_CELL">#REF!</definedName>
    <definedName name="x" hidden="1">255</definedName>
    <definedName name="X08_13_03_Khalix_Reports_Refresh_List" localSheetId="0">#REF!</definedName>
    <definedName name="X08_13_03_Khalix_Reports_Refresh_List">#REF!</definedName>
    <definedName name="Xcel" localSheetId="0">'[157]Data Entry and Forecaster'!#REF!</definedName>
    <definedName name="Xcel">'[157]Data Entry and Forecaster'!#REF!</definedName>
    <definedName name="Xcel_COS" localSheetId="0">#REF!</definedName>
    <definedName name="Xcel_COS">#REF!</definedName>
    <definedName name="XLRG_GE" localSheetId="0">#REF!</definedName>
    <definedName name="XLRG_GE">#REF!</definedName>
    <definedName name="XLRG_GJ" localSheetId="0">#REF!</definedName>
    <definedName name="XLRG_GJ">#REF!</definedName>
    <definedName name="xq" localSheetId="0">'[158]HIDE R34 Q4'!#REF!</definedName>
    <definedName name="xq">'[158]HIDE R34 Q4'!#REF!</definedName>
    <definedName name="Xref">'[159]xref acct'!$A$3:$C$167</definedName>
    <definedName name="xxx" localSheetId="0">#REF!</definedName>
    <definedName name="xxx">#REF!</definedName>
    <definedName name="xxxx" localSheetId="0">#REF!</definedName>
    <definedName name="xxxx">#REF!</definedName>
    <definedName name="YE_NQPension" localSheetId="0">#REF!</definedName>
    <definedName name="YE_NQPension">#REF!</definedName>
    <definedName name="YE_QualPension" localSheetId="0">#REF!</definedName>
    <definedName name="YE_QualPension">#REF!</definedName>
    <definedName name="YE_RL" localSheetId="0">#REF!</definedName>
    <definedName name="YE_RL">#REF!</definedName>
    <definedName name="YE_RL_CEG" localSheetId="0">#REF!</definedName>
    <definedName name="YE_RL_CEG">#REF!</definedName>
    <definedName name="YE_RM_D" localSheetId="0">#REF!</definedName>
    <definedName name="YE_RM_D">#REF!</definedName>
    <definedName name="YE_RM_NoD" localSheetId="0">#REF!</definedName>
    <definedName name="YE_RM_NoD">#REF!</definedName>
    <definedName name="Year">[160]Indices!$B$3:$C$36</definedName>
    <definedName name="yearend" localSheetId="0">#REF!</definedName>
    <definedName name="yearend">#REF!</definedName>
    <definedName name="YearFive">[4]GlobalDates!$C$14</definedName>
    <definedName name="YearFour">[4]GlobalDates!$C$13</definedName>
    <definedName name="YearOne">[4]GlobalDates!$C$10</definedName>
    <definedName name="YearSix">[4]GlobalDates!$C$15</definedName>
    <definedName name="YearThree">[4]GlobalDates!$C$12</definedName>
    <definedName name="YearTwo">[4]GlobalDates!$C$11</definedName>
    <definedName name="YearZero">[161]GlobalDates!$C$9</definedName>
    <definedName name="YrOneFirstMo">[161]GlobalDates!$F$9</definedName>
    <definedName name="YTD">[144]Act08!$C$16</definedName>
    <definedName name="YTDACTUAL" localSheetId="0">#REF!</definedName>
    <definedName name="YTDACTUAL">#REF!</definedName>
    <definedName name="YTDBUDGET" localSheetId="0">#REF!</definedName>
    <definedName name="YTDBUDGET">#REF!</definedName>
    <definedName name="Zone_Inputs">'[120]Attachment O'!$I$19,'[120]Attachment O'!$I$24,'[120]Attachment O'!$D$36:$D$37,'[120]Attachment O'!$D$82:$D$86,'[120]Attachment O'!$D$90:$D$94,'[120]Attachment O'!$D$106:$D$112,'[120]Attachment O'!$D$116,'[120]Attachment O'!$D$120:$D$121,'[120]Attachment O'!$D$139:$D$146,'[120]Attachment O'!$D$150:$D$154,'[120]Attachment O'!$D$159:$D$160,'[120]Attachment O'!$D$162:$D$165,'[120]Attachment O'!$D$174,'[120]Attachment O'!$D$174,'[120]Attachment O'!$D$178,'[120]Attachment O'!$I$188,'[120]Attachment O'!$D$188,'[120]Attachment O'!$D$192,'[120]Attachment O'!$I$192,'[120]Attachment O'!$I$207:$I$208,'[120]Attachment O'!$D$214:$D$217,'[120]Attachment O'!$D$221:$D$223,'[120]Attachment O'!$I$227,'[120]Attachment O'!$I$229,'[120]Attachment O'!$I$232,'[120]Attachment O'!$D$238:$D$239,'[120]Attachment O'!$I$243,'[120]Attachment O'!$I$246:$I$249,'[120]Attachment O'!$D$280:$D$282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G49" i="1" s="1"/>
  <c r="F48" i="1"/>
  <c r="G48" i="1" s="1"/>
  <c r="F47" i="1"/>
  <c r="G47" i="1" s="1"/>
  <c r="D45" i="1"/>
  <c r="F45" i="1" s="1"/>
  <c r="G45" i="1" s="1"/>
  <c r="F43" i="1"/>
  <c r="G43" i="1" s="1"/>
  <c r="F42" i="1"/>
  <c r="G42" i="1" s="1"/>
  <c r="F41" i="1"/>
  <c r="G41" i="1" s="1"/>
  <c r="F38" i="1"/>
  <c r="G38" i="1" s="1"/>
  <c r="I37" i="1"/>
  <c r="F37" i="1"/>
  <c r="G37" i="1" s="1"/>
  <c r="F36" i="1"/>
  <c r="G36" i="1" s="1"/>
  <c r="F33" i="1"/>
  <c r="G33" i="1" s="1"/>
  <c r="F32" i="1"/>
  <c r="G32" i="1" s="1"/>
  <c r="F31" i="1"/>
  <c r="G31" i="1" s="1"/>
  <c r="G28" i="1"/>
  <c r="F28" i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H16" i="1"/>
  <c r="J16" i="1" s="1"/>
  <c r="F16" i="1"/>
  <c r="G16" i="1" s="1"/>
  <c r="J15" i="1"/>
  <c r="F15" i="1"/>
  <c r="G1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30" i="1" s="1"/>
  <c r="A31" i="1" s="1"/>
  <c r="A32" i="1" s="1"/>
  <c r="A33" i="1" s="1"/>
  <c r="A35" i="1" s="1"/>
  <c r="A36" i="1" s="1"/>
  <c r="A37" i="1" s="1"/>
  <c r="A38" i="1" s="1"/>
  <c r="A40" i="1" s="1"/>
  <c r="A41" i="1" s="1"/>
  <c r="A42" i="1" s="1"/>
  <c r="A43" i="1" s="1"/>
  <c r="A45" i="1" s="1"/>
  <c r="A47" i="1" s="1"/>
  <c r="A48" i="1" s="1"/>
  <c r="A49" i="1" s="1"/>
  <c r="A51" i="1" s="1"/>
  <c r="A53" i="1" s="1"/>
  <c r="A55" i="1" s="1"/>
  <c r="A57" i="1" s="1"/>
  <c r="H17" i="1" l="1"/>
  <c r="H18" i="1" s="1"/>
  <c r="H19" i="1" s="1"/>
  <c r="K16" i="1"/>
  <c r="K15" i="1"/>
  <c r="J18" i="1" l="1"/>
  <c r="K18" i="1" s="1"/>
  <c r="J17" i="1"/>
  <c r="K17" i="1" s="1"/>
  <c r="J19" i="1"/>
  <c r="K19" i="1" s="1"/>
  <c r="H20" i="1"/>
  <c r="J20" i="1" l="1"/>
  <c r="K20" i="1" s="1"/>
  <c r="H21" i="1"/>
  <c r="H22" i="1" l="1"/>
  <c r="J21" i="1"/>
  <c r="K21" i="1" s="1"/>
  <c r="I22" i="1" l="1"/>
  <c r="J22" i="1" s="1"/>
  <c r="K22" i="1" s="1"/>
  <c r="H23" i="1"/>
  <c r="J23" i="1" l="1"/>
  <c r="K23" i="1" s="1"/>
  <c r="H24" i="1"/>
  <c r="J24" i="1" l="1"/>
  <c r="K24" i="1" s="1"/>
  <c r="H25" i="1"/>
  <c r="I25" i="1" l="1"/>
  <c r="J25" i="1" s="1"/>
  <c r="K25" i="1" s="1"/>
  <c r="H26" i="1"/>
  <c r="H28" i="1" l="1"/>
  <c r="J26" i="1"/>
  <c r="K26" i="1" s="1"/>
  <c r="J28" i="1" l="1"/>
  <c r="K28" i="1" s="1"/>
  <c r="H31" i="1"/>
  <c r="J31" i="1" l="1"/>
  <c r="K31" i="1" s="1"/>
  <c r="H32" i="1"/>
  <c r="J32" i="1" l="1"/>
  <c r="K32" i="1" s="1"/>
  <c r="H33" i="1"/>
  <c r="J33" i="1" l="1"/>
  <c r="K33" i="1" s="1"/>
  <c r="H36" i="1"/>
  <c r="H37" i="1" l="1"/>
  <c r="J36" i="1"/>
  <c r="K36" i="1" s="1"/>
  <c r="H38" i="1" l="1"/>
  <c r="J37" i="1"/>
  <c r="K37" i="1" s="1"/>
  <c r="J38" i="1" l="1"/>
  <c r="K38" i="1" s="1"/>
  <c r="H41" i="1"/>
  <c r="I41" i="1" l="1"/>
  <c r="J41" i="1" s="1"/>
  <c r="K41" i="1" s="1"/>
  <c r="H42" i="1"/>
  <c r="J42" i="1" l="1"/>
  <c r="K42" i="1" s="1"/>
  <c r="H43" i="1"/>
  <c r="H47" i="1" l="1"/>
  <c r="I43" i="1"/>
  <c r="J43" i="1" s="1"/>
  <c r="K43" i="1" s="1"/>
  <c r="K45" i="1" s="1"/>
  <c r="J47" i="1" l="1"/>
  <c r="K47" i="1" s="1"/>
  <c r="H48" i="1"/>
  <c r="J48" i="1" l="1"/>
  <c r="K48" i="1" s="1"/>
  <c r="K51" i="1" s="1"/>
  <c r="K55" i="1" s="1"/>
  <c r="H49" i="1"/>
  <c r="J49" i="1" s="1"/>
  <c r="K49" i="1" s="1"/>
</calcChain>
</file>

<file path=xl/sharedStrings.xml><?xml version="1.0" encoding="utf-8"?>
<sst xmlns="http://schemas.openxmlformats.org/spreadsheetml/2006/main" count="96" uniqueCount="67">
  <si>
    <t>COLUMBIA GAS OF KENTUCKY, INC.</t>
  </si>
  <si>
    <t>CASE NO. 2021 - 00183</t>
  </si>
  <si>
    <t xml:space="preserve">CASH WORKING CAPITAL COMPONENTS </t>
  </si>
  <si>
    <t>AS OF DECEMBER 31, 2022</t>
  </si>
  <si>
    <t>DATA:_____BASE PERIOD___X___FORECASTED PERIOD</t>
  </si>
  <si>
    <t>SCHEDULE B-5.2</t>
  </si>
  <si>
    <t>TYPE OF FILING:___X___ORIGINAL______UPDATED</t>
  </si>
  <si>
    <t>SHEET 2 OF 2</t>
  </si>
  <si>
    <t>WORKPAPER REFERENCE NO(S). ATTACHMENT KLJ-1</t>
  </si>
  <si>
    <t>WITNESS: KEVIN L. JOHNSON</t>
  </si>
  <si>
    <t>13 MONTH AVERAGE FOR PERIOD</t>
  </si>
  <si>
    <t>LINE</t>
  </si>
  <si>
    <t xml:space="preserve">TOTAL </t>
  </si>
  <si>
    <t>JURISDICTIONAL</t>
  </si>
  <si>
    <t xml:space="preserve">DAILY </t>
  </si>
  <si>
    <t>REVENUE</t>
  </si>
  <si>
    <t>EXPENSE</t>
  </si>
  <si>
    <t>NET LAG</t>
  </si>
  <si>
    <t>WORKING</t>
  </si>
  <si>
    <t>NO.</t>
  </si>
  <si>
    <t>COST CATEGORGY</t>
  </si>
  <si>
    <t>COMPANY</t>
  </si>
  <si>
    <t>PERCENT</t>
  </si>
  <si>
    <t>AMOUNT</t>
  </si>
  <si>
    <t>LAG DAYS</t>
  </si>
  <si>
    <t>LEAD DAYS</t>
  </si>
  <si>
    <t>DAYS</t>
  </si>
  <si>
    <t>CAPITAL REQ.</t>
  </si>
  <si>
    <t>$</t>
  </si>
  <si>
    <t>OPERATING EXPENSES:</t>
  </si>
  <si>
    <t>PURCHASED GAS EXPENSE</t>
  </si>
  <si>
    <t>100.00%</t>
  </si>
  <si>
    <t>GAS WITHDRAWN FROM STORAGE</t>
  </si>
  <si>
    <t>PREPAID INSURANCE EXPENSE</t>
  </si>
  <si>
    <t>EMPLOYEE PAYROLL</t>
  </si>
  <si>
    <t>INCENTIVE COMPENSATION</t>
  </si>
  <si>
    <t>EMPLOYEE BENEFITS EXPENSE</t>
  </si>
  <si>
    <t>PENSION &amp; OPEB EXPENSE</t>
  </si>
  <si>
    <t>UNCOLLECTIBLE EXPENSE</t>
  </si>
  <si>
    <t>INJURIES AND DAMAGE EXPENSE</t>
  </si>
  <si>
    <t>CORPORATE SERVICES</t>
  </si>
  <si>
    <t>MISC. TRACKER ADJUSTMENT</t>
  </si>
  <si>
    <t>OTHER O&amp;M COSTS</t>
  </si>
  <si>
    <t>DEPRECIATION AND AMORTIZATION</t>
  </si>
  <si>
    <t>TAXES OTHER THAN INCOME:</t>
  </si>
  <si>
    <t>PAYROLL TAX EXPENSE</t>
  </si>
  <si>
    <t>PROPERTY TAX EXPENSE</t>
  </si>
  <si>
    <t>OTHER TAXES</t>
  </si>
  <si>
    <t>INCOME TAXES:</t>
  </si>
  <si>
    <t>CURRENT: FEDERAL</t>
  </si>
  <si>
    <t>CURRENT: STATE</t>
  </si>
  <si>
    <t>DEFERRED: FEDERAL &amp; STATE (INCLUDING ITC)</t>
  </si>
  <si>
    <t>OTHER EXPENSES:</t>
  </si>
  <si>
    <t>OTHER EXPENSE/(INCOME)</t>
  </si>
  <si>
    <t>INTEREST ON DEBT</t>
  </si>
  <si>
    <t>INCOME AVAILABLE FOR COMMON EQUITY</t>
  </si>
  <si>
    <t>SUBTOTAL</t>
  </si>
  <si>
    <t>GROSS RECEIPTS TAX</t>
  </si>
  <si>
    <t>FRANCHISE TAX</t>
  </si>
  <si>
    <t>SALES AND USE TAX</t>
  </si>
  <si>
    <t>CASH WORKING CAPITAL (LEAD LAG)</t>
  </si>
  <si>
    <t>PLUS: BALANCE SHEET ANALYSIS</t>
  </si>
  <si>
    <t>CALCULATED CASH WORKING CAPITAL REQUIREMENT / (SOURCE)</t>
  </si>
  <si>
    <t>REQUESTED CASH WORKING CAPITAL</t>
  </si>
  <si>
    <t>KY PSC Case No. 2021-00183</t>
  </si>
  <si>
    <t>Staff 3-34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</si>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</sst>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8"/>
      <name val="Helv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0" xfId="0" applyFont="1" applyFill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 applyProtection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37" fontId="3" fillId="0" borderId="0" xfId="0" applyNumberFormat="1" applyFont="1" applyFill="1" applyProtection="1">
      <protection locked="0"/>
    </xf>
    <xf numFmtId="164" fontId="3" fillId="0" borderId="0" xfId="2" applyNumberFormat="1" applyFont="1" applyFill="1" applyProtection="1"/>
    <xf numFmtId="39" fontId="3" fillId="0" borderId="0" xfId="0" applyNumberFormat="1" applyFont="1" applyFill="1" applyProtection="1"/>
    <xf numFmtId="43" fontId="3" fillId="0" borderId="0" xfId="3" applyFont="1" applyFill="1"/>
    <xf numFmtId="37" fontId="3" fillId="0" borderId="0" xfId="0" applyNumberFormat="1" applyFont="1" applyFill="1" applyProtection="1"/>
    <xf numFmtId="164" fontId="3" fillId="0" borderId="0" xfId="3" applyNumberFormat="1" applyFont="1" applyFill="1" applyProtection="1">
      <protection locked="0"/>
    </xf>
    <xf numFmtId="43" fontId="3" fillId="0" borderId="0" xfId="2" applyFont="1" applyFill="1" applyProtection="1"/>
    <xf numFmtId="2" fontId="3" fillId="0" borderId="0" xfId="0" applyNumberFormat="1" applyFont="1" applyFill="1"/>
    <xf numFmtId="164" fontId="5" fillId="0" borderId="0" xfId="3" applyNumberFormat="1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/>
    <xf numFmtId="164" fontId="3" fillId="0" borderId="0" xfId="2" applyNumberFormat="1" applyFont="1" applyFill="1"/>
    <xf numFmtId="1" fontId="3" fillId="0" borderId="0" xfId="2" applyNumberFormat="1" applyFont="1" applyFill="1"/>
    <xf numFmtId="10" fontId="3" fillId="0" borderId="0" xfId="1" applyNumberFormat="1" applyFont="1" applyFill="1"/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</cellXfs>
  <cellStyles count="4">
    <cellStyle name="Comma 2 4" xfId="3" xr:uid="{00000000-0005-0000-0000-000000000000}"/>
    <cellStyle name="Comma 6" xfId="2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54" Type="http://schemas.openxmlformats.org/officeDocument/2006/relationships/externalLink" Target="externalLinks/externalLink153.xml"/><Relationship Id="rId159" Type="http://schemas.openxmlformats.org/officeDocument/2006/relationships/externalLink" Target="externalLinks/externalLink158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144" Type="http://schemas.openxmlformats.org/officeDocument/2006/relationships/externalLink" Target="externalLinks/externalLink143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165" Type="http://schemas.openxmlformats.org/officeDocument/2006/relationships/sharedStrings" Target="sharedStrings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55" Type="http://schemas.openxmlformats.org/officeDocument/2006/relationships/externalLink" Target="externalLinks/externalLink15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externalLink" Target="externalLinks/externalLink160.xml"/><Relationship Id="rId16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164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externalLink" Target="externalLinks/externalLink16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bailey\Local%20Settings\Temporary%20Internet%20Files\OLKA\JE%20130111%20August%20200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Sample%20Estimate%20Forms\Copy%20of%20Oxychem%20CoGen%20Exp%20Est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raft\Special%20Projects\OATT\2001\2001%20OATT%20Rates%20TD%20OMadj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lumbia%20Gas%20of%20PA\2011\Rate%20Case\HTY\Depreciation\CGPtable1-2012-hty-gf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\BUDGETS\2014\0&amp;12A\Plan%200&amp;12%20over%20Plan%200&amp;12A\Plan%20over%20Plan%203-1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Jun\YTD.BS.GL.NGD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~6918961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lcar/5yr_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%23104274\LOCALS~1\Temp\c.notes.data\8&amp;42003_%206-6-2ProfitShareingadjusted061603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16%20Forecasts\6+6%20(Test)\Balance%20Sheet\BS%20RECON%206+6%20(2016).J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EDERAL/02Finacc/Cmd/SEC%20263A-AVOIDED%20COSTS-CAPITALIZED%20INTEREST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Plato%20Billing6_205%20Dec%201%202014.xlsm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25\Desktop\COH\2021%20Rate%20Case\COH%20-%20FP%20Outcomes%20AFP%20(2020-2024)%20reopen%20Dec%202021%20TY%20Mar%202021%20DC%20clean%20up.xlsm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%20T\PowerTax\CDC%20Data%20Files\2003\2003%20CDC%20Bonus%20Depreciation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KY\02Finacc\Final%20Accrual%20Summary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Cmd/FSSWS01.xlw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6%20Columbia%20Gas%20of%20Pennsylvania/2016%20Tax%20Workpaper%20File%20-%20CPA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Filings/Rate%20Case%20-%202021/Budget/Budget%20to%20FERC%20-%20CKY%20Exercise/CKY%20CE%20to%20FERC%20allocation%20(CY%202020%20Basis)%2003.05.2021%20-%20FTP%20REVISED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Vouchers/NCS/2005/Check%20Requests/Monster%20Advertise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902747\LOCALS~1\Temp\notesC9812B\Zero5%20FIT%20Return\CGV\G-P-08-401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GSUPP\FERC\MISO\MISO%20OATT%20Tariff\OpCos%20Attmnt%20O%2010-25-2012%20(2)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2%20Monthly%20Closing\CPA%20Analysis%20Sheets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5411\XL123\2004\8-4-5\NiSource%202004%208-4-5%20HA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.%20Monthly%20Update\2018\05-May\5&amp;7%20PE\PE%20Report\5&amp;7%20PE%20Publication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~1/BAYER/LOCALS~1/Temp/Other%20Elec%20Fcst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5%20Columbia%20Gas%20of%20Virginia/2015%20Tax%20Workpaper%20File%20-%20CGV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ecRate\Info%20from%20Previous%20Cases\COS\W&amp;S%20Adj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PC/2002%20Budget/2002%20Budget%20Files-TPC%203%20&amp;%209/3&amp;9%202002%20TPC_Elec%20Trad%20Plan%20Update%20wout%20C&amp;I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CAFJUN00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NiSource\Model%2012-31-00\NiSource%20Rate%20Case%20Model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NIPSCO\our%20worksheets\Revised%20NIPSCO%208+4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%23045443\Desktop\Excluding%20Sugar%20Creek\Current%20versions\2002%20Budget\2002%20Margins\Electric%20Margins\My%20Changes%20to%20Ken%20Behling%20Wkshts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KY_Capital%20Status_May%2014-Pplesoft_Te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2013%200&amp;12%20&amp;%20Actuals%20Jun%20YTD%20allocated%205&amp;7%20V4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121763\LOCALS~1\Temp\notesC9812B\test%20file%20NIPSCO%20022004a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%23045443\Desktop\Excluding%20Sugar%20Creek\Current%20versions\2-Primary%20Energy\Budgets\2003\8+4\8+4%20WCE%20-%20Draft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%20Actuals\Excel%20reports\2007%20Khalix%20Reports%20MAY\2007%20Khalix%20Reports%20Gas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/NiSource/Flash%20Data.July2009vFinal/oandm/OM%20Retrieve%20Sept%2008%2009%20v4-correct%20variances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pecial%20Projects\Corptax\Regulated%20Companies\CGV%20Accounting\2017\Oct%202017\CGV%20JE%20Reversal%20Sept%20YTD%202017.xlsm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oh\2003\State%20Returns\NY%20Depreciation03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5268/AppData/Local/Temp/RPT.R.0203%20-%20NIPSCO%20Capital%20Variance%20Report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%20Refresh/2013%20Allocation%201st%20Pass/2013%20Round%201%20Admin%20Services%20LRP%20Allocation%20Results%207.8.13.xlsx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New%202013-2019%205&amp;7%20Total%20Admin%20w%200&amp;12%20RU%20estimat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Dec%202017%20Tax%20Reform%20100%25%20Bonus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gai\Local%20Settings\Temporary%20Internet%20Files\OLK184\Appleton%20Papers%202000-2001_Additional%201040%20exclusions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9%20transmission%20rate%20case\Last%20File%20Schedules%20(version%201)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07DEC2001_REVISED%20FOR%20INSVC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NCS\2005\Check%20Requests\Monster%20Advertisement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Kentucky\CKY%20SLT%20ANALYSIS%202015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Owner/Application%20Data/Microsoft/Excel/Allocated%20Compare%202&amp;10%20vs%20(version%201).xlsb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Tax%20Returns/EnergyUSA%20Mechanical/2002/02Mechanicalschm1to4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EnergyUSA%20Mechanical\2002\02Mechanicalschm1to4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come%20Taxes\Tax%20Returns\EnergyUSA%20Mechanical\2002\02Mechanicalschm1to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PC\2002%20Budget\2002%20Budget%20Files-TPC%203%20&amp;%209\3&amp;9%202002%20TPC_Elec%20Trad%20Plan%20Update%20wout%20C&amp;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Oct%2020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Aug%2020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6%20Monthly%20Closing\CPAVouc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Vouchers/CGV/2016%20Monthly%20Closing/CGVVouc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6%20Monthly%20Closing\CGVVouc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come%20Taxes\Tax%20Returns\EnergyUSA%20Mechanical\2002\02Mechanicalschm1to4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5%20Monthly%20Closing\CPAVouch%20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%20De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3%20Monthly%20Closing\CPAVouch%20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ing%20Plan\2009\Documents%20and%20Settings\pkettles\My%20Documents\By%20State\Minnesota\Documents%20and%20Settings\mnguyen\My%20Documents\c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Audit%20Schedules/Balance%20Sheet%20Deferrals/2008/2008%20CGT%20Def%20Tax%20Balanc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3%20Monthly%20Closing\CGVVouc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Pennsylvania\Prior%20Periods\CPA%20SLT%20ANALYSIS%20201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dande%202_5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nmerfp01\%23120164$\Reporting%20Team\Board%20Book\March%2009%20BoardBook%20Op%20Earnings%20Sample_Feb%20Data_v4_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Income%20Taxes\Vouchers\Granite%20State\2003\2003-10%20Granite%20Closing%20Voucher%20Entr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4430/AppData/Local/Temp/notesC9812B/Nu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pa\2001\State%20Returns\NY%202001%20Depreciatio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Rate%20Case/Duk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KY\Rate%20Case%20Filings\Rate%20Case%20-%202021\Lead%20Lag%20Study\CKY%20-%20(Working%20Copy)%20Lead%20Lag%20&amp;%20BSA%202021-2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KY\2001\Return%20Summary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Allocated%20File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Unallocated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Property%20Tax\Payments\Columbia%20Gas%20of%20Ohio\Ohio\2002%20Rtrn%20as%20of%20%2012-31-01\1st%20Half%20Payment%20Contro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GSUPP\FERC\FERC%20-%20OATT\RS1081%20Rate%20Filings\2013%20(2012%20TY)%20ER13-1623\Model%20&amp;%20Filing\Model%20RevReq%202013%20OATT%20-%20Final%20As%20Filed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Worthington%20-%202013%20Electric\Wgton%20File\Brewster\Brewster%202013%2006_includes%202012%20wapa%20mres%20split%2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Cnr\Plant%20Reconciliation\Files%20from%20Elise\One%20sheet%2020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&amp;Merchant\2001%20Forecasts\7&amp;5%20Plan\ED%207&amp;5%20Forecas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(D)\1-Projects\1-%20Projects-Pending\PacifiCorp\Post%20settlement%20Formula%20runs\Issued%20Copy%20of%202013_Projection__Variance_Analysis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%20CASE/2014%20Rate%20Case%20(Actual%2012-31-13)/Schedules/Sch%2040b%20-%20Juris%20Allocations%20(Rate%20Case)/(Final)%20Sch%2040b%2012-31-2013%20(Rate%20Case)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nisource.com/portal/server.pt/gateway/PTARGS_0_11870_31692_0_0_18/transmission_request_for_paymen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2021%20CKY%20COS%20Schedule%20E%20Tax%20(Working%20File)%20v2%20(JAH%203.30.2021)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IC%20Calculations\EPS%20ROIC%20WITH%20AND%20WITHOUT%20BULK%20AND%20WHEELING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bbcs01/Local%20Settings/Temporary%20Internet%20Files/OLK1632/FINANC/AFUDC/AFUDC%202002/AFUDC2002%20Forecast%20All%20Cos%20Act.%20thru%20Mar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johnson\LOCALS~1\Temp\2001%20Forecast%206%20&amp;%206%20Expected%20v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gv\RATECASE\98\Cash%20Working%20Capital\Filing\CAP%20vs.%20R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BUDGETS/2014/CFO%20Reports/06%20Jun%2014/Monthly%20Update_June%20AG%207.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AHMAN\WVPAIMPA\WVPABILL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05\Current\PPF05%20Electric%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inancial%20Plans\NIPSCO\2018\Sch%20O\Sch%20O%20Validation%20Tax%20NIPSCO%20Electric%20-%20PRD%20LRP%20yr%202018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athas6-xp\cos0699%20case%203137\EXCEL\TGSgas\WP%20AA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(Working)%20CKY%20COS%20Schedules%20A%20-%20K%20(Base%20Period%20TME%208-31-21,%20Forecast%20Period%20TME%2012-31-22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ilding%20New%20Structure%20AAAA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MA%202014%20_Cap%20Alloc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air%20Lakes/Corp%20Tax/CtJournl/2001/Xrds%20Journal%20List%20&amp;%20Cover%20060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OH\2007%20Monthly%20Closing\COHBT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Desktop/IT%20Governance/IT%20Enterprise%20Roadmap/June%202014%20Update/Roadmap%20Unallocated%20v2%20-%20ron%20harper%20-%20KLO-IT%20OM%20update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nite%20State\2007\12-07\GST%20Journals%201207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H\Federal\00Rtrn\PensionRestorSummary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Worthington%20-%202013%20Electric\Excel\Wgton_Study_Approved%20Rates%202013-1205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ing%20Plan\2009\Capital%20Financing%20Model%20Slower%20Pace03-03-09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MREL090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atioasis.com/TEMP/FERCF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ata"/>
      <sheetName val="Data Entry"/>
      <sheetName val="Temp Data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Equipment"/>
      <sheetName val="SitePrep"/>
      <sheetName val="Concrete"/>
      <sheetName val="Pipe"/>
      <sheetName val="Steel"/>
      <sheetName val="Instruments"/>
      <sheetName val="Paint"/>
      <sheetName val="Electrical"/>
      <sheetName val="Insulation"/>
      <sheetName val="SiteDevelopment"/>
      <sheetName val="GeneralConstruction"/>
      <sheetName val="OtherCosts"/>
      <sheetName val="Ductbank&amp;Manholes"/>
      <sheetName val="Steel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TST"/>
      <sheetName val="B.1"/>
      <sheetName val="B.1.1"/>
      <sheetName val="B.3.1 "/>
      <sheetName val="B.3.2  "/>
      <sheetName val="NITS "/>
      <sheetName val="Input"/>
      <sheetName val="Cost of Capital"/>
      <sheetName val="Compare"/>
      <sheetName val="Macro1"/>
      <sheetName val="PrintMo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F33">
            <v>7.9500000000000001E-2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Ptable1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>
            <v>49490</v>
          </cell>
          <cell r="C2">
            <v>200</v>
          </cell>
          <cell r="D2" t="str">
            <v xml:space="preserve">   SQ</v>
          </cell>
          <cell r="E2">
            <v>0</v>
          </cell>
          <cell r="F2">
            <v>1932.08</v>
          </cell>
          <cell r="G2">
            <v>1931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99.9</v>
          </cell>
          <cell r="P2">
            <v>39.9</v>
          </cell>
          <cell r="Q2">
            <v>1224</v>
          </cell>
          <cell r="R2">
            <v>31</v>
          </cell>
          <cell r="S2">
            <v>1.59</v>
          </cell>
        </row>
        <row r="3">
          <cell r="A3">
            <v>351.2</v>
          </cell>
          <cell r="B3">
            <v>49490</v>
          </cell>
          <cell r="C3">
            <v>65</v>
          </cell>
          <cell r="D3" t="str">
            <v xml:space="preserve"> R2.5</v>
          </cell>
          <cell r="E3">
            <v>0</v>
          </cell>
          <cell r="F3">
            <v>1551763.98</v>
          </cell>
          <cell r="G3">
            <v>594787</v>
          </cell>
          <cell r="H3">
            <v>956977</v>
          </cell>
          <cell r="I3">
            <v>43883</v>
          </cell>
          <cell r="J3">
            <v>2.83</v>
          </cell>
          <cell r="K3">
            <v>21.8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38.299999999999997</v>
          </cell>
          <cell r="P3">
            <v>10.9</v>
          </cell>
          <cell r="Q3">
            <v>422410</v>
          </cell>
          <cell r="R3">
            <v>52055</v>
          </cell>
          <cell r="S3">
            <v>3.35</v>
          </cell>
        </row>
        <row r="4">
          <cell r="A4">
            <v>352.01</v>
          </cell>
          <cell r="B4">
            <v>49490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799133.73</v>
          </cell>
          <cell r="G4">
            <v>799118</v>
          </cell>
          <cell r="H4">
            <v>16</v>
          </cell>
          <cell r="I4">
            <v>1</v>
          </cell>
          <cell r="J4">
            <v>0</v>
          </cell>
          <cell r="K4">
            <v>16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100</v>
          </cell>
          <cell r="P4">
            <v>40.6</v>
          </cell>
          <cell r="Q4">
            <v>509135</v>
          </cell>
          <cell r="R4">
            <v>12566</v>
          </cell>
          <cell r="S4">
            <v>1.57</v>
          </cell>
        </row>
        <row r="5">
          <cell r="A5">
            <v>352.02</v>
          </cell>
          <cell r="B5">
            <v>49490</v>
          </cell>
          <cell r="C5">
            <v>45</v>
          </cell>
          <cell r="D5" t="str">
            <v xml:space="preserve"> S2.5</v>
          </cell>
          <cell r="E5">
            <v>0</v>
          </cell>
          <cell r="F5">
            <v>168679.67</v>
          </cell>
          <cell r="G5">
            <v>168680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100</v>
          </cell>
          <cell r="P5">
            <v>40.9</v>
          </cell>
          <cell r="Q5">
            <v>126118</v>
          </cell>
          <cell r="R5">
            <v>3776</v>
          </cell>
          <cell r="S5">
            <v>2.2400000000000002</v>
          </cell>
        </row>
        <row r="6">
          <cell r="A6">
            <v>352.1</v>
          </cell>
          <cell r="B6">
            <v>49490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206940.78</v>
          </cell>
          <cell r="G6">
            <v>204205</v>
          </cell>
          <cell r="H6">
            <v>2736</v>
          </cell>
          <cell r="I6">
            <v>119</v>
          </cell>
          <cell r="J6">
            <v>0.06</v>
          </cell>
          <cell r="K6">
            <v>23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98.7</v>
          </cell>
          <cell r="P6">
            <v>41.9</v>
          </cell>
          <cell r="Q6">
            <v>133460</v>
          </cell>
          <cell r="R6">
            <v>3187</v>
          </cell>
          <cell r="S6">
            <v>1.54</v>
          </cell>
        </row>
        <row r="7">
          <cell r="A7">
            <v>353</v>
          </cell>
          <cell r="B7">
            <v>49490</v>
          </cell>
          <cell r="C7">
            <v>50</v>
          </cell>
          <cell r="D7" t="str">
            <v xml:space="preserve"> S1.5</v>
          </cell>
          <cell r="E7">
            <v>0</v>
          </cell>
          <cell r="F7">
            <v>405287.78</v>
          </cell>
          <cell r="G7">
            <v>405288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39.4</v>
          </cell>
          <cell r="Q7">
            <v>272713</v>
          </cell>
          <cell r="R7">
            <v>8552</v>
          </cell>
          <cell r="S7">
            <v>2.11</v>
          </cell>
        </row>
        <row r="8">
          <cell r="A8">
            <v>354</v>
          </cell>
          <cell r="B8">
            <v>49490</v>
          </cell>
          <cell r="C8">
            <v>50</v>
          </cell>
          <cell r="D8" t="str">
            <v xml:space="preserve"> R2.5</v>
          </cell>
          <cell r="E8">
            <v>0</v>
          </cell>
          <cell r="F8">
            <v>584072.57999999996</v>
          </cell>
          <cell r="G8">
            <v>583845</v>
          </cell>
          <cell r="H8">
            <v>228</v>
          </cell>
          <cell r="I8">
            <v>11</v>
          </cell>
          <cell r="J8">
            <v>0</v>
          </cell>
          <cell r="K8">
            <v>20.7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100</v>
          </cell>
          <cell r="P8">
            <v>41.7</v>
          </cell>
          <cell r="Q8">
            <v>408824</v>
          </cell>
          <cell r="R8">
            <v>12063</v>
          </cell>
          <cell r="S8">
            <v>2.0699999999999998</v>
          </cell>
        </row>
        <row r="9">
          <cell r="A9">
            <v>355</v>
          </cell>
          <cell r="B9">
            <v>49490</v>
          </cell>
          <cell r="C9">
            <v>37</v>
          </cell>
          <cell r="D9" t="str">
            <v xml:space="preserve"> R1.5</v>
          </cell>
          <cell r="E9">
            <v>0</v>
          </cell>
          <cell r="F9">
            <v>123010.01</v>
          </cell>
          <cell r="G9">
            <v>123010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100</v>
          </cell>
          <cell r="P9">
            <v>36.4</v>
          </cell>
          <cell r="Q9">
            <v>87399</v>
          </cell>
          <cell r="R9">
            <v>3209</v>
          </cell>
          <cell r="S9">
            <v>2.61</v>
          </cell>
        </row>
        <row r="10">
          <cell r="A10">
            <v>374.2</v>
          </cell>
          <cell r="B10" t="str">
            <v xml:space="preserve">          </v>
          </cell>
          <cell r="C10">
            <v>0</v>
          </cell>
          <cell r="D10" t="str">
            <v xml:space="preserve">   ND</v>
          </cell>
          <cell r="E10">
            <v>0</v>
          </cell>
          <cell r="F10">
            <v>-67356.039999999994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0</v>
          </cell>
          <cell r="P10">
            <v>54.9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374.4</v>
          </cell>
          <cell r="B11" t="str">
            <v xml:space="preserve">          </v>
          </cell>
          <cell r="C11">
            <v>65</v>
          </cell>
          <cell r="D11" t="str">
            <v xml:space="preserve">   R3</v>
          </cell>
          <cell r="E11">
            <v>0</v>
          </cell>
          <cell r="F11">
            <v>1954288.56</v>
          </cell>
          <cell r="G11">
            <v>583161</v>
          </cell>
          <cell r="H11">
            <v>1371128</v>
          </cell>
          <cell r="I11">
            <v>32635</v>
          </cell>
          <cell r="J11">
            <v>1.67</v>
          </cell>
          <cell r="K11">
            <v>42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29.8</v>
          </cell>
          <cell r="P11">
            <v>18.8</v>
          </cell>
          <cell r="Q11">
            <v>584387</v>
          </cell>
          <cell r="R11">
            <v>32601</v>
          </cell>
          <cell r="S11">
            <v>1.67</v>
          </cell>
        </row>
        <row r="12">
          <cell r="A12">
            <v>374.5</v>
          </cell>
          <cell r="B12" t="str">
            <v xml:space="preserve">          </v>
          </cell>
          <cell r="C12">
            <v>75</v>
          </cell>
          <cell r="D12" t="str">
            <v xml:space="preserve">   S4</v>
          </cell>
          <cell r="E12">
            <v>0</v>
          </cell>
          <cell r="F12">
            <v>3233038.76</v>
          </cell>
          <cell r="G12">
            <v>1404491</v>
          </cell>
          <cell r="H12">
            <v>1828548</v>
          </cell>
          <cell r="I12">
            <v>43869</v>
          </cell>
          <cell r="J12">
            <v>1.36</v>
          </cell>
          <cell r="K12">
            <v>41.7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43.4</v>
          </cell>
          <cell r="P12">
            <v>34.9</v>
          </cell>
          <cell r="Q12">
            <v>1402481</v>
          </cell>
          <cell r="R12">
            <v>43985</v>
          </cell>
          <cell r="S12">
            <v>1.36</v>
          </cell>
        </row>
        <row r="13">
          <cell r="A13">
            <v>375.34</v>
          </cell>
          <cell r="B13" t="str">
            <v xml:space="preserve">          </v>
          </cell>
          <cell r="C13">
            <v>60</v>
          </cell>
          <cell r="D13" t="str">
            <v xml:space="preserve"> R1.5</v>
          </cell>
          <cell r="E13">
            <v>0</v>
          </cell>
          <cell r="F13">
            <v>2815805.42</v>
          </cell>
          <cell r="G13">
            <v>705338</v>
          </cell>
          <cell r="H13">
            <v>2110467</v>
          </cell>
          <cell r="I13">
            <v>61996</v>
          </cell>
          <cell r="J13">
            <v>2.2000000000000002</v>
          </cell>
          <cell r="K13">
            <v>34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25</v>
          </cell>
          <cell r="P13">
            <v>19.5</v>
          </cell>
          <cell r="Q13">
            <v>780864</v>
          </cell>
          <cell r="R13">
            <v>59197</v>
          </cell>
          <cell r="S13">
            <v>2.1</v>
          </cell>
        </row>
        <row r="14">
          <cell r="A14">
            <v>375.6</v>
          </cell>
          <cell r="B14" t="str">
            <v xml:space="preserve">          </v>
          </cell>
          <cell r="C14">
            <v>50</v>
          </cell>
          <cell r="D14" t="str">
            <v xml:space="preserve"> R1.5</v>
          </cell>
          <cell r="E14">
            <v>0</v>
          </cell>
          <cell r="F14">
            <v>87692.24</v>
          </cell>
          <cell r="G14">
            <v>66155</v>
          </cell>
          <cell r="H14">
            <v>21537</v>
          </cell>
          <cell r="I14">
            <v>1263</v>
          </cell>
          <cell r="J14">
            <v>1.44</v>
          </cell>
          <cell r="K14">
            <v>17.100000000000001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75.400000000000006</v>
          </cell>
          <cell r="P14">
            <v>49.9</v>
          </cell>
          <cell r="Q14">
            <v>59561</v>
          </cell>
          <cell r="R14">
            <v>1746</v>
          </cell>
          <cell r="S14">
            <v>1.99</v>
          </cell>
        </row>
        <row r="15">
          <cell r="A15" t="str">
            <v xml:space="preserve">375.70 02           </v>
          </cell>
          <cell r="B15">
            <v>39263</v>
          </cell>
          <cell r="C15">
            <v>90</v>
          </cell>
          <cell r="D15" t="str">
            <v xml:space="preserve">   R1</v>
          </cell>
          <cell r="E15">
            <v>0</v>
          </cell>
          <cell r="F15">
            <v>3145.17</v>
          </cell>
          <cell r="G15">
            <v>3145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100</v>
          </cell>
          <cell r="P15">
            <v>54.3</v>
          </cell>
          <cell r="Q15">
            <v>3145</v>
          </cell>
          <cell r="R15">
            <v>0</v>
          </cell>
          <cell r="S15">
            <v>0</v>
          </cell>
        </row>
        <row r="16">
          <cell r="A16" t="str">
            <v xml:space="preserve">375.70 03           </v>
          </cell>
          <cell r="B16">
            <v>43281</v>
          </cell>
          <cell r="C16">
            <v>90</v>
          </cell>
          <cell r="D16" t="str">
            <v xml:space="preserve">   R1</v>
          </cell>
          <cell r="E16">
            <v>0</v>
          </cell>
          <cell r="F16">
            <v>98844.73</v>
          </cell>
          <cell r="G16">
            <v>78870</v>
          </cell>
          <cell r="H16">
            <v>19975</v>
          </cell>
          <cell r="I16">
            <v>3337</v>
          </cell>
          <cell r="J16">
            <v>3.38</v>
          </cell>
          <cell r="K16">
            <v>6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79.8</v>
          </cell>
          <cell r="P16">
            <v>26.6</v>
          </cell>
          <cell r="Q16">
            <v>75246</v>
          </cell>
          <cell r="R16">
            <v>3944</v>
          </cell>
          <cell r="S16">
            <v>3.99</v>
          </cell>
        </row>
        <row r="17">
          <cell r="A17" t="str">
            <v xml:space="preserve">375.70 05           </v>
          </cell>
          <cell r="B17">
            <v>45838</v>
          </cell>
          <cell r="C17">
            <v>90</v>
          </cell>
          <cell r="D17" t="str">
            <v xml:space="preserve">   R1</v>
          </cell>
          <cell r="E17">
            <v>0</v>
          </cell>
          <cell r="F17">
            <v>893318.99</v>
          </cell>
          <cell r="G17">
            <v>498829</v>
          </cell>
          <cell r="H17">
            <v>394490</v>
          </cell>
          <cell r="I17">
            <v>31570</v>
          </cell>
          <cell r="J17">
            <v>3.53</v>
          </cell>
          <cell r="K17">
            <v>12.5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55.8</v>
          </cell>
          <cell r="P17">
            <v>19.899999999999999</v>
          </cell>
          <cell r="Q17">
            <v>474168</v>
          </cell>
          <cell r="R17">
            <v>33538</v>
          </cell>
          <cell r="S17">
            <v>3.75</v>
          </cell>
        </row>
        <row r="18">
          <cell r="A18" t="str">
            <v xml:space="preserve">375.70 06           </v>
          </cell>
          <cell r="B18">
            <v>41820</v>
          </cell>
          <cell r="C18">
            <v>90</v>
          </cell>
          <cell r="D18" t="str">
            <v xml:space="preserve">   R1</v>
          </cell>
          <cell r="E18">
            <v>0</v>
          </cell>
          <cell r="F18">
            <v>71856.56</v>
          </cell>
          <cell r="G18">
            <v>67182</v>
          </cell>
          <cell r="H18">
            <v>4675</v>
          </cell>
          <cell r="I18">
            <v>2245</v>
          </cell>
          <cell r="J18">
            <v>3.12</v>
          </cell>
          <cell r="K18">
            <v>2.1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93.5</v>
          </cell>
          <cell r="P18">
            <v>20</v>
          </cell>
          <cell r="Q18">
            <v>64341</v>
          </cell>
          <cell r="R18">
            <v>3602</v>
          </cell>
          <cell r="S18">
            <v>5.01</v>
          </cell>
        </row>
        <row r="19">
          <cell r="A19" t="str">
            <v xml:space="preserve">375.70 09           </v>
          </cell>
          <cell r="B19">
            <v>39629</v>
          </cell>
          <cell r="C19">
            <v>90</v>
          </cell>
          <cell r="D19" t="str">
            <v xml:space="preserve">   R1</v>
          </cell>
          <cell r="E19">
            <v>0</v>
          </cell>
          <cell r="F19">
            <v>55219.05</v>
          </cell>
          <cell r="G19">
            <v>55219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100</v>
          </cell>
          <cell r="P19">
            <v>34.799999999999997</v>
          </cell>
          <cell r="Q19">
            <v>55220</v>
          </cell>
          <cell r="R19">
            <v>0</v>
          </cell>
          <cell r="S19">
            <v>0</v>
          </cell>
        </row>
        <row r="20">
          <cell r="A20" t="str">
            <v xml:space="preserve">375.70 10           </v>
          </cell>
          <cell r="B20">
            <v>44377</v>
          </cell>
          <cell r="C20">
            <v>90</v>
          </cell>
          <cell r="D20" t="str">
            <v xml:space="preserve">   R1</v>
          </cell>
          <cell r="E20">
            <v>0</v>
          </cell>
          <cell r="F20">
            <v>173641.83</v>
          </cell>
          <cell r="G20">
            <v>143616</v>
          </cell>
          <cell r="H20">
            <v>30026</v>
          </cell>
          <cell r="I20">
            <v>3393</v>
          </cell>
          <cell r="J20">
            <v>1.95</v>
          </cell>
          <cell r="K20">
            <v>8.8000000000000007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82.7</v>
          </cell>
          <cell r="P20">
            <v>35.4</v>
          </cell>
          <cell r="Q20">
            <v>135276</v>
          </cell>
          <cell r="R20">
            <v>4338</v>
          </cell>
          <cell r="S20">
            <v>2.5</v>
          </cell>
        </row>
        <row r="21">
          <cell r="A21" t="str">
            <v xml:space="preserve">375.70 19           </v>
          </cell>
          <cell r="B21">
            <v>41820</v>
          </cell>
          <cell r="C21">
            <v>90</v>
          </cell>
          <cell r="D21" t="str">
            <v xml:space="preserve">   R1</v>
          </cell>
          <cell r="E21">
            <v>0</v>
          </cell>
          <cell r="F21">
            <v>441063.48</v>
          </cell>
          <cell r="G21">
            <v>372558</v>
          </cell>
          <cell r="H21">
            <v>68505</v>
          </cell>
          <cell r="I21">
            <v>33045</v>
          </cell>
          <cell r="J21">
            <v>7.49</v>
          </cell>
          <cell r="K21">
            <v>2.1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84.5</v>
          </cell>
          <cell r="P21">
            <v>15.6</v>
          </cell>
          <cell r="Q21">
            <v>356107</v>
          </cell>
          <cell r="R21">
            <v>40945</v>
          </cell>
          <cell r="S21">
            <v>9.2799999999999994</v>
          </cell>
        </row>
        <row r="22">
          <cell r="A22" t="str">
            <v xml:space="preserve">375.70 20           </v>
          </cell>
          <cell r="B22">
            <v>49856</v>
          </cell>
          <cell r="C22">
            <v>90</v>
          </cell>
          <cell r="D22" t="str">
            <v xml:space="preserve">   R1</v>
          </cell>
          <cell r="E22">
            <v>0</v>
          </cell>
          <cell r="F22">
            <v>1605058.75</v>
          </cell>
          <cell r="G22">
            <v>478504</v>
          </cell>
          <cell r="H22">
            <v>1126555</v>
          </cell>
          <cell r="I22">
            <v>54197</v>
          </cell>
          <cell r="J22">
            <v>3.38</v>
          </cell>
          <cell r="K22">
            <v>20.8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29.8</v>
          </cell>
          <cell r="P22">
            <v>13.5</v>
          </cell>
          <cell r="Q22">
            <v>457382</v>
          </cell>
          <cell r="R22">
            <v>55166</v>
          </cell>
          <cell r="S22">
            <v>3.44</v>
          </cell>
        </row>
        <row r="23">
          <cell r="A23" t="str">
            <v xml:space="preserve">375.70 29           </v>
          </cell>
          <cell r="B23" t="str">
            <v xml:space="preserve">          </v>
          </cell>
          <cell r="C23">
            <v>33</v>
          </cell>
          <cell r="D23" t="str">
            <v xml:space="preserve">   S1</v>
          </cell>
          <cell r="E23">
            <v>0</v>
          </cell>
          <cell r="F23">
            <v>981247.42</v>
          </cell>
          <cell r="G23">
            <v>263956</v>
          </cell>
          <cell r="H23">
            <v>717291</v>
          </cell>
          <cell r="I23">
            <v>33884</v>
          </cell>
          <cell r="J23">
            <v>3.45</v>
          </cell>
          <cell r="K23">
            <v>21.2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26.9</v>
          </cell>
          <cell r="P23">
            <v>8.6</v>
          </cell>
          <cell r="Q23">
            <v>251128</v>
          </cell>
          <cell r="R23">
            <v>34925</v>
          </cell>
          <cell r="S23">
            <v>3.56</v>
          </cell>
        </row>
        <row r="24">
          <cell r="A24">
            <v>375.8</v>
          </cell>
          <cell r="B24" t="str">
            <v xml:space="preserve">          </v>
          </cell>
          <cell r="C24">
            <v>50</v>
          </cell>
          <cell r="D24" t="str">
            <v xml:space="preserve">   R2</v>
          </cell>
          <cell r="E24">
            <v>0</v>
          </cell>
          <cell r="F24">
            <v>16515.169999999998</v>
          </cell>
          <cell r="G24">
            <v>4943</v>
          </cell>
          <cell r="H24">
            <v>11572</v>
          </cell>
          <cell r="I24">
            <v>355</v>
          </cell>
          <cell r="J24">
            <v>2.15</v>
          </cell>
          <cell r="K24">
            <v>32.6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29.9</v>
          </cell>
          <cell r="P24">
            <v>10.9</v>
          </cell>
          <cell r="Q24">
            <v>4147</v>
          </cell>
          <cell r="R24">
            <v>380</v>
          </cell>
          <cell r="S24">
            <v>2.2999999999999998</v>
          </cell>
        </row>
        <row r="25">
          <cell r="A25">
            <v>376.1</v>
          </cell>
          <cell r="B25">
            <v>46022</v>
          </cell>
          <cell r="C25">
            <v>72</v>
          </cell>
          <cell r="D25" t="str">
            <v xml:space="preserve"> R1.5</v>
          </cell>
          <cell r="E25">
            <v>0</v>
          </cell>
          <cell r="F25">
            <v>862665.1</v>
          </cell>
          <cell r="G25">
            <v>683549</v>
          </cell>
          <cell r="H25">
            <v>179116</v>
          </cell>
          <cell r="I25">
            <v>17085</v>
          </cell>
          <cell r="J25">
            <v>1.98</v>
          </cell>
          <cell r="K25">
            <v>10.5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79.2</v>
          </cell>
          <cell r="P25">
            <v>83.8</v>
          </cell>
          <cell r="Q25">
            <v>730201</v>
          </cell>
          <cell r="R25">
            <v>12591</v>
          </cell>
          <cell r="S25">
            <v>1.46</v>
          </cell>
        </row>
        <row r="26">
          <cell r="A26">
            <v>376.3</v>
          </cell>
          <cell r="B26">
            <v>46022</v>
          </cell>
          <cell r="C26">
            <v>72</v>
          </cell>
          <cell r="D26" t="str">
            <v xml:space="preserve"> R1.5</v>
          </cell>
          <cell r="E26">
            <v>0</v>
          </cell>
          <cell r="F26">
            <v>75220879.620000005</v>
          </cell>
          <cell r="G26">
            <v>59388880</v>
          </cell>
          <cell r="H26">
            <v>15832000</v>
          </cell>
          <cell r="I26">
            <v>1280257</v>
          </cell>
          <cell r="J26">
            <v>1.7</v>
          </cell>
          <cell r="K26">
            <v>12.4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79</v>
          </cell>
          <cell r="P26">
            <v>52.5</v>
          </cell>
          <cell r="Q26">
            <v>58364288</v>
          </cell>
          <cell r="R26">
            <v>1363764</v>
          </cell>
          <cell r="S26">
            <v>1.81</v>
          </cell>
        </row>
        <row r="27">
          <cell r="A27">
            <v>376.45</v>
          </cell>
          <cell r="B27" t="str">
            <v xml:space="preserve">          </v>
          </cell>
          <cell r="C27">
            <v>72</v>
          </cell>
          <cell r="D27" t="str">
            <v xml:space="preserve"> R1.5</v>
          </cell>
          <cell r="E27">
            <v>0</v>
          </cell>
          <cell r="F27">
            <v>635511872.82000005</v>
          </cell>
          <cell r="G27">
            <v>94103589</v>
          </cell>
          <cell r="H27">
            <v>541408284</v>
          </cell>
          <cell r="I27">
            <v>12337673</v>
          </cell>
          <cell r="J27">
            <v>1.94</v>
          </cell>
          <cell r="K27">
            <v>43.9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14.8</v>
          </cell>
          <cell r="P27">
            <v>11.3</v>
          </cell>
          <cell r="Q27">
            <v>111231122</v>
          </cell>
          <cell r="R27">
            <v>11940781</v>
          </cell>
          <cell r="S27">
            <v>1.88</v>
          </cell>
        </row>
        <row r="28">
          <cell r="A28">
            <v>378</v>
          </cell>
          <cell r="B28" t="str">
            <v xml:space="preserve">          </v>
          </cell>
          <cell r="C28">
            <v>45</v>
          </cell>
          <cell r="D28" t="str">
            <v xml:space="preserve"> R0.5</v>
          </cell>
          <cell r="E28">
            <v>0</v>
          </cell>
          <cell r="F28">
            <v>17369309.210000001</v>
          </cell>
          <cell r="G28">
            <v>5499760</v>
          </cell>
          <cell r="H28">
            <v>11869549</v>
          </cell>
          <cell r="I28">
            <v>501567</v>
          </cell>
          <cell r="J28">
            <v>2.89</v>
          </cell>
          <cell r="K28">
            <v>23.7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31.7</v>
          </cell>
          <cell r="P28">
            <v>15.2</v>
          </cell>
          <cell r="Q28">
            <v>5108726</v>
          </cell>
          <cell r="R28">
            <v>519004</v>
          </cell>
          <cell r="S28">
            <v>2.99</v>
          </cell>
        </row>
        <row r="29">
          <cell r="A29">
            <v>379.1</v>
          </cell>
          <cell r="B29" t="str">
            <v xml:space="preserve">          </v>
          </cell>
          <cell r="C29">
            <v>35</v>
          </cell>
          <cell r="D29" t="str">
            <v xml:space="preserve"> S2.5</v>
          </cell>
          <cell r="E29">
            <v>0</v>
          </cell>
          <cell r="F29">
            <v>153793.95000000001</v>
          </cell>
          <cell r="G29">
            <v>82302</v>
          </cell>
          <cell r="H29">
            <v>71492</v>
          </cell>
          <cell r="I29">
            <v>5570</v>
          </cell>
          <cell r="J29">
            <v>3.62</v>
          </cell>
          <cell r="K29">
            <v>12.8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53.5</v>
          </cell>
          <cell r="P29">
            <v>22.5</v>
          </cell>
          <cell r="Q29">
            <v>96777</v>
          </cell>
          <cell r="R29">
            <v>4348</v>
          </cell>
          <cell r="S29">
            <v>2.83</v>
          </cell>
        </row>
        <row r="30">
          <cell r="A30">
            <v>380.3</v>
          </cell>
          <cell r="B30">
            <v>46022</v>
          </cell>
          <cell r="C30">
            <v>50</v>
          </cell>
          <cell r="D30" t="str">
            <v xml:space="preserve"> R0.5</v>
          </cell>
          <cell r="E30">
            <v>0</v>
          </cell>
          <cell r="F30">
            <v>1043118.99</v>
          </cell>
          <cell r="G30">
            <v>976985</v>
          </cell>
          <cell r="H30">
            <v>66134</v>
          </cell>
          <cell r="I30">
            <v>6338</v>
          </cell>
          <cell r="J30">
            <v>0.61</v>
          </cell>
          <cell r="K30">
            <v>10.4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93.7</v>
          </cell>
          <cell r="P30">
            <v>66.7</v>
          </cell>
          <cell r="Q30">
            <v>837916</v>
          </cell>
          <cell r="R30">
            <v>20664</v>
          </cell>
          <cell r="S30">
            <v>1.98</v>
          </cell>
        </row>
        <row r="31">
          <cell r="A31">
            <v>380.45</v>
          </cell>
          <cell r="B31" t="str">
            <v xml:space="preserve">          </v>
          </cell>
          <cell r="C31">
            <v>50</v>
          </cell>
          <cell r="D31" t="str">
            <v xml:space="preserve"> R0.5</v>
          </cell>
          <cell r="E31">
            <v>0</v>
          </cell>
          <cell r="F31">
            <v>294542752.33999997</v>
          </cell>
          <cell r="G31">
            <v>88689086</v>
          </cell>
          <cell r="H31">
            <v>205853666</v>
          </cell>
          <cell r="I31">
            <v>7667879</v>
          </cell>
          <cell r="J31">
            <v>2.6</v>
          </cell>
          <cell r="K31">
            <v>26.8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30.1</v>
          </cell>
          <cell r="P31">
            <v>13.7</v>
          </cell>
          <cell r="Q31">
            <v>80526525</v>
          </cell>
          <cell r="R31">
            <v>7963387</v>
          </cell>
          <cell r="S31">
            <v>2.7</v>
          </cell>
        </row>
        <row r="32">
          <cell r="A32">
            <v>381</v>
          </cell>
          <cell r="B32" t="str">
            <v xml:space="preserve">          </v>
          </cell>
          <cell r="C32">
            <v>43</v>
          </cell>
          <cell r="D32" t="str">
            <v xml:space="preserve"> S1.5</v>
          </cell>
          <cell r="E32">
            <v>0</v>
          </cell>
          <cell r="F32">
            <v>31930596.010000002</v>
          </cell>
          <cell r="G32">
            <v>13565893</v>
          </cell>
          <cell r="H32">
            <v>18364703</v>
          </cell>
          <cell r="I32">
            <v>790390</v>
          </cell>
          <cell r="J32">
            <v>2.48</v>
          </cell>
          <cell r="K32">
            <v>23.2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42.5</v>
          </cell>
          <cell r="P32">
            <v>20</v>
          </cell>
          <cell r="Q32">
            <v>13389064</v>
          </cell>
          <cell r="R32">
            <v>802128</v>
          </cell>
          <cell r="S32">
            <v>2.5099999999999998</v>
          </cell>
        </row>
        <row r="33">
          <cell r="A33">
            <v>381.1</v>
          </cell>
          <cell r="B33" t="str">
            <v xml:space="preserve">          </v>
          </cell>
          <cell r="C33">
            <v>15</v>
          </cell>
          <cell r="D33" t="str">
            <v xml:space="preserve"> S2.5</v>
          </cell>
          <cell r="E33">
            <v>0</v>
          </cell>
          <cell r="F33">
            <v>21331313.210000001</v>
          </cell>
          <cell r="G33">
            <v>883493</v>
          </cell>
          <cell r="H33">
            <v>20447820</v>
          </cell>
          <cell r="I33">
            <v>1687146</v>
          </cell>
          <cell r="J33">
            <v>7.91</v>
          </cell>
          <cell r="K33">
            <v>12.1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4.0999999999999996</v>
          </cell>
          <cell r="P33">
            <v>1.3</v>
          </cell>
          <cell r="Q33">
            <v>1941939</v>
          </cell>
          <cell r="R33">
            <v>1562383</v>
          </cell>
          <cell r="S33">
            <v>7.32</v>
          </cell>
        </row>
        <row r="34">
          <cell r="A34">
            <v>382</v>
          </cell>
          <cell r="B34" t="str">
            <v xml:space="preserve">          </v>
          </cell>
          <cell r="C34">
            <v>55</v>
          </cell>
          <cell r="D34" t="str">
            <v xml:space="preserve"> R2.5</v>
          </cell>
          <cell r="E34">
            <v>0</v>
          </cell>
          <cell r="F34">
            <v>31323112.379999999</v>
          </cell>
          <cell r="G34">
            <v>9422647</v>
          </cell>
          <cell r="H34">
            <v>21900465</v>
          </cell>
          <cell r="I34">
            <v>614880</v>
          </cell>
          <cell r="J34">
            <v>1.96</v>
          </cell>
          <cell r="K34">
            <v>35.6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30.1</v>
          </cell>
          <cell r="P34">
            <v>15.1</v>
          </cell>
          <cell r="Q34">
            <v>8666436</v>
          </cell>
          <cell r="R34">
            <v>643444</v>
          </cell>
          <cell r="S34">
            <v>2.0499999999999998</v>
          </cell>
        </row>
        <row r="35">
          <cell r="A35">
            <v>383</v>
          </cell>
          <cell r="B35" t="str">
            <v xml:space="preserve">          </v>
          </cell>
          <cell r="C35">
            <v>40</v>
          </cell>
          <cell r="D35" t="str">
            <v xml:space="preserve">   S2</v>
          </cell>
          <cell r="E35">
            <v>0</v>
          </cell>
          <cell r="F35">
            <v>8970416.6699999999</v>
          </cell>
          <cell r="G35">
            <v>2502698</v>
          </cell>
          <cell r="H35">
            <v>6467719</v>
          </cell>
          <cell r="I35">
            <v>227142</v>
          </cell>
          <cell r="J35">
            <v>2.5299999999999998</v>
          </cell>
          <cell r="K35">
            <v>28.5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27.9</v>
          </cell>
          <cell r="P35">
            <v>9.5</v>
          </cell>
          <cell r="Q35">
            <v>2128386</v>
          </cell>
          <cell r="R35">
            <v>248486</v>
          </cell>
          <cell r="S35">
            <v>2.77</v>
          </cell>
        </row>
        <row r="36">
          <cell r="A36">
            <v>384</v>
          </cell>
          <cell r="B36" t="str">
            <v xml:space="preserve">          </v>
          </cell>
          <cell r="C36">
            <v>35</v>
          </cell>
          <cell r="D36" t="str">
            <v xml:space="preserve">   S3</v>
          </cell>
          <cell r="E36">
            <v>0</v>
          </cell>
          <cell r="F36">
            <v>3864772.07</v>
          </cell>
          <cell r="G36">
            <v>2630837</v>
          </cell>
          <cell r="H36">
            <v>1233935</v>
          </cell>
          <cell r="I36">
            <v>75704</v>
          </cell>
          <cell r="J36">
            <v>1.96</v>
          </cell>
          <cell r="K36">
            <v>16.3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68.099999999999994</v>
          </cell>
          <cell r="P36">
            <v>22</v>
          </cell>
          <cell r="Q36">
            <v>2275965</v>
          </cell>
          <cell r="R36">
            <v>112107</v>
          </cell>
          <cell r="S36">
            <v>2.9</v>
          </cell>
        </row>
        <row r="37">
          <cell r="A37">
            <v>385</v>
          </cell>
          <cell r="B37" t="str">
            <v xml:space="preserve">          </v>
          </cell>
          <cell r="C37">
            <v>30</v>
          </cell>
          <cell r="D37" t="str">
            <v xml:space="preserve"> R0.5</v>
          </cell>
          <cell r="E37">
            <v>0</v>
          </cell>
          <cell r="F37">
            <v>6112133.2400000002</v>
          </cell>
          <cell r="G37">
            <v>2712393</v>
          </cell>
          <cell r="H37">
            <v>3399740</v>
          </cell>
          <cell r="I37">
            <v>240996</v>
          </cell>
          <cell r="J37">
            <v>3.94</v>
          </cell>
          <cell r="K37">
            <v>14.1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44.4</v>
          </cell>
          <cell r="P37">
            <v>19.100000000000001</v>
          </cell>
          <cell r="Q37">
            <v>2896622</v>
          </cell>
          <cell r="R37">
            <v>220204</v>
          </cell>
          <cell r="S37">
            <v>3.6</v>
          </cell>
        </row>
        <row r="38">
          <cell r="A38">
            <v>387</v>
          </cell>
          <cell r="B38" t="str">
            <v xml:space="preserve">          </v>
          </cell>
          <cell r="C38">
            <v>30</v>
          </cell>
          <cell r="D38" t="str">
            <v xml:space="preserve"> R0.5</v>
          </cell>
          <cell r="E38">
            <v>0</v>
          </cell>
          <cell r="F38">
            <v>139696.07</v>
          </cell>
          <cell r="G38">
            <v>35952</v>
          </cell>
          <cell r="H38">
            <v>103744</v>
          </cell>
          <cell r="I38">
            <v>12635</v>
          </cell>
          <cell r="J38">
            <v>9.0399999999999991</v>
          </cell>
          <cell r="K38">
            <v>8.1999999999999993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25.7</v>
          </cell>
          <cell r="P38">
            <v>21.7</v>
          </cell>
          <cell r="Q38">
            <v>62990</v>
          </cell>
          <cell r="R38">
            <v>5935</v>
          </cell>
          <cell r="S38">
            <v>4.25</v>
          </cell>
        </row>
        <row r="39">
          <cell r="A39">
            <v>387.4</v>
          </cell>
          <cell r="B39" t="str">
            <v xml:space="preserve">          </v>
          </cell>
          <cell r="C39">
            <v>25</v>
          </cell>
          <cell r="D39" t="str">
            <v xml:space="preserve"> R2.5</v>
          </cell>
          <cell r="E39">
            <v>0</v>
          </cell>
          <cell r="F39">
            <v>1216067.24</v>
          </cell>
          <cell r="G39">
            <v>426954</v>
          </cell>
          <cell r="H39">
            <v>789113</v>
          </cell>
          <cell r="I39">
            <v>55687</v>
          </cell>
          <cell r="J39">
            <v>4.58</v>
          </cell>
          <cell r="K39">
            <v>14.2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35.1</v>
          </cell>
          <cell r="P39">
            <v>10</v>
          </cell>
          <cell r="Q39">
            <v>454643</v>
          </cell>
          <cell r="R39">
            <v>52064</v>
          </cell>
          <cell r="S39">
            <v>4.28</v>
          </cell>
        </row>
        <row r="40">
          <cell r="A40">
            <v>390.1</v>
          </cell>
          <cell r="B40" t="str">
            <v xml:space="preserve">          </v>
          </cell>
          <cell r="C40">
            <v>40</v>
          </cell>
          <cell r="D40" t="str">
            <v xml:space="preserve"> R2.5</v>
          </cell>
          <cell r="E40">
            <v>0</v>
          </cell>
          <cell r="F40">
            <v>49821.42</v>
          </cell>
          <cell r="G40">
            <v>45841</v>
          </cell>
          <cell r="H40">
            <v>3980</v>
          </cell>
          <cell r="I40">
            <v>245</v>
          </cell>
          <cell r="J40">
            <v>0.49</v>
          </cell>
          <cell r="K40">
            <v>16.2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92</v>
          </cell>
          <cell r="P40">
            <v>33.299999999999997</v>
          </cell>
          <cell r="Q40">
            <v>34513</v>
          </cell>
          <cell r="R40">
            <v>1215</v>
          </cell>
          <cell r="S40">
            <v>2.44</v>
          </cell>
        </row>
        <row r="41">
          <cell r="A41">
            <v>391.1</v>
          </cell>
          <cell r="B41" t="str">
            <v xml:space="preserve">          </v>
          </cell>
          <cell r="C41">
            <v>20</v>
          </cell>
          <cell r="D41" t="str">
            <v xml:space="preserve">   SQ</v>
          </cell>
          <cell r="E41">
            <v>0</v>
          </cell>
          <cell r="F41">
            <v>2935615.86</v>
          </cell>
          <cell r="G41">
            <v>2372391</v>
          </cell>
          <cell r="H41">
            <v>563225</v>
          </cell>
          <cell r="I41">
            <v>90150</v>
          </cell>
          <cell r="J41">
            <v>3.07</v>
          </cell>
          <cell r="K41">
            <v>6.2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80.8</v>
          </cell>
          <cell r="P41">
            <v>15.3</v>
          </cell>
          <cell r="Q41">
            <v>2246148</v>
          </cell>
          <cell r="R41">
            <v>146781</v>
          </cell>
          <cell r="S41">
            <v>5</v>
          </cell>
        </row>
        <row r="42">
          <cell r="A42">
            <v>391.11</v>
          </cell>
          <cell r="B42" t="str">
            <v xml:space="preserve">          </v>
          </cell>
          <cell r="C42">
            <v>15</v>
          </cell>
          <cell r="D42" t="str">
            <v xml:space="preserve">   SQ</v>
          </cell>
          <cell r="E42">
            <v>0</v>
          </cell>
          <cell r="F42">
            <v>49805</v>
          </cell>
          <cell r="G42">
            <v>27561</v>
          </cell>
          <cell r="H42">
            <v>22244</v>
          </cell>
          <cell r="I42">
            <v>1580</v>
          </cell>
          <cell r="J42">
            <v>3.17</v>
          </cell>
          <cell r="K42">
            <v>14.1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55.3</v>
          </cell>
          <cell r="P42">
            <v>7.8</v>
          </cell>
          <cell r="Q42">
            <v>25663</v>
          </cell>
          <cell r="R42">
            <v>3203</v>
          </cell>
          <cell r="S42">
            <v>6.43</v>
          </cell>
        </row>
        <row r="43">
          <cell r="A43">
            <v>391.12</v>
          </cell>
          <cell r="B43" t="str">
            <v xml:space="preserve">          </v>
          </cell>
          <cell r="C43">
            <v>5</v>
          </cell>
          <cell r="D43" t="str">
            <v xml:space="preserve">   SQ</v>
          </cell>
          <cell r="E43">
            <v>0</v>
          </cell>
          <cell r="F43">
            <v>2373105.5699999998</v>
          </cell>
          <cell r="G43">
            <v>912994</v>
          </cell>
          <cell r="H43">
            <v>1460112</v>
          </cell>
          <cell r="I43">
            <v>357871</v>
          </cell>
          <cell r="J43">
            <v>15.08</v>
          </cell>
          <cell r="K43">
            <v>4.0999999999999996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38.5</v>
          </cell>
          <cell r="P43">
            <v>1.6</v>
          </cell>
          <cell r="Q43">
            <v>752596</v>
          </cell>
          <cell r="R43">
            <v>474621</v>
          </cell>
          <cell r="S43">
            <v>20</v>
          </cell>
        </row>
        <row r="44">
          <cell r="A44">
            <v>392</v>
          </cell>
          <cell r="B44" t="str">
            <v xml:space="preserve">          </v>
          </cell>
          <cell r="C44">
            <v>15</v>
          </cell>
          <cell r="D44" t="str">
            <v xml:space="preserve">   SQ</v>
          </cell>
          <cell r="E44">
            <v>0</v>
          </cell>
          <cell r="F44">
            <v>221545.91</v>
          </cell>
          <cell r="G44">
            <v>134489.57</v>
          </cell>
          <cell r="H44">
            <v>87056</v>
          </cell>
          <cell r="I44">
            <v>17838</v>
          </cell>
          <cell r="J44">
            <v>8.0500000000000007</v>
          </cell>
          <cell r="K44">
            <v>4.9000000000000004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60.7</v>
          </cell>
          <cell r="P44">
            <v>9.9</v>
          </cell>
          <cell r="Q44">
            <v>146523</v>
          </cell>
          <cell r="R44">
            <v>14398</v>
          </cell>
          <cell r="S44">
            <v>6.5</v>
          </cell>
        </row>
        <row r="45">
          <cell r="A45">
            <v>393</v>
          </cell>
          <cell r="B45" t="str">
            <v xml:space="preserve">          </v>
          </cell>
          <cell r="C45">
            <v>20</v>
          </cell>
          <cell r="D45" t="str">
            <v xml:space="preserve">   SQ</v>
          </cell>
          <cell r="E45">
            <v>0</v>
          </cell>
          <cell r="F45">
            <v>17116.36</v>
          </cell>
          <cell r="G45">
            <v>14682</v>
          </cell>
          <cell r="H45">
            <v>2434</v>
          </cell>
          <cell r="I45">
            <v>412</v>
          </cell>
          <cell r="J45">
            <v>2.41</v>
          </cell>
          <cell r="K45">
            <v>5.9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85.8</v>
          </cell>
          <cell r="P45">
            <v>14.4</v>
          </cell>
          <cell r="Q45">
            <v>12298</v>
          </cell>
          <cell r="R45">
            <v>856</v>
          </cell>
          <cell r="S45">
            <v>5</v>
          </cell>
        </row>
        <row r="46">
          <cell r="A46">
            <v>394</v>
          </cell>
          <cell r="B46" t="str">
            <v xml:space="preserve">          </v>
          </cell>
          <cell r="C46">
            <v>25</v>
          </cell>
          <cell r="D46" t="str">
            <v xml:space="preserve">   SQ</v>
          </cell>
          <cell r="E46">
            <v>0</v>
          </cell>
          <cell r="F46">
            <v>10235284.26</v>
          </cell>
          <cell r="G46">
            <v>4476313</v>
          </cell>
          <cell r="H46">
            <v>5758971</v>
          </cell>
          <cell r="I46">
            <v>368102</v>
          </cell>
          <cell r="J46">
            <v>3.6</v>
          </cell>
          <cell r="K46">
            <v>15.6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10.4</v>
          </cell>
          <cell r="Q46">
            <v>4268584</v>
          </cell>
          <cell r="R46">
            <v>409411</v>
          </cell>
          <cell r="S46">
            <v>4</v>
          </cell>
        </row>
        <row r="47">
          <cell r="A47">
            <v>394.12</v>
          </cell>
          <cell r="B47" t="str">
            <v xml:space="preserve">          </v>
          </cell>
          <cell r="C47">
            <v>12</v>
          </cell>
          <cell r="D47" t="str">
            <v xml:space="preserve"> S1.5</v>
          </cell>
          <cell r="E47">
            <v>0</v>
          </cell>
          <cell r="F47">
            <v>1953497.84</v>
          </cell>
          <cell r="G47">
            <v>1948970</v>
          </cell>
          <cell r="H47">
            <v>4528</v>
          </cell>
          <cell r="I47">
            <v>1312</v>
          </cell>
          <cell r="J47">
            <v>7.0000000000000007E-2</v>
          </cell>
          <cell r="K47">
            <v>3.5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99.8</v>
          </cell>
          <cell r="P47">
            <v>16.899999999999999</v>
          </cell>
          <cell r="Q47">
            <v>1765587</v>
          </cell>
          <cell r="R47">
            <v>105876</v>
          </cell>
          <cell r="S47">
            <v>5.42</v>
          </cell>
        </row>
        <row r="48">
          <cell r="A48">
            <v>395</v>
          </cell>
          <cell r="B48" t="str">
            <v xml:space="preserve">          </v>
          </cell>
          <cell r="C48">
            <v>20</v>
          </cell>
          <cell r="D48" t="str">
            <v xml:space="preserve">   SQ</v>
          </cell>
          <cell r="E48">
            <v>0</v>
          </cell>
          <cell r="F48">
            <v>80026.600000000006</v>
          </cell>
          <cell r="G48">
            <v>49301</v>
          </cell>
          <cell r="H48">
            <v>30726</v>
          </cell>
          <cell r="I48">
            <v>4649</v>
          </cell>
          <cell r="J48">
            <v>5.81</v>
          </cell>
          <cell r="K48">
            <v>6.6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61.6</v>
          </cell>
          <cell r="P48">
            <v>12.7</v>
          </cell>
          <cell r="Q48">
            <v>50943</v>
          </cell>
          <cell r="R48">
            <v>4001</v>
          </cell>
          <cell r="S48">
            <v>5</v>
          </cell>
        </row>
        <row r="49">
          <cell r="A49">
            <v>396</v>
          </cell>
          <cell r="B49" t="str">
            <v xml:space="preserve">          </v>
          </cell>
          <cell r="C49">
            <v>12</v>
          </cell>
          <cell r="D49" t="str">
            <v xml:space="preserve">   L3</v>
          </cell>
          <cell r="E49">
            <v>0</v>
          </cell>
          <cell r="F49">
            <v>1772199.84</v>
          </cell>
          <cell r="G49">
            <v>1585180</v>
          </cell>
          <cell r="H49">
            <v>187020</v>
          </cell>
          <cell r="I49">
            <v>50173</v>
          </cell>
          <cell r="J49">
            <v>2.83</v>
          </cell>
          <cell r="K49">
            <v>3.7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89.4</v>
          </cell>
          <cell r="P49">
            <v>12.4</v>
          </cell>
          <cell r="Q49">
            <v>1385650</v>
          </cell>
          <cell r="R49">
            <v>118405</v>
          </cell>
          <cell r="S49">
            <v>6.68</v>
          </cell>
        </row>
        <row r="50">
          <cell r="A50">
            <v>397.1</v>
          </cell>
          <cell r="B50" t="str">
            <v xml:space="preserve">          </v>
          </cell>
          <cell r="C50">
            <v>10</v>
          </cell>
          <cell r="D50" t="str">
            <v xml:space="preserve">   SQ</v>
          </cell>
          <cell r="E50">
            <v>0</v>
          </cell>
          <cell r="F50">
            <v>1117051.45</v>
          </cell>
          <cell r="G50">
            <v>865062</v>
          </cell>
          <cell r="H50">
            <v>251989</v>
          </cell>
          <cell r="I50">
            <v>97614</v>
          </cell>
          <cell r="J50">
            <v>8.74</v>
          </cell>
          <cell r="K50">
            <v>2.6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77.400000000000006</v>
          </cell>
          <cell r="P50">
            <v>7.8</v>
          </cell>
          <cell r="Q50">
            <v>866444</v>
          </cell>
          <cell r="R50">
            <v>111705</v>
          </cell>
          <cell r="S50">
            <v>10</v>
          </cell>
        </row>
        <row r="51">
          <cell r="A51">
            <v>397.24</v>
          </cell>
          <cell r="B51" t="str">
            <v xml:space="preserve">          </v>
          </cell>
          <cell r="C51">
            <v>15</v>
          </cell>
          <cell r="D51" t="str">
            <v xml:space="preserve">   SQ</v>
          </cell>
          <cell r="E51">
            <v>0</v>
          </cell>
          <cell r="F51">
            <v>2351930.63</v>
          </cell>
          <cell r="G51">
            <v>1846155</v>
          </cell>
          <cell r="H51">
            <v>505776</v>
          </cell>
          <cell r="I51">
            <v>178472</v>
          </cell>
          <cell r="J51">
            <v>7.59</v>
          </cell>
          <cell r="K51">
            <v>2.8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78.5</v>
          </cell>
          <cell r="P51">
            <v>12.1</v>
          </cell>
          <cell r="Q51">
            <v>1903947</v>
          </cell>
          <cell r="R51">
            <v>156874</v>
          </cell>
          <cell r="S51">
            <v>6.67</v>
          </cell>
        </row>
        <row r="52">
          <cell r="A52">
            <v>397.5</v>
          </cell>
          <cell r="B52" t="str">
            <v xml:space="preserve">          </v>
          </cell>
          <cell r="C52">
            <v>17</v>
          </cell>
          <cell r="D52" t="str">
            <v xml:space="preserve">   R3</v>
          </cell>
          <cell r="E52">
            <v>0</v>
          </cell>
          <cell r="F52">
            <v>880440.38</v>
          </cell>
          <cell r="G52">
            <v>604873</v>
          </cell>
          <cell r="H52">
            <v>275567</v>
          </cell>
          <cell r="I52">
            <v>46164</v>
          </cell>
          <cell r="J52">
            <v>5.24</v>
          </cell>
          <cell r="K52">
            <v>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68.7</v>
          </cell>
          <cell r="P52">
            <v>12.3</v>
          </cell>
          <cell r="Q52">
            <v>591516</v>
          </cell>
          <cell r="R52">
            <v>48914</v>
          </cell>
          <cell r="S52">
            <v>5.56</v>
          </cell>
        </row>
        <row r="53">
          <cell r="A53">
            <v>398</v>
          </cell>
          <cell r="B53" t="str">
            <v xml:space="preserve">          </v>
          </cell>
          <cell r="C53">
            <v>15</v>
          </cell>
          <cell r="D53" t="str">
            <v xml:space="preserve">   SQ</v>
          </cell>
          <cell r="E53">
            <v>0</v>
          </cell>
          <cell r="F53">
            <v>506927.24</v>
          </cell>
          <cell r="G53">
            <v>266953</v>
          </cell>
          <cell r="H53">
            <v>239974</v>
          </cell>
          <cell r="I53">
            <v>32518</v>
          </cell>
          <cell r="J53">
            <v>6.41</v>
          </cell>
          <cell r="K53">
            <v>7.4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52.7</v>
          </cell>
          <cell r="P53">
            <v>8.1999999999999993</v>
          </cell>
          <cell r="Q53">
            <v>276014</v>
          </cell>
          <cell r="R53">
            <v>33666</v>
          </cell>
          <cell r="S53">
            <v>6.64</v>
          </cell>
        </row>
        <row r="55">
          <cell r="H55">
            <v>866045809</v>
          </cell>
          <cell r="I55">
            <v>27113852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 (2)"/>
      <sheetName val="Sheet5"/>
      <sheetName val="Source"/>
      <sheetName val="Sheet2"/>
      <sheetName val="Index"/>
    </sheetNames>
    <sheetDataSet>
      <sheetData sheetId="0"/>
      <sheetData sheetId="1"/>
      <sheetData sheetId="2"/>
      <sheetData sheetId="3"/>
      <sheetData sheetId="4">
        <row r="2">
          <cell r="B2" t="str">
            <v>CompanyNo</v>
          </cell>
          <cell r="K2" t="str">
            <v>Department</v>
          </cell>
          <cell r="L2" t="str">
            <v>Description</v>
          </cell>
          <cell r="M2" t="str">
            <v>Co 12 IBM</v>
          </cell>
          <cell r="N2" t="str">
            <v>Resp</v>
          </cell>
          <cell r="O2" t="str">
            <v>RollsTo</v>
          </cell>
          <cell r="P2" t="str">
            <v>RollsToSegment</v>
          </cell>
          <cell r="Q2" t="str">
            <v>RollsToDepartment</v>
          </cell>
          <cell r="R2" t="str">
            <v>SponsorName</v>
          </cell>
          <cell r="S2" t="str">
            <v>Service Cat</v>
          </cell>
          <cell r="T2" t="str">
            <v>Status</v>
          </cell>
          <cell r="U2" t="str">
            <v>Combined</v>
          </cell>
          <cell r="X2" t="str">
            <v>ResourceType</v>
          </cell>
          <cell r="Y2" t="str">
            <v>ResourceTypeDesc</v>
          </cell>
          <cell r="Z2" t="str">
            <v>DirectFlag</v>
          </cell>
          <cell r="AA2" t="str">
            <v>Co 12 IBM</v>
          </cell>
          <cell r="AB2" t="str">
            <v>GreenBar</v>
          </cell>
          <cell r="AC2" t="str">
            <v>ProfitPlanning</v>
          </cell>
          <cell r="AD2" t="str">
            <v>DescrShort</v>
          </cell>
          <cell r="AE2" t="str">
            <v>RT Rollup</v>
          </cell>
          <cell r="AF2" t="str">
            <v>RT_Rollup_No</v>
          </cell>
          <cell r="AG2" t="str">
            <v>RT_Rollup_Desc</v>
          </cell>
          <cell r="AH2" t="str">
            <v>Combined</v>
          </cell>
          <cell r="AI2" t="str">
            <v>Hyperion</v>
          </cell>
        </row>
        <row r="3">
          <cell r="K3" t="str">
            <v>0002000</v>
          </cell>
          <cell r="L3" t="str">
            <v>Payroll Services</v>
          </cell>
          <cell r="M3" t="str">
            <v>Co 12</v>
          </cell>
          <cell r="N3" t="str">
            <v>Corporate</v>
          </cell>
          <cell r="O3" t="str">
            <v>Human Resources</v>
          </cell>
          <cell r="P3" t="str">
            <v>Corporate Human Resources</v>
          </cell>
          <cell r="Q3" t="str">
            <v>Payroll &amp; AP</v>
          </cell>
          <cell r="R3" t="str">
            <v>Accounting and Statistical Services</v>
          </cell>
          <cell r="S3" t="str">
            <v>Accounting and Statistical Services</v>
          </cell>
          <cell r="T3" t="str">
            <v>A</v>
          </cell>
          <cell r="U3" t="str">
            <v>0002000 Payroll Services</v>
          </cell>
          <cell r="X3" t="str">
            <v>1000</v>
          </cell>
          <cell r="Y3" t="str">
            <v>Hourly Labor - Overtime.</v>
          </cell>
          <cell r="Z3" t="str">
            <v>D</v>
          </cell>
          <cell r="AA3" t="str">
            <v>Co 12</v>
          </cell>
          <cell r="AB3" t="str">
            <v>Payroll</v>
          </cell>
          <cell r="AC3" t="str">
            <v>Net Payroll</v>
          </cell>
          <cell r="AD3" t="str">
            <v>Labor</v>
          </cell>
          <cell r="AE3" t="str">
            <v>1xxx Net Payroll</v>
          </cell>
          <cell r="AF3" t="str">
            <v>1xxx</v>
          </cell>
          <cell r="AG3" t="str">
            <v>Net Payroll</v>
          </cell>
          <cell r="AH3" t="str">
            <v>1000 Hourly Labor - Overtime.</v>
          </cell>
          <cell r="AI3" t="str">
            <v>Gross_Payroll</v>
          </cell>
        </row>
        <row r="4">
          <cell r="K4" t="str">
            <v>0005000</v>
          </cell>
          <cell r="L4" t="str">
            <v>Aviation Services</v>
          </cell>
          <cell r="M4" t="str">
            <v>Co 12</v>
          </cell>
          <cell r="N4" t="str">
            <v>Corporate</v>
          </cell>
          <cell r="O4" t="str">
            <v>Legal</v>
          </cell>
          <cell r="P4" t="str">
            <v>Aviation Services</v>
          </cell>
          <cell r="Q4" t="str">
            <v>Aviation Services</v>
          </cell>
          <cell r="R4" t="str">
            <v>Transportation Services</v>
          </cell>
          <cell r="S4" t="str">
            <v>Transportation Services</v>
          </cell>
          <cell r="T4" t="str">
            <v>A</v>
          </cell>
          <cell r="U4" t="str">
            <v>0005000 Aviation Services</v>
          </cell>
          <cell r="X4" t="str">
            <v>1001</v>
          </cell>
          <cell r="Y4" t="str">
            <v>Hourly Labor - Straight Time</v>
          </cell>
          <cell r="Z4" t="str">
            <v>D</v>
          </cell>
          <cell r="AA4" t="str">
            <v>Co 12</v>
          </cell>
          <cell r="AB4" t="str">
            <v>Payroll</v>
          </cell>
          <cell r="AC4" t="str">
            <v>Net Payroll</v>
          </cell>
          <cell r="AD4" t="str">
            <v>Labor</v>
          </cell>
          <cell r="AE4" t="str">
            <v>1xxx Net Payroll</v>
          </cell>
          <cell r="AF4" t="str">
            <v>1xxx</v>
          </cell>
          <cell r="AG4" t="str">
            <v>Net Payroll</v>
          </cell>
          <cell r="AH4" t="str">
            <v>1001 Hourly Labor - Straight Time</v>
          </cell>
          <cell r="AI4" t="str">
            <v>Gross_Payroll</v>
          </cell>
        </row>
        <row r="5">
          <cell r="K5" t="str">
            <v>0006000</v>
          </cell>
          <cell r="L5" t="str">
            <v>Consolidated Financial Reporting</v>
          </cell>
          <cell r="M5" t="str">
            <v>Co 12</v>
          </cell>
          <cell r="N5" t="str">
            <v>Corporate</v>
          </cell>
          <cell r="O5" t="str">
            <v>Finance</v>
          </cell>
          <cell r="P5" t="str">
            <v>Accounting</v>
          </cell>
          <cell r="Q5" t="str">
            <v>Consolidated Rprtng</v>
          </cell>
          <cell r="R5" t="str">
            <v>Accounting and Statistical Services</v>
          </cell>
          <cell r="S5" t="str">
            <v>Accounting and Statistical Services</v>
          </cell>
          <cell r="T5" t="str">
            <v>A</v>
          </cell>
          <cell r="U5" t="str">
            <v>0006000 Consolidated Financial Reporting</v>
          </cell>
          <cell r="X5" t="str">
            <v>1003</v>
          </cell>
          <cell r="Y5" t="str">
            <v>Salaried Labor</v>
          </cell>
          <cell r="Z5" t="str">
            <v>D</v>
          </cell>
          <cell r="AA5" t="str">
            <v>Co 12</v>
          </cell>
          <cell r="AB5" t="str">
            <v>Payroll</v>
          </cell>
          <cell r="AC5" t="str">
            <v>Net Payroll</v>
          </cell>
          <cell r="AD5" t="str">
            <v>Labor</v>
          </cell>
          <cell r="AE5" t="str">
            <v>1xxx Net Payroll</v>
          </cell>
          <cell r="AF5" t="str">
            <v>1xxx</v>
          </cell>
          <cell r="AG5" t="str">
            <v>Net Payroll</v>
          </cell>
          <cell r="AH5" t="str">
            <v>1003 Salaried Labor</v>
          </cell>
          <cell r="AI5" t="str">
            <v>Gross_Payroll</v>
          </cell>
        </row>
        <row r="6">
          <cell r="K6" t="str">
            <v>0007000</v>
          </cell>
          <cell r="L6" t="str">
            <v>Insurance</v>
          </cell>
          <cell r="M6" t="str">
            <v>Co 12</v>
          </cell>
          <cell r="N6" t="str">
            <v>Corporate</v>
          </cell>
          <cell r="O6" t="str">
            <v>Finance</v>
          </cell>
          <cell r="P6" t="str">
            <v>Insurance</v>
          </cell>
          <cell r="Q6" t="str">
            <v>Insurance</v>
          </cell>
          <cell r="R6" t="str">
            <v>Insurance Services</v>
          </cell>
          <cell r="S6" t="str">
            <v>Insurance Services</v>
          </cell>
          <cell r="T6" t="str">
            <v>A</v>
          </cell>
          <cell r="U6" t="str">
            <v>0007000 Insurance</v>
          </cell>
          <cell r="X6" t="str">
            <v>9236</v>
          </cell>
          <cell r="Y6" t="str">
            <v>Transition Costs - Indirect</v>
          </cell>
          <cell r="Z6" t="str">
            <v>I</v>
          </cell>
          <cell r="AA6" t="str">
            <v>Co 12</v>
          </cell>
          <cell r="AB6" t="str">
            <v>Intercompany Rent</v>
          </cell>
          <cell r="AC6" t="str">
            <v>Other</v>
          </cell>
          <cell r="AD6" t="str">
            <v>RentLeases</v>
          </cell>
          <cell r="AE6" t="str">
            <v>9232 Leases - Leases - NCSC Rent Expense</v>
          </cell>
          <cell r="AF6" t="str">
            <v>9232</v>
          </cell>
          <cell r="AG6" t="str">
            <v>Leases - NCSC Rent Expense</v>
          </cell>
          <cell r="AH6" t="str">
            <v>9236 Transition Costs - Indirect</v>
          </cell>
          <cell r="AI6" t="str">
            <v>Oper_and_Maint_Other_CG_IC</v>
          </cell>
        </row>
        <row r="7">
          <cell r="K7" t="str">
            <v>0007100</v>
          </cell>
          <cell r="L7" t="str">
            <v>Insurance -Premiums</v>
          </cell>
          <cell r="M7" t="str">
            <v>Co 12</v>
          </cell>
          <cell r="N7" t="str">
            <v>Corporate</v>
          </cell>
          <cell r="O7" t="str">
            <v>Other Corporate</v>
          </cell>
          <cell r="P7" t="str">
            <v>General</v>
          </cell>
          <cell r="Q7" t="str">
            <v>Insurance -Premiums</v>
          </cell>
          <cell r="R7" t="str">
            <v>Insurance Services</v>
          </cell>
          <cell r="S7" t="str">
            <v>Insurance Services</v>
          </cell>
          <cell r="T7" t="str">
            <v>A</v>
          </cell>
          <cell r="U7" t="str">
            <v>0007100 Insurance -Premiums</v>
          </cell>
          <cell r="X7" t="str">
            <v>1006</v>
          </cell>
          <cell r="Y7" t="str">
            <v>Non-Productive Labor Provision</v>
          </cell>
          <cell r="Z7" t="str">
            <v>D</v>
          </cell>
          <cell r="AA7" t="str">
            <v>Co 12</v>
          </cell>
          <cell r="AB7" t="str">
            <v>Payroll</v>
          </cell>
          <cell r="AC7" t="str">
            <v>Net Payroll</v>
          </cell>
          <cell r="AD7" t="str">
            <v>Labor</v>
          </cell>
          <cell r="AE7" t="str">
            <v>1xxx Net Payroll</v>
          </cell>
          <cell r="AF7" t="str">
            <v>1xxx</v>
          </cell>
          <cell r="AG7" t="str">
            <v>Net Payroll</v>
          </cell>
          <cell r="AH7" t="str">
            <v>1006 Non-Productive Labor Provision</v>
          </cell>
          <cell r="AI7" t="str">
            <v>Gross_Payroll</v>
          </cell>
        </row>
        <row r="8">
          <cell r="K8" t="str">
            <v>0008100</v>
          </cell>
          <cell r="L8" t="str">
            <v>Legal - Corporate Services</v>
          </cell>
          <cell r="M8" t="str">
            <v>Co 12</v>
          </cell>
          <cell r="N8" t="str">
            <v>Corporate</v>
          </cell>
          <cell r="O8" t="str">
            <v>Legal</v>
          </cell>
          <cell r="P8" t="str">
            <v>Legal</v>
          </cell>
          <cell r="Q8" t="str">
            <v>Corporate Services</v>
          </cell>
          <cell r="R8" t="str">
            <v>Legal Services</v>
          </cell>
          <cell r="S8" t="str">
            <v>Legal Services</v>
          </cell>
          <cell r="T8" t="str">
            <v>A</v>
          </cell>
          <cell r="U8" t="str">
            <v>0008100 Legal - Corporate Services</v>
          </cell>
          <cell r="X8" t="str">
            <v>1007</v>
          </cell>
          <cell r="Y8" t="str">
            <v>Non Productive Labor Taken</v>
          </cell>
          <cell r="Z8" t="str">
            <v>D</v>
          </cell>
          <cell r="AA8" t="str">
            <v>Co 12</v>
          </cell>
          <cell r="AB8" t="str">
            <v>Payroll</v>
          </cell>
          <cell r="AC8" t="str">
            <v>Net Payroll</v>
          </cell>
          <cell r="AD8" t="str">
            <v>Labor</v>
          </cell>
          <cell r="AE8" t="str">
            <v>1xxx Net Payroll</v>
          </cell>
          <cell r="AF8" t="str">
            <v>1xxx</v>
          </cell>
          <cell r="AG8" t="str">
            <v>Net Payroll</v>
          </cell>
          <cell r="AH8" t="str">
            <v>1007 Non Productive Labor Taken</v>
          </cell>
          <cell r="AI8" t="str">
            <v>Gross_Payroll</v>
          </cell>
        </row>
        <row r="9">
          <cell r="K9" t="str">
            <v>0008200</v>
          </cell>
          <cell r="L9" t="str">
            <v>Compliance</v>
          </cell>
          <cell r="M9" t="str">
            <v>Co 12</v>
          </cell>
          <cell r="N9" t="str">
            <v>Corporate</v>
          </cell>
          <cell r="O9" t="str">
            <v>Legal</v>
          </cell>
          <cell r="P9" t="str">
            <v>Compliance and Security</v>
          </cell>
          <cell r="Q9" t="str">
            <v>Transaction Services</v>
          </cell>
          <cell r="R9" t="str">
            <v>Legal Services</v>
          </cell>
          <cell r="S9" t="str">
            <v>Legal Services</v>
          </cell>
          <cell r="T9" t="str">
            <v>A</v>
          </cell>
          <cell r="U9" t="str">
            <v>0008200 Compliance</v>
          </cell>
          <cell r="X9" t="str">
            <v>1008</v>
          </cell>
          <cell r="Y9" t="str">
            <v>Stock Compensation</v>
          </cell>
          <cell r="Z9" t="str">
            <v>I</v>
          </cell>
          <cell r="AA9" t="str">
            <v>Co 12</v>
          </cell>
          <cell r="AB9" t="str">
            <v>Executive Compensation</v>
          </cell>
          <cell r="AC9" t="str">
            <v>Other</v>
          </cell>
          <cell r="AD9" t="str">
            <v>Labor</v>
          </cell>
          <cell r="AE9" t="str">
            <v>1008 Stock Compensation</v>
          </cell>
          <cell r="AF9" t="str">
            <v>1008</v>
          </cell>
          <cell r="AG9" t="str">
            <v>Stock Compensation</v>
          </cell>
          <cell r="AH9" t="str">
            <v>1008 Stock Compensation</v>
          </cell>
          <cell r="AI9" t="str">
            <v>Stock Compensation</v>
          </cell>
        </row>
        <row r="10">
          <cell r="K10" t="str">
            <v>0008300</v>
          </cell>
          <cell r="L10" t="str">
            <v>Legal - Pipeline Group and Transcom</v>
          </cell>
          <cell r="M10" t="str">
            <v>Co 12</v>
          </cell>
          <cell r="N10" t="str">
            <v>Corporate</v>
          </cell>
          <cell r="O10" t="str">
            <v>Legal</v>
          </cell>
          <cell r="P10" t="str">
            <v>Legal</v>
          </cell>
          <cell r="Q10" t="str">
            <v>Pipeline</v>
          </cell>
          <cell r="R10" t="str">
            <v>Legal Services</v>
          </cell>
          <cell r="S10" t="str">
            <v>Legal Services</v>
          </cell>
          <cell r="T10" t="str">
            <v>I</v>
          </cell>
          <cell r="U10" t="str">
            <v>0008300 Legal - Pipeline Group and Transcom</v>
          </cell>
          <cell r="X10" t="str">
            <v>1009</v>
          </cell>
          <cell r="Y10" t="str">
            <v>Commissions</v>
          </cell>
          <cell r="Z10" t="str">
            <v>D</v>
          </cell>
          <cell r="AA10" t="str">
            <v>Co 12</v>
          </cell>
          <cell r="AB10" t="str">
            <v>Payroll</v>
          </cell>
          <cell r="AC10" t="str">
            <v>Net Payroll</v>
          </cell>
          <cell r="AD10" t="str">
            <v>Labor</v>
          </cell>
          <cell r="AE10" t="str">
            <v>1xxx Net Payroll</v>
          </cell>
          <cell r="AF10" t="str">
            <v>1xxx</v>
          </cell>
          <cell r="AG10" t="str">
            <v>Net Payroll</v>
          </cell>
          <cell r="AH10" t="str">
            <v>1009 Commissions</v>
          </cell>
          <cell r="AI10" t="str">
            <v>Gross_Payroll</v>
          </cell>
        </row>
        <row r="11">
          <cell r="K11" t="str">
            <v>0008400</v>
          </cell>
          <cell r="L11" t="str">
            <v>Legal - Energy Distribution East</v>
          </cell>
          <cell r="M11" t="str">
            <v>Co 12</v>
          </cell>
          <cell r="N11" t="str">
            <v>Corporate</v>
          </cell>
          <cell r="O11" t="str">
            <v>Legal</v>
          </cell>
          <cell r="P11" t="str">
            <v>Legal</v>
          </cell>
          <cell r="Q11" t="str">
            <v>Energy Distribution</v>
          </cell>
          <cell r="R11" t="str">
            <v>Legal Services</v>
          </cell>
          <cell r="S11" t="str">
            <v>Legal Services</v>
          </cell>
          <cell r="T11" t="str">
            <v>I</v>
          </cell>
          <cell r="U11" t="str">
            <v>0008400 Legal - Energy Distribution East</v>
          </cell>
          <cell r="X11" t="str">
            <v>1010</v>
          </cell>
          <cell r="Y11" t="str">
            <v>Outsourcing Restructuring</v>
          </cell>
          <cell r="Z11" t="str">
            <v>I</v>
          </cell>
          <cell r="AA11" t="str">
            <v>Co 12</v>
          </cell>
          <cell r="AB11" t="str">
            <v>Severance</v>
          </cell>
          <cell r="AC11" t="str">
            <v>Other</v>
          </cell>
          <cell r="AD11" t="str">
            <v>Labor</v>
          </cell>
          <cell r="AE11" t="str">
            <v>101x Restructuring</v>
          </cell>
          <cell r="AF11" t="str">
            <v>101x</v>
          </cell>
          <cell r="AG11" t="str">
            <v>Restructuring</v>
          </cell>
          <cell r="AH11" t="str">
            <v>1010 Outsourcing Restructuring</v>
          </cell>
          <cell r="AI11" t="str">
            <v>Outsourcing restructuring</v>
          </cell>
        </row>
        <row r="12">
          <cell r="K12" t="str">
            <v>0008500</v>
          </cell>
          <cell r="L12" t="str">
            <v>Records &amp; Information Mgmt</v>
          </cell>
          <cell r="M12" t="str">
            <v>Co 12</v>
          </cell>
          <cell r="N12" t="str">
            <v>Corporate</v>
          </cell>
          <cell r="O12" t="str">
            <v>Legal</v>
          </cell>
          <cell r="P12" t="str">
            <v>Compliance and Security</v>
          </cell>
          <cell r="Q12" t="str">
            <v>Records Mgmt</v>
          </cell>
          <cell r="R12" t="str">
            <v>Legal Services</v>
          </cell>
          <cell r="S12" t="str">
            <v>Legal Services</v>
          </cell>
          <cell r="T12" t="str">
            <v>A</v>
          </cell>
          <cell r="U12" t="str">
            <v>0008500 Records &amp; Information Mgmt</v>
          </cell>
          <cell r="X12" t="str">
            <v>1011</v>
          </cell>
          <cell r="Y12" t="str">
            <v>Restructuring Delayer</v>
          </cell>
          <cell r="Z12" t="str">
            <v>I</v>
          </cell>
          <cell r="AA12" t="str">
            <v>Co 12</v>
          </cell>
          <cell r="AB12" t="str">
            <v>Severance</v>
          </cell>
          <cell r="AC12" t="str">
            <v>Other</v>
          </cell>
          <cell r="AD12" t="str">
            <v>Labor</v>
          </cell>
          <cell r="AE12" t="str">
            <v>101x Restructuring</v>
          </cell>
          <cell r="AF12" t="str">
            <v>101x</v>
          </cell>
          <cell r="AG12" t="str">
            <v>Restructuring</v>
          </cell>
          <cell r="AH12" t="str">
            <v>1011 Restructuring Delayer</v>
          </cell>
          <cell r="AI12" t="str">
            <v>Restructuring Expense</v>
          </cell>
        </row>
        <row r="13">
          <cell r="K13" t="str">
            <v>0008600</v>
          </cell>
          <cell r="L13" t="str">
            <v>Lake Erie Land</v>
          </cell>
          <cell r="M13" t="str">
            <v>Co 12</v>
          </cell>
          <cell r="N13" t="str">
            <v>Corporate</v>
          </cell>
          <cell r="O13" t="str">
            <v>Legal</v>
          </cell>
          <cell r="P13" t="str">
            <v>Legal</v>
          </cell>
          <cell r="Q13" t="str">
            <v>Corporate Services</v>
          </cell>
          <cell r="R13" t="str">
            <v>Legal Services</v>
          </cell>
          <cell r="S13" t="str">
            <v>Legal Services</v>
          </cell>
          <cell r="T13" t="str">
            <v>I</v>
          </cell>
          <cell r="U13" t="str">
            <v>0008600 Lake Erie Land</v>
          </cell>
          <cell r="X13" t="str">
            <v>1012</v>
          </cell>
          <cell r="Y13" t="str">
            <v>Executive Severance</v>
          </cell>
          <cell r="Z13" t="str">
            <v>I</v>
          </cell>
          <cell r="AA13" t="str">
            <v>Co 12</v>
          </cell>
          <cell r="AB13" t="str">
            <v>Severance</v>
          </cell>
          <cell r="AC13" t="str">
            <v>Other</v>
          </cell>
          <cell r="AD13" t="str">
            <v>Labor</v>
          </cell>
          <cell r="AE13" t="str">
            <v>3635/1012 Severance</v>
          </cell>
          <cell r="AF13" t="str">
            <v>3635/1012</v>
          </cell>
          <cell r="AG13" t="str">
            <v>Severance</v>
          </cell>
          <cell r="AH13" t="str">
            <v>1012 Executive Severance</v>
          </cell>
          <cell r="AI13" t="str">
            <v>Restructuring Expense</v>
          </cell>
        </row>
        <row r="14">
          <cell r="K14" t="str">
            <v>0008800</v>
          </cell>
          <cell r="L14" t="str">
            <v>Legal - Discontinued and Divested</v>
          </cell>
          <cell r="M14" t="str">
            <v>Co 12</v>
          </cell>
          <cell r="N14" t="str">
            <v>Corporate</v>
          </cell>
          <cell r="O14" t="str">
            <v>Legal</v>
          </cell>
          <cell r="P14" t="str">
            <v>Legal</v>
          </cell>
          <cell r="Q14" t="str">
            <v>Disc and Div</v>
          </cell>
          <cell r="R14" t="str">
            <v>Legal Services</v>
          </cell>
          <cell r="S14" t="str">
            <v>Legal Services</v>
          </cell>
          <cell r="T14" t="str">
            <v>I</v>
          </cell>
          <cell r="U14" t="str">
            <v>0008800 Legal - Discontinued and Divested</v>
          </cell>
          <cell r="X14" t="str">
            <v>1013</v>
          </cell>
          <cell r="Y14" t="str">
            <v>Shift Pay</v>
          </cell>
          <cell r="Z14" t="str">
            <v>D</v>
          </cell>
          <cell r="AA14" t="str">
            <v>Co 12</v>
          </cell>
          <cell r="AB14" t="str">
            <v>Payroll</v>
          </cell>
          <cell r="AC14" t="str">
            <v>Net Payroll</v>
          </cell>
          <cell r="AD14" t="str">
            <v>Labor</v>
          </cell>
          <cell r="AE14" t="str">
            <v>1xxx Net Payroll</v>
          </cell>
          <cell r="AF14" t="str">
            <v>1xxx</v>
          </cell>
          <cell r="AG14" t="str">
            <v>Net Payroll</v>
          </cell>
          <cell r="AH14" t="str">
            <v>1013 Shift Pay</v>
          </cell>
          <cell r="AI14" t="str">
            <v>Gross_Payroll</v>
          </cell>
        </row>
        <row r="15">
          <cell r="K15" t="str">
            <v>0008900</v>
          </cell>
          <cell r="L15" t="str">
            <v>Legal - TPC, PEI, NET</v>
          </cell>
          <cell r="M15" t="str">
            <v>Co 12</v>
          </cell>
          <cell r="N15" t="str">
            <v>Corporate</v>
          </cell>
          <cell r="O15" t="str">
            <v>Legal</v>
          </cell>
          <cell r="P15" t="str">
            <v>Legal</v>
          </cell>
          <cell r="Q15" t="str">
            <v>TPC, PEI, NET</v>
          </cell>
          <cell r="R15" t="str">
            <v>Legal Services</v>
          </cell>
          <cell r="S15" t="str">
            <v>Legal Services</v>
          </cell>
          <cell r="T15" t="str">
            <v>I</v>
          </cell>
          <cell r="U15" t="str">
            <v>0008900 Legal - TPC, PEI, NET</v>
          </cell>
          <cell r="X15" t="str">
            <v>1014</v>
          </cell>
          <cell r="Y15" t="str">
            <v>Pay in Lieu of</v>
          </cell>
          <cell r="Z15" t="str">
            <v>D</v>
          </cell>
          <cell r="AA15" t="str">
            <v>Co 12</v>
          </cell>
          <cell r="AB15" t="str">
            <v>Payroll</v>
          </cell>
          <cell r="AC15" t="str">
            <v>Net Payroll</v>
          </cell>
          <cell r="AD15" t="str">
            <v>Labor</v>
          </cell>
          <cell r="AE15" t="str">
            <v>1xxx Net Payroll</v>
          </cell>
          <cell r="AF15" t="str">
            <v>1xxx</v>
          </cell>
          <cell r="AG15" t="str">
            <v>Net Payroll</v>
          </cell>
          <cell r="AH15" t="str">
            <v>1014 Pay in Lieu of</v>
          </cell>
          <cell r="AI15" t="str">
            <v>Gross_Payroll</v>
          </cell>
        </row>
        <row r="16">
          <cell r="K16" t="str">
            <v>0009100</v>
          </cell>
          <cell r="L16" t="str">
            <v xml:space="preserve">Demand Forecasting, Credit Risk, &amp; </v>
          </cell>
          <cell r="M16" t="str">
            <v>Co 12</v>
          </cell>
          <cell r="N16" t="str">
            <v>NGD</v>
          </cell>
          <cell r="O16" t="str">
            <v>NiSource Gas Distribution</v>
          </cell>
          <cell r="P16" t="str">
            <v>Rates and Regulatory</v>
          </cell>
          <cell r="Q16" t="str">
            <v>Rates and Regulatory</v>
          </cell>
          <cell r="R16" t="str">
            <v>Budget Services</v>
          </cell>
          <cell r="S16" t="str">
            <v>Budget Services</v>
          </cell>
          <cell r="T16" t="str">
            <v>A</v>
          </cell>
          <cell r="U16" t="str">
            <v xml:space="preserve">0009100 Demand Forecasting, Credit Risk, &amp; </v>
          </cell>
          <cell r="X16" t="str">
            <v>1015</v>
          </cell>
          <cell r="Y16" t="str">
            <v>Call Out Pay</v>
          </cell>
          <cell r="Z16" t="str">
            <v>D</v>
          </cell>
          <cell r="AA16" t="str">
            <v>Co 12</v>
          </cell>
          <cell r="AB16" t="str">
            <v>Payroll</v>
          </cell>
          <cell r="AC16" t="str">
            <v>Net Payroll</v>
          </cell>
          <cell r="AD16" t="str">
            <v>Labor</v>
          </cell>
          <cell r="AE16" t="str">
            <v>1xxx Net Payroll</v>
          </cell>
          <cell r="AF16" t="str">
            <v>1xxx</v>
          </cell>
          <cell r="AG16" t="str">
            <v>Net Payroll</v>
          </cell>
          <cell r="AH16" t="str">
            <v>1015 Call Out Pay</v>
          </cell>
          <cell r="AI16" t="str">
            <v>Gross_Payroll</v>
          </cell>
        </row>
        <row r="17">
          <cell r="K17" t="str">
            <v>0010000</v>
          </cell>
          <cell r="L17" t="str">
            <v>Tax</v>
          </cell>
          <cell r="M17" t="str">
            <v>Co 12</v>
          </cell>
          <cell r="N17" t="str">
            <v>Corporate</v>
          </cell>
          <cell r="O17" t="str">
            <v>Finance</v>
          </cell>
          <cell r="P17" t="str">
            <v>Tax</v>
          </cell>
          <cell r="Q17" t="str">
            <v>Tax</v>
          </cell>
          <cell r="R17" t="str">
            <v>Tax Services</v>
          </cell>
          <cell r="S17" t="str">
            <v>Tax Services</v>
          </cell>
          <cell r="T17" t="str">
            <v>A</v>
          </cell>
          <cell r="U17" t="str">
            <v>0010000 Tax</v>
          </cell>
          <cell r="X17" t="str">
            <v>1017</v>
          </cell>
          <cell r="Y17" t="str">
            <v>Meal Allowance</v>
          </cell>
          <cell r="Z17" t="str">
            <v>D</v>
          </cell>
          <cell r="AA17" t="str">
            <v>Co 12</v>
          </cell>
          <cell r="AB17" t="str">
            <v>Payroll</v>
          </cell>
          <cell r="AC17" t="str">
            <v>Net Payroll</v>
          </cell>
          <cell r="AD17" t="str">
            <v>Labor</v>
          </cell>
          <cell r="AE17" t="str">
            <v>1xxx Net Payroll</v>
          </cell>
          <cell r="AF17" t="str">
            <v>1xxx</v>
          </cell>
          <cell r="AG17" t="str">
            <v>Net Payroll</v>
          </cell>
          <cell r="AH17" t="str">
            <v>1017 Meal Allowance</v>
          </cell>
          <cell r="AI17" t="str">
            <v>Gross_Payroll</v>
          </cell>
        </row>
        <row r="18">
          <cell r="K18" t="str">
            <v>0012000</v>
          </cell>
          <cell r="L18" t="str">
            <v>NIPSCO Financial Planning</v>
          </cell>
          <cell r="M18" t="str">
            <v>Co 12</v>
          </cell>
          <cell r="N18" t="str">
            <v>Corporate</v>
          </cell>
          <cell r="O18" t="str">
            <v>Finance</v>
          </cell>
          <cell r="P18" t="str">
            <v>NIPSCO Finance and Accounting</v>
          </cell>
          <cell r="Q18" t="str">
            <v>NIPSCO Accounting</v>
          </cell>
          <cell r="R18" t="str">
            <v>Budget Services</v>
          </cell>
          <cell r="S18" t="str">
            <v>Budget Services</v>
          </cell>
          <cell r="T18" t="str">
            <v>A</v>
          </cell>
          <cell r="U18" t="str">
            <v>0012000 NIPSCO Financial Planning</v>
          </cell>
          <cell r="X18" t="str">
            <v>1018</v>
          </cell>
          <cell r="Y18" t="str">
            <v>Merit Budget Purposes Only</v>
          </cell>
          <cell r="Z18" t="str">
            <v>D</v>
          </cell>
          <cell r="AA18" t="str">
            <v>Co 12</v>
          </cell>
          <cell r="AB18" t="str">
            <v>Payroll</v>
          </cell>
          <cell r="AC18" t="str">
            <v>Net Payroll</v>
          </cell>
          <cell r="AD18" t="str">
            <v>Labor</v>
          </cell>
          <cell r="AE18" t="str">
            <v>1xxx Net Payroll</v>
          </cell>
          <cell r="AF18" t="str">
            <v>1xxx</v>
          </cell>
          <cell r="AG18" t="str">
            <v>Net Payroll</v>
          </cell>
          <cell r="AH18" t="str">
            <v>1018 Merit Budget Purposes Only</v>
          </cell>
          <cell r="AI18" t="str">
            <v>Gross_Payroll</v>
          </cell>
        </row>
        <row r="19">
          <cell r="K19" t="str">
            <v>0012100</v>
          </cell>
          <cell r="L19" t="str">
            <v>NIPSCO Budgeting</v>
          </cell>
          <cell r="M19" t="str">
            <v>Co 12</v>
          </cell>
          <cell r="N19" t="str">
            <v>Corporate</v>
          </cell>
          <cell r="O19" t="str">
            <v>Finance</v>
          </cell>
          <cell r="P19" t="str">
            <v>NIPSCO Finance and Accounting</v>
          </cell>
          <cell r="Q19" t="str">
            <v>NIPSCO Accounting</v>
          </cell>
          <cell r="R19" t="str">
            <v>Budget Services</v>
          </cell>
          <cell r="S19" t="str">
            <v>Budget Services</v>
          </cell>
          <cell r="T19" t="str">
            <v>I</v>
          </cell>
          <cell r="U19" t="str">
            <v>0012100 NIPSCO Budgeting</v>
          </cell>
          <cell r="X19">
            <v>1019</v>
          </cell>
          <cell r="Y19" t="str">
            <v>Labor-Misc Adjustment-Direct</v>
          </cell>
          <cell r="Z19" t="str">
            <v>D</v>
          </cell>
          <cell r="AA19" t="str">
            <v>Co 12</v>
          </cell>
          <cell r="AB19" t="str">
            <v>Payroll</v>
          </cell>
          <cell r="AC19" t="str">
            <v>Net Payroll</v>
          </cell>
          <cell r="AD19" t="str">
            <v>Labor</v>
          </cell>
          <cell r="AE19" t="str">
            <v>1xxx Net Payroll</v>
          </cell>
          <cell r="AF19" t="str">
            <v>1xxx</v>
          </cell>
          <cell r="AG19" t="str">
            <v>Net Payroll</v>
          </cell>
          <cell r="AH19" t="str">
            <v>1019 Labor-Misc Adjustment-Direct</v>
          </cell>
          <cell r="AI19" t="str">
            <v>Gross_Payroll</v>
          </cell>
        </row>
        <row r="20">
          <cell r="K20" t="str">
            <v>0013000</v>
          </cell>
          <cell r="L20" t="str">
            <v>Office of the CEO</v>
          </cell>
          <cell r="M20" t="str">
            <v>Co 12</v>
          </cell>
          <cell r="N20" t="str">
            <v>Corporate</v>
          </cell>
          <cell r="O20" t="str">
            <v>Executive</v>
          </cell>
          <cell r="P20" t="str">
            <v>Office of the CEO</v>
          </cell>
          <cell r="Q20" t="str">
            <v>Exec - Bob Skaggs</v>
          </cell>
          <cell r="R20" t="str">
            <v>Corporate Services</v>
          </cell>
          <cell r="S20" t="str">
            <v>Corporate Services</v>
          </cell>
          <cell r="T20" t="str">
            <v>A</v>
          </cell>
          <cell r="U20" t="str">
            <v>0013000 Office of the CEO</v>
          </cell>
          <cell r="X20">
            <v>1020</v>
          </cell>
          <cell r="Y20" t="str">
            <v>Labor-Misc Adjustment-Indirect</v>
          </cell>
          <cell r="Z20" t="str">
            <v>I</v>
          </cell>
          <cell r="AA20" t="str">
            <v>Co 12</v>
          </cell>
          <cell r="AB20" t="str">
            <v>Payroll</v>
          </cell>
          <cell r="AC20" t="str">
            <v>Net Payroll</v>
          </cell>
          <cell r="AD20" t="str">
            <v>Labor</v>
          </cell>
          <cell r="AE20" t="str">
            <v>1xxx Net Payroll</v>
          </cell>
          <cell r="AF20" t="str">
            <v>1xxx</v>
          </cell>
          <cell r="AG20" t="str">
            <v>Net Payroll</v>
          </cell>
          <cell r="AH20" t="str">
            <v>1020 Labor-Misc Adjustment-Indirect</v>
          </cell>
          <cell r="AI20" t="str">
            <v>Gross_Payroll</v>
          </cell>
        </row>
        <row r="21">
          <cell r="K21" t="str">
            <v>0013200</v>
          </cell>
          <cell r="L21" t="str">
            <v>Regulatory Strategy</v>
          </cell>
          <cell r="M21" t="str">
            <v>Co 12</v>
          </cell>
          <cell r="N21" t="str">
            <v>NGD</v>
          </cell>
          <cell r="O21" t="str">
            <v>NiSource Gas Distribution</v>
          </cell>
          <cell r="P21" t="str">
            <v>Rates and Regulatory</v>
          </cell>
          <cell r="Q21" t="str">
            <v>Regulatory Strategy</v>
          </cell>
          <cell r="R21" t="str">
            <v>Rate Services</v>
          </cell>
          <cell r="S21" t="str">
            <v>Rate Services</v>
          </cell>
          <cell r="T21" t="str">
            <v>A</v>
          </cell>
          <cell r="U21" t="str">
            <v>0013200 Regulatory Strategy</v>
          </cell>
          <cell r="X21" t="str">
            <v>1907</v>
          </cell>
          <cell r="Y21" t="str">
            <v>Labor from Affiliates</v>
          </cell>
          <cell r="Z21" t="str">
            <v>D</v>
          </cell>
          <cell r="AA21" t="str">
            <v>Co 12</v>
          </cell>
          <cell r="AB21" t="str">
            <v>Payroll</v>
          </cell>
          <cell r="AC21" t="str">
            <v>Net Payroll</v>
          </cell>
          <cell r="AD21" t="str">
            <v>Labor</v>
          </cell>
          <cell r="AE21" t="str">
            <v>1xxx Net Payroll</v>
          </cell>
          <cell r="AF21" t="str">
            <v>1xxx</v>
          </cell>
          <cell r="AG21" t="str">
            <v>Net Payroll</v>
          </cell>
          <cell r="AH21" t="str">
            <v>1907 Labor from Affiliates</v>
          </cell>
          <cell r="AI21" t="str">
            <v>Gross_Payroll</v>
          </cell>
        </row>
        <row r="22">
          <cell r="K22" t="str">
            <v>0013300</v>
          </cell>
          <cell r="L22" t="str">
            <v>Business Unit CFO - EDE</v>
          </cell>
          <cell r="M22" t="str">
            <v>Co 12</v>
          </cell>
          <cell r="N22" t="str">
            <v>Corporate</v>
          </cell>
          <cell r="O22" t="str">
            <v>Finance</v>
          </cell>
          <cell r="P22" t="str">
            <v>EDE Finance and Accounting</v>
          </cell>
          <cell r="Q22" t="str">
            <v>Business Unit CFO EDE</v>
          </cell>
          <cell r="R22" t="str">
            <v>Accounting and Statistical Services</v>
          </cell>
          <cell r="S22" t="str">
            <v>Accounting and Statistical Services</v>
          </cell>
          <cell r="T22" t="str">
            <v>A</v>
          </cell>
          <cell r="U22" t="str">
            <v>0013300 Business Unit CFO - EDE</v>
          </cell>
          <cell r="X22" t="str">
            <v>2000</v>
          </cell>
          <cell r="Y22" t="str">
            <v>Chemical Additives</v>
          </cell>
          <cell r="Z22" t="str">
            <v>D</v>
          </cell>
          <cell r="AA22" t="str">
            <v>Co 12</v>
          </cell>
          <cell r="AB22" t="str">
            <v>Materials &amp; Supplies</v>
          </cell>
          <cell r="AC22" t="str">
            <v>Material &amp; Supplies</v>
          </cell>
          <cell r="AD22" t="str">
            <v>Mat&amp;Supply</v>
          </cell>
          <cell r="AE22" t="str">
            <v>2xxx Materials &amp; Supplies</v>
          </cell>
          <cell r="AF22" t="str">
            <v>2xxx</v>
          </cell>
          <cell r="AG22" t="str">
            <v>Materials &amp; Supplies</v>
          </cell>
          <cell r="AH22" t="str">
            <v>2000 Chemical Additives</v>
          </cell>
          <cell r="AI22" t="str">
            <v>Materials &amp; Supplies</v>
          </cell>
        </row>
        <row r="23">
          <cell r="K23" t="str">
            <v>0013400</v>
          </cell>
          <cell r="L23" t="str">
            <v>Executive Business Unit Ops</v>
          </cell>
          <cell r="M23" t="str">
            <v>Co 12</v>
          </cell>
          <cell r="N23" t="str">
            <v>Corporate</v>
          </cell>
          <cell r="O23" t="str">
            <v>Executive</v>
          </cell>
          <cell r="P23" t="str">
            <v>Office of the CEO</v>
          </cell>
          <cell r="Q23" t="str">
            <v>Executive Business Unit Ops</v>
          </cell>
          <cell r="R23" t="str">
            <v>Corporate Services</v>
          </cell>
          <cell r="S23" t="str">
            <v>Corporate Services</v>
          </cell>
          <cell r="T23" t="str">
            <v>A</v>
          </cell>
          <cell r="U23" t="str">
            <v>0013400 Executive Business Unit Ops</v>
          </cell>
          <cell r="X23" t="str">
            <v>2001</v>
          </cell>
          <cell r="Y23" t="str">
            <v>Chemicals</v>
          </cell>
          <cell r="Z23" t="str">
            <v>D</v>
          </cell>
          <cell r="AA23" t="str">
            <v>Co 12</v>
          </cell>
          <cell r="AB23" t="str">
            <v>Materials &amp; Supplies</v>
          </cell>
          <cell r="AC23" t="str">
            <v>Material &amp; Supplies</v>
          </cell>
          <cell r="AD23" t="str">
            <v>Mat&amp;Supply</v>
          </cell>
          <cell r="AE23" t="str">
            <v>2xxx Materials &amp; Supplies</v>
          </cell>
          <cell r="AF23" t="str">
            <v>2xxx</v>
          </cell>
          <cell r="AG23" t="str">
            <v>Materials &amp; Supplies</v>
          </cell>
          <cell r="AH23" t="str">
            <v>2001 Chemicals</v>
          </cell>
          <cell r="AI23" t="str">
            <v>Materials &amp; Supplies</v>
          </cell>
        </row>
        <row r="24">
          <cell r="K24" t="str">
            <v>0014000</v>
          </cell>
          <cell r="L24" t="str">
            <v>Credit Risk Management</v>
          </cell>
          <cell r="M24" t="str">
            <v>Co 12</v>
          </cell>
          <cell r="N24" t="str">
            <v>Corporate</v>
          </cell>
          <cell r="O24" t="str">
            <v>Finance</v>
          </cell>
          <cell r="P24" t="str">
            <v>Treasury &amp; Corporate Finance</v>
          </cell>
          <cell r="Q24" t="str">
            <v>Credit Risk Mgmt</v>
          </cell>
          <cell r="R24" t="str">
            <v>Treasury Services</v>
          </cell>
          <cell r="S24" t="str">
            <v>Treasury Services</v>
          </cell>
          <cell r="T24" t="str">
            <v>A</v>
          </cell>
          <cell r="U24" t="str">
            <v>0014000 Credit Risk Management</v>
          </cell>
          <cell r="X24" t="str">
            <v>2002</v>
          </cell>
          <cell r="Y24" t="str">
            <v>Compressor Station Parts</v>
          </cell>
          <cell r="Z24" t="str">
            <v>D</v>
          </cell>
          <cell r="AA24" t="str">
            <v>Co 12</v>
          </cell>
          <cell r="AB24" t="str">
            <v>Materials &amp; Supplies</v>
          </cell>
          <cell r="AC24" t="str">
            <v>Material &amp; Supplies</v>
          </cell>
          <cell r="AD24" t="str">
            <v>Mat&amp;Supply</v>
          </cell>
          <cell r="AE24" t="str">
            <v>2xxx Materials &amp; Supplies</v>
          </cell>
          <cell r="AF24" t="str">
            <v>2xxx</v>
          </cell>
          <cell r="AG24" t="str">
            <v>Materials &amp; Supplies</v>
          </cell>
          <cell r="AH24" t="str">
            <v>2002 Compressor Station Parts</v>
          </cell>
          <cell r="AI24" t="str">
            <v>Materials &amp; Supplies</v>
          </cell>
        </row>
        <row r="25">
          <cell r="K25" t="str">
            <v>0014100</v>
          </cell>
          <cell r="L25" t="str">
            <v>Risk Management</v>
          </cell>
          <cell r="M25" t="str">
            <v>Co 12</v>
          </cell>
          <cell r="N25" t="str">
            <v>Corporate</v>
          </cell>
          <cell r="O25" t="str">
            <v>Finance</v>
          </cell>
          <cell r="P25" t="str">
            <v>Treasury &amp; Corporate Finance</v>
          </cell>
          <cell r="Q25" t="str">
            <v>Risk Management</v>
          </cell>
          <cell r="R25" t="str">
            <v>Treasury Services</v>
          </cell>
          <cell r="S25" t="str">
            <v>Treasury Services</v>
          </cell>
          <cell r="T25" t="str">
            <v>A</v>
          </cell>
          <cell r="U25" t="str">
            <v>0014100 Risk Management</v>
          </cell>
          <cell r="X25" t="str">
            <v>2003</v>
          </cell>
          <cell r="Y25" t="str">
            <v>Electrical Material</v>
          </cell>
          <cell r="Z25" t="str">
            <v>D</v>
          </cell>
          <cell r="AA25" t="str">
            <v>Co 12</v>
          </cell>
          <cell r="AB25" t="str">
            <v>Materials &amp; Supplies</v>
          </cell>
          <cell r="AC25" t="str">
            <v>Material &amp; Supplies</v>
          </cell>
          <cell r="AD25" t="str">
            <v>Mat&amp;Supply</v>
          </cell>
          <cell r="AE25" t="str">
            <v>2xxx Materials &amp; Supplies</v>
          </cell>
          <cell r="AF25" t="str">
            <v>2xxx</v>
          </cell>
          <cell r="AG25" t="str">
            <v>Materials &amp; Supplies</v>
          </cell>
          <cell r="AH25" t="str">
            <v>2003 Electrical Material</v>
          </cell>
          <cell r="AI25" t="str">
            <v>Materials &amp; Supplies</v>
          </cell>
        </row>
        <row r="26">
          <cell r="K26" t="str">
            <v>0015100</v>
          </cell>
          <cell r="L26" t="str">
            <v>ES&amp;S Management</v>
          </cell>
          <cell r="M26" t="str">
            <v>Co 12</v>
          </cell>
          <cell r="N26" t="str">
            <v>Corporate</v>
          </cell>
          <cell r="O26" t="str">
            <v>Legal</v>
          </cell>
          <cell r="P26" t="str">
            <v>ES&amp;S</v>
          </cell>
          <cell r="Q26" t="str">
            <v>ES&amp;S Management</v>
          </cell>
          <cell r="R26" t="str">
            <v>Operations Support and Planning Services</v>
          </cell>
          <cell r="S26" t="str">
            <v>Operations Support and Planning Services</v>
          </cell>
          <cell r="T26" t="str">
            <v>A</v>
          </cell>
          <cell r="U26" t="str">
            <v>0015100 ES&amp;S Management</v>
          </cell>
          <cell r="X26" t="str">
            <v>2004</v>
          </cell>
          <cell r="Y26" t="str">
            <v>Freight</v>
          </cell>
          <cell r="Z26" t="str">
            <v>D</v>
          </cell>
          <cell r="AA26" t="str">
            <v>Co 12</v>
          </cell>
          <cell r="AB26" t="str">
            <v>Materials &amp; Supplies</v>
          </cell>
          <cell r="AC26" t="str">
            <v>Material &amp; Supplies</v>
          </cell>
          <cell r="AD26" t="str">
            <v>Mat&amp;Supply</v>
          </cell>
          <cell r="AE26" t="str">
            <v>2xxx Materials &amp; Supplies</v>
          </cell>
          <cell r="AF26" t="str">
            <v>2xxx</v>
          </cell>
          <cell r="AG26" t="str">
            <v>Materials &amp; Supplies</v>
          </cell>
          <cell r="AH26" t="str">
            <v>2004 Freight</v>
          </cell>
          <cell r="AI26" t="str">
            <v>Materials &amp; Supplies</v>
          </cell>
        </row>
        <row r="27">
          <cell r="K27" t="str">
            <v>0015200</v>
          </cell>
          <cell r="L27" t="str">
            <v>ES&amp;S Auditing</v>
          </cell>
          <cell r="M27" t="str">
            <v>Co 12</v>
          </cell>
          <cell r="N27" t="str">
            <v>Corporate</v>
          </cell>
          <cell r="O27" t="str">
            <v>Legal</v>
          </cell>
          <cell r="P27" t="str">
            <v>ES&amp;S</v>
          </cell>
          <cell r="Q27" t="str">
            <v>ES&amp;S Auditing</v>
          </cell>
          <cell r="R27" t="str">
            <v>Operations Support and Planning Services</v>
          </cell>
          <cell r="S27" t="str">
            <v>Operations Support and Planning Services</v>
          </cell>
          <cell r="T27" t="str">
            <v>A</v>
          </cell>
          <cell r="U27" t="str">
            <v>0015200 ES&amp;S Auditing</v>
          </cell>
          <cell r="X27" t="str">
            <v>2005</v>
          </cell>
          <cell r="Y27" t="str">
            <v>Freight and Coal</v>
          </cell>
          <cell r="Z27" t="str">
            <v>D</v>
          </cell>
          <cell r="AA27" t="str">
            <v>Co 12</v>
          </cell>
          <cell r="AB27" t="str">
            <v>Materials &amp; Supplies</v>
          </cell>
          <cell r="AC27" t="str">
            <v>Material &amp; Supplies</v>
          </cell>
          <cell r="AD27" t="str">
            <v>Mat&amp;Supply</v>
          </cell>
          <cell r="AE27" t="str">
            <v>2xxx Materials &amp; Supplies</v>
          </cell>
          <cell r="AF27" t="str">
            <v>2xxx</v>
          </cell>
          <cell r="AG27" t="str">
            <v>Materials &amp; Supplies</v>
          </cell>
          <cell r="AH27" t="str">
            <v>2005 Freight and Coal</v>
          </cell>
          <cell r="AI27" t="str">
            <v>Materials &amp; Supplies</v>
          </cell>
        </row>
        <row r="28">
          <cell r="K28" t="str">
            <v>0015300</v>
          </cell>
          <cell r="L28" t="str">
            <v>ES&amp;S Health &amp; Safety</v>
          </cell>
          <cell r="M28" t="str">
            <v>Co 12</v>
          </cell>
          <cell r="N28" t="str">
            <v>Corporate</v>
          </cell>
          <cell r="O28" t="str">
            <v>Legal</v>
          </cell>
          <cell r="P28" t="str">
            <v>ES&amp;S</v>
          </cell>
          <cell r="Q28" t="str">
            <v>ES&amp;S Health &amp; Safety</v>
          </cell>
          <cell r="R28" t="str">
            <v>Operations Support and Planning Services</v>
          </cell>
          <cell r="S28" t="str">
            <v>Operations Support and Planning Services</v>
          </cell>
          <cell r="T28" t="str">
            <v>A</v>
          </cell>
          <cell r="U28" t="str">
            <v>0015300 ES&amp;S Health &amp; Safety</v>
          </cell>
          <cell r="X28" t="str">
            <v>2006</v>
          </cell>
          <cell r="Y28" t="str">
            <v>Freight and Coke</v>
          </cell>
          <cell r="Z28" t="str">
            <v>D</v>
          </cell>
          <cell r="AA28" t="str">
            <v>Co 12</v>
          </cell>
          <cell r="AB28" t="str">
            <v>Materials &amp; Supplies</v>
          </cell>
          <cell r="AC28" t="str">
            <v>Material &amp; Supplies</v>
          </cell>
          <cell r="AD28" t="str">
            <v>Mat&amp;Supply</v>
          </cell>
          <cell r="AE28" t="str">
            <v>2xxx Materials &amp; Supplies</v>
          </cell>
          <cell r="AF28" t="str">
            <v>2xxx</v>
          </cell>
          <cell r="AG28" t="str">
            <v>Materials &amp; Supplies</v>
          </cell>
          <cell r="AH28" t="str">
            <v>2006 Freight and Coke</v>
          </cell>
          <cell r="AI28" t="str">
            <v>Materials &amp; Supplies</v>
          </cell>
        </row>
        <row r="29">
          <cell r="K29" t="str">
            <v>0015400</v>
          </cell>
          <cell r="L29" t="str">
            <v>Natural Resources Permitting</v>
          </cell>
          <cell r="M29" t="str">
            <v>Co 12</v>
          </cell>
          <cell r="N29" t="str">
            <v>Corporate</v>
          </cell>
          <cell r="O29" t="str">
            <v>Legal</v>
          </cell>
          <cell r="P29" t="str">
            <v>ES&amp;S</v>
          </cell>
          <cell r="Q29" t="str">
            <v>Natural Resources</v>
          </cell>
          <cell r="R29" t="str">
            <v>Operations Support and Planning Services</v>
          </cell>
          <cell r="S29" t="str">
            <v>Operations Support and Planning Services</v>
          </cell>
          <cell r="T29" t="str">
            <v>I</v>
          </cell>
          <cell r="U29" t="str">
            <v>0015400 Natural Resources Permitting</v>
          </cell>
          <cell r="X29" t="str">
            <v>2007</v>
          </cell>
          <cell r="Y29" t="str">
            <v>Freight and Oil</v>
          </cell>
          <cell r="Z29" t="str">
            <v>D</v>
          </cell>
          <cell r="AA29" t="str">
            <v>Co 12</v>
          </cell>
          <cell r="AB29" t="str">
            <v>Materials &amp; Supplies</v>
          </cell>
          <cell r="AC29" t="str">
            <v>Material &amp; Supplies</v>
          </cell>
          <cell r="AD29" t="str">
            <v>Mat&amp;Supply</v>
          </cell>
          <cell r="AE29" t="str">
            <v>2xxx Materials &amp; Supplies</v>
          </cell>
          <cell r="AF29" t="str">
            <v>2xxx</v>
          </cell>
          <cell r="AG29" t="str">
            <v>Materials &amp; Supplies</v>
          </cell>
          <cell r="AH29" t="str">
            <v>2007 Freight and Oil</v>
          </cell>
          <cell r="AI29" t="str">
            <v>Materials &amp; Supplies</v>
          </cell>
        </row>
        <row r="30">
          <cell r="K30" t="str">
            <v>0015500</v>
          </cell>
          <cell r="L30" t="str">
            <v>EH&amp;S Generation</v>
          </cell>
          <cell r="M30" t="str">
            <v>Co 12</v>
          </cell>
          <cell r="N30" t="str">
            <v>Corporate</v>
          </cell>
          <cell r="O30" t="str">
            <v xml:space="preserve">Northern Indiana Energy </v>
          </cell>
          <cell r="P30" t="str">
            <v>NIE</v>
          </cell>
          <cell r="Q30" t="str">
            <v>EH&amp;S Generation</v>
          </cell>
          <cell r="R30" t="str">
            <v>Operations Support and Planning Services</v>
          </cell>
          <cell r="S30" t="str">
            <v>Operations Support and Planning Services</v>
          </cell>
          <cell r="T30" t="str">
            <v>I</v>
          </cell>
          <cell r="U30" t="str">
            <v>0015500 EH&amp;S Generation</v>
          </cell>
          <cell r="X30" t="str">
            <v>2008</v>
          </cell>
          <cell r="Y30" t="str">
            <v>Fuel</v>
          </cell>
          <cell r="Z30" t="str">
            <v>D</v>
          </cell>
          <cell r="AA30" t="str">
            <v>Co 12</v>
          </cell>
          <cell r="AB30" t="str">
            <v>Materials &amp; Supplies</v>
          </cell>
          <cell r="AC30" t="str">
            <v>Material &amp; Supplies</v>
          </cell>
          <cell r="AD30" t="str">
            <v>Mat&amp;Supply</v>
          </cell>
          <cell r="AE30" t="str">
            <v>2xxx Materials &amp; Supplies</v>
          </cell>
          <cell r="AF30" t="str">
            <v>2xxx</v>
          </cell>
          <cell r="AG30" t="str">
            <v>Materials &amp; Supplies</v>
          </cell>
          <cell r="AH30" t="str">
            <v>2008 Fuel</v>
          </cell>
          <cell r="AI30" t="str">
            <v>Materials &amp; Supplies</v>
          </cell>
        </row>
        <row r="31">
          <cell r="K31" t="str">
            <v>0015600</v>
          </cell>
          <cell r="L31" t="str">
            <v>ES&amp;S Programs</v>
          </cell>
          <cell r="M31" t="str">
            <v>Co 12</v>
          </cell>
          <cell r="N31" t="str">
            <v>Corporate</v>
          </cell>
          <cell r="O31" t="str">
            <v>Legal</v>
          </cell>
          <cell r="P31" t="str">
            <v>ES&amp;S</v>
          </cell>
          <cell r="Q31" t="str">
            <v>ES&amp;S Programs</v>
          </cell>
          <cell r="R31" t="str">
            <v>Operations Support and Planning Services</v>
          </cell>
          <cell r="S31" t="str">
            <v>Operations Support and Planning Services</v>
          </cell>
          <cell r="T31" t="str">
            <v>I</v>
          </cell>
          <cell r="U31" t="str">
            <v>0015600 ES&amp;S Programs</v>
          </cell>
          <cell r="X31" t="str">
            <v>2009</v>
          </cell>
          <cell r="Y31" t="str">
            <v>Lubricants</v>
          </cell>
          <cell r="Z31" t="str">
            <v>D</v>
          </cell>
          <cell r="AA31" t="str">
            <v>Co 12</v>
          </cell>
          <cell r="AB31" t="str">
            <v>Materials &amp; Supplies</v>
          </cell>
          <cell r="AC31" t="str">
            <v>Material &amp; Supplies</v>
          </cell>
          <cell r="AD31" t="str">
            <v>Mat&amp;Supply</v>
          </cell>
          <cell r="AE31" t="str">
            <v>2xxx Materials &amp; Supplies</v>
          </cell>
          <cell r="AF31" t="str">
            <v>2xxx</v>
          </cell>
          <cell r="AG31" t="str">
            <v>Materials &amp; Supplies</v>
          </cell>
          <cell r="AH31" t="str">
            <v>2009 Lubricants</v>
          </cell>
          <cell r="AI31" t="str">
            <v>Materials &amp; Supplies</v>
          </cell>
        </row>
        <row r="32">
          <cell r="K32" t="str">
            <v>0015700</v>
          </cell>
          <cell r="L32" t="str">
            <v>ES&amp;S Pipeline</v>
          </cell>
          <cell r="M32" t="str">
            <v>Co 12</v>
          </cell>
          <cell r="N32" t="str">
            <v>Corporate</v>
          </cell>
          <cell r="O32" t="str">
            <v>GT&amp;S</v>
          </cell>
          <cell r="P32" t="str">
            <v>ES&amp;S</v>
          </cell>
          <cell r="Q32" t="str">
            <v>ES&amp;S Pipeline</v>
          </cell>
          <cell r="R32" t="str">
            <v>Operations Support and Planning Services</v>
          </cell>
          <cell r="S32" t="str">
            <v>Operations Support and Planning Services</v>
          </cell>
          <cell r="T32" t="str">
            <v>I</v>
          </cell>
          <cell r="U32" t="str">
            <v>0015700 ES&amp;S Pipeline</v>
          </cell>
          <cell r="X32" t="str">
            <v>2010</v>
          </cell>
          <cell r="Y32" t="str">
            <v>Meters and Instrumentation</v>
          </cell>
          <cell r="Z32" t="str">
            <v>D</v>
          </cell>
          <cell r="AA32" t="str">
            <v>Co 12</v>
          </cell>
          <cell r="AB32" t="str">
            <v>Materials &amp; Supplies</v>
          </cell>
          <cell r="AC32" t="str">
            <v>Material &amp; Supplies</v>
          </cell>
          <cell r="AD32" t="str">
            <v>Mat&amp;Supply</v>
          </cell>
          <cell r="AE32" t="str">
            <v>2xxx Materials &amp; Supplies</v>
          </cell>
          <cell r="AF32" t="str">
            <v>2xxx</v>
          </cell>
          <cell r="AG32" t="str">
            <v>Materials &amp; Supplies</v>
          </cell>
          <cell r="AH32" t="str">
            <v>2010 Meters and Instrumentation</v>
          </cell>
          <cell r="AI32" t="str">
            <v>Materials &amp; Supplies</v>
          </cell>
        </row>
        <row r="33">
          <cell r="K33" t="str">
            <v>0015800</v>
          </cell>
          <cell r="L33" t="str">
            <v>NGD Health and Safety</v>
          </cell>
          <cell r="M33" t="str">
            <v>Co 12</v>
          </cell>
          <cell r="N33" t="str">
            <v>NGD</v>
          </cell>
          <cell r="O33" t="str">
            <v>NiSource Gas Distribution</v>
          </cell>
          <cell r="P33" t="str">
            <v>Operations</v>
          </cell>
          <cell r="Q33" t="str">
            <v>HSE</v>
          </cell>
          <cell r="R33" t="str">
            <v>Operations Support and Planning Services</v>
          </cell>
          <cell r="S33" t="str">
            <v>Operations Support and Planning Services</v>
          </cell>
          <cell r="T33" t="str">
            <v>A</v>
          </cell>
          <cell r="U33" t="str">
            <v>0015800 NGD Health and Safety</v>
          </cell>
          <cell r="X33" t="str">
            <v>2011</v>
          </cell>
          <cell r="Y33" t="str">
            <v>MRO Supplies</v>
          </cell>
          <cell r="Z33" t="str">
            <v>D</v>
          </cell>
          <cell r="AA33" t="str">
            <v>Co 12</v>
          </cell>
          <cell r="AB33" t="str">
            <v>Materials &amp; Supplies</v>
          </cell>
          <cell r="AC33" t="str">
            <v>Material &amp; Supplies</v>
          </cell>
          <cell r="AD33" t="str">
            <v>Mat&amp;Supply</v>
          </cell>
          <cell r="AE33" t="str">
            <v>2xxx Materials &amp; Supplies</v>
          </cell>
          <cell r="AF33" t="str">
            <v>2xxx</v>
          </cell>
          <cell r="AG33" t="str">
            <v>Materials &amp; Supplies</v>
          </cell>
          <cell r="AH33" t="str">
            <v>2011 MRO Supplies</v>
          </cell>
          <cell r="AI33" t="str">
            <v>Materials &amp; Supplies</v>
          </cell>
        </row>
        <row r="34">
          <cell r="K34" t="str">
            <v>0016000</v>
          </cell>
          <cell r="L34" t="str">
            <v>Audit</v>
          </cell>
          <cell r="M34" t="str">
            <v>Co 12</v>
          </cell>
          <cell r="N34" t="str">
            <v>Corporate</v>
          </cell>
          <cell r="O34" t="str">
            <v>Executive</v>
          </cell>
          <cell r="P34" t="str">
            <v>Audit</v>
          </cell>
          <cell r="Q34" t="str">
            <v>Audit</v>
          </cell>
          <cell r="R34" t="str">
            <v>Auditing Services</v>
          </cell>
          <cell r="S34" t="str">
            <v>Auditing Services</v>
          </cell>
          <cell r="T34" t="str">
            <v>A</v>
          </cell>
          <cell r="U34" t="str">
            <v>0016000 Audit</v>
          </cell>
          <cell r="X34" t="str">
            <v>2012</v>
          </cell>
          <cell r="Y34" t="str">
            <v>Stone, Gravel, Rock &amp;Limestone</v>
          </cell>
          <cell r="Z34" t="str">
            <v>D</v>
          </cell>
          <cell r="AA34" t="str">
            <v>Co 12</v>
          </cell>
          <cell r="AB34" t="str">
            <v>Materials &amp; Supplies</v>
          </cell>
          <cell r="AC34" t="str">
            <v>Material &amp; Supplies</v>
          </cell>
          <cell r="AD34" t="str">
            <v>Mat&amp;Supply</v>
          </cell>
          <cell r="AE34" t="str">
            <v>2xxx Materials &amp; Supplies</v>
          </cell>
          <cell r="AF34" t="str">
            <v>2xxx</v>
          </cell>
          <cell r="AG34" t="str">
            <v>Materials &amp; Supplies</v>
          </cell>
          <cell r="AH34" t="str">
            <v>2012 Stone, Gravel, Rock &amp;Limestone</v>
          </cell>
          <cell r="AI34" t="str">
            <v>Materials &amp; Supplies</v>
          </cell>
        </row>
        <row r="35">
          <cell r="K35" t="str">
            <v>0016100</v>
          </cell>
          <cell r="L35" t="str">
            <v>SOX Compliance Group</v>
          </cell>
          <cell r="M35" t="str">
            <v>Co 12</v>
          </cell>
          <cell r="N35" t="str">
            <v>Corporate</v>
          </cell>
          <cell r="O35" t="str">
            <v>Finance</v>
          </cell>
          <cell r="P35" t="str">
            <v>SOX Compliance Group</v>
          </cell>
          <cell r="Q35" t="str">
            <v>SOX Compliance Group</v>
          </cell>
          <cell r="R35" t="str">
            <v>Auditing Services</v>
          </cell>
          <cell r="S35" t="str">
            <v>Auditing Services</v>
          </cell>
          <cell r="T35" t="str">
            <v>A</v>
          </cell>
          <cell r="U35" t="str">
            <v>0016100 SOX Compliance Group</v>
          </cell>
          <cell r="X35" t="str">
            <v>2013</v>
          </cell>
          <cell r="Y35" t="str">
            <v>Pipe</v>
          </cell>
          <cell r="Z35" t="str">
            <v>D</v>
          </cell>
          <cell r="AA35" t="str">
            <v>Co 12</v>
          </cell>
          <cell r="AB35" t="str">
            <v>Materials &amp; Supplies</v>
          </cell>
          <cell r="AC35" t="str">
            <v>Material &amp; Supplies</v>
          </cell>
          <cell r="AD35" t="str">
            <v>Mat&amp;Supply</v>
          </cell>
          <cell r="AE35" t="str">
            <v>2xxx Materials &amp; Supplies</v>
          </cell>
          <cell r="AF35" t="str">
            <v>2xxx</v>
          </cell>
          <cell r="AG35" t="str">
            <v>Materials &amp; Supplies</v>
          </cell>
          <cell r="AH35" t="str">
            <v>2013 Pipe</v>
          </cell>
          <cell r="AI35" t="str">
            <v>Materials &amp; Supplies</v>
          </cell>
        </row>
        <row r="36">
          <cell r="K36" t="str">
            <v>0017000</v>
          </cell>
          <cell r="L36" t="str">
            <v>TPC/NET</v>
          </cell>
          <cell r="M36" t="str">
            <v>Co 12</v>
          </cell>
          <cell r="N36" t="str">
            <v>Corporate</v>
          </cell>
          <cell r="O36" t="str">
            <v>Finance</v>
          </cell>
          <cell r="P36" t="str">
            <v>Energy Contracts-TPC-NET</v>
          </cell>
          <cell r="Q36" t="str">
            <v>TPC/NET</v>
          </cell>
          <cell r="R36" t="str">
            <v>Accounting and Statistical Services</v>
          </cell>
          <cell r="S36" t="str">
            <v>Accounting and Statistical Services</v>
          </cell>
          <cell r="T36" t="str">
            <v>I</v>
          </cell>
          <cell r="U36" t="str">
            <v>0017000 TPC/NET</v>
          </cell>
          <cell r="X36" t="str">
            <v>2014</v>
          </cell>
          <cell r="Y36" t="str">
            <v>Soda Ash</v>
          </cell>
          <cell r="Z36" t="str">
            <v>D</v>
          </cell>
          <cell r="AA36" t="str">
            <v>Co 12</v>
          </cell>
          <cell r="AB36" t="str">
            <v>Materials &amp; Supplies</v>
          </cell>
          <cell r="AC36" t="str">
            <v>Material &amp; Supplies</v>
          </cell>
          <cell r="AD36" t="str">
            <v>Mat&amp;Supply</v>
          </cell>
          <cell r="AE36" t="str">
            <v>2xxx Materials &amp; Supplies</v>
          </cell>
          <cell r="AF36" t="str">
            <v>2xxx</v>
          </cell>
          <cell r="AG36" t="str">
            <v>Materials &amp; Supplies</v>
          </cell>
          <cell r="AH36" t="str">
            <v>2014 Soda Ash</v>
          </cell>
          <cell r="AI36" t="str">
            <v>Materials &amp; Supplies</v>
          </cell>
        </row>
        <row r="37">
          <cell r="K37" t="str">
            <v>0018000</v>
          </cell>
          <cell r="L37" t="str">
            <v>Corporate Secretary</v>
          </cell>
          <cell r="M37" t="str">
            <v>Co 12</v>
          </cell>
          <cell r="N37" t="str">
            <v>Corporate</v>
          </cell>
          <cell r="O37" t="str">
            <v>Legal</v>
          </cell>
          <cell r="P37" t="str">
            <v>Corporate Secretary</v>
          </cell>
          <cell r="Q37" t="str">
            <v>Corporate Secretary</v>
          </cell>
          <cell r="R37" t="str">
            <v>Corporate Services</v>
          </cell>
          <cell r="S37" t="str">
            <v>Corporate Services</v>
          </cell>
          <cell r="T37" t="str">
            <v>A</v>
          </cell>
          <cell r="U37" t="str">
            <v>0018000 Corporate Secretary</v>
          </cell>
          <cell r="X37" t="str">
            <v>2015</v>
          </cell>
          <cell r="Y37" t="str">
            <v>Valves and Fittings</v>
          </cell>
          <cell r="Z37" t="str">
            <v>D</v>
          </cell>
          <cell r="AA37" t="str">
            <v>Co 12</v>
          </cell>
          <cell r="AB37" t="str">
            <v>Materials &amp; Supplies</v>
          </cell>
          <cell r="AC37" t="str">
            <v>Material &amp; Supplies</v>
          </cell>
          <cell r="AD37" t="str">
            <v>Mat&amp;Supply</v>
          </cell>
          <cell r="AE37" t="str">
            <v>2xxx Materials &amp; Supplies</v>
          </cell>
          <cell r="AF37" t="str">
            <v>2xxx</v>
          </cell>
          <cell r="AG37" t="str">
            <v>Materials &amp; Supplies</v>
          </cell>
          <cell r="AH37" t="str">
            <v>2015 Valves and Fittings</v>
          </cell>
          <cell r="AI37" t="str">
            <v>Materials &amp; Supplies</v>
          </cell>
        </row>
        <row r="38">
          <cell r="K38" t="str">
            <v>0019100</v>
          </cell>
          <cell r="L38" t="str">
            <v>Hammond Gas Supply</v>
          </cell>
          <cell r="M38" t="str">
            <v>Co 12</v>
          </cell>
          <cell r="N38" t="str">
            <v>NIE</v>
          </cell>
          <cell r="O38" t="str">
            <v xml:space="preserve">Northern Indiana Energy </v>
          </cell>
          <cell r="P38" t="str">
            <v>Energy Supply Services</v>
          </cell>
          <cell r="Q38" t="str">
            <v>Hammond Gas Supply</v>
          </cell>
          <cell r="R38" t="str">
            <v>Operations Support and Planning Services</v>
          </cell>
          <cell r="S38" t="str">
            <v>Operations Support and Planning Services</v>
          </cell>
          <cell r="T38" t="str">
            <v>I</v>
          </cell>
          <cell r="U38" t="str">
            <v>0019100 Hammond Gas Supply</v>
          </cell>
          <cell r="X38" t="str">
            <v>2016</v>
          </cell>
          <cell r="Y38" t="str">
            <v>Perimeter Control Devices</v>
          </cell>
          <cell r="Z38" t="str">
            <v>D</v>
          </cell>
          <cell r="AA38" t="str">
            <v>Co 12</v>
          </cell>
          <cell r="AB38" t="str">
            <v>Materials &amp; Supplies</v>
          </cell>
          <cell r="AC38" t="str">
            <v>Material &amp; Supplies</v>
          </cell>
          <cell r="AD38" t="str">
            <v>Mat&amp;Supply</v>
          </cell>
          <cell r="AE38" t="str">
            <v>2xxx Materials &amp; Supplies</v>
          </cell>
          <cell r="AF38" t="str">
            <v>2xxx</v>
          </cell>
          <cell r="AG38" t="str">
            <v>Materials &amp; Supplies</v>
          </cell>
          <cell r="AH38" t="str">
            <v>2016 Perimeter Control Devices</v>
          </cell>
          <cell r="AI38" t="str">
            <v>Materials &amp; Supplies</v>
          </cell>
        </row>
        <row r="39">
          <cell r="K39" t="str">
            <v>0019200</v>
          </cell>
          <cell r="L39" t="str">
            <v>Hammond Gas Control</v>
          </cell>
          <cell r="M39" t="str">
            <v>Co 12</v>
          </cell>
          <cell r="N39" t="str">
            <v>NIE</v>
          </cell>
          <cell r="O39" t="str">
            <v xml:space="preserve">Northern Indiana Energy </v>
          </cell>
          <cell r="P39" t="str">
            <v>Operations</v>
          </cell>
          <cell r="Q39" t="str">
            <v>Hammond Gas Control</v>
          </cell>
          <cell r="R39" t="str">
            <v>Gas Dispatching Services</v>
          </cell>
          <cell r="S39" t="str">
            <v>Gas Dispatching Services</v>
          </cell>
          <cell r="T39" t="str">
            <v>I</v>
          </cell>
          <cell r="U39" t="str">
            <v>0019200 Hammond Gas Control</v>
          </cell>
          <cell r="X39" t="str">
            <v>2017</v>
          </cell>
          <cell r="Y39" t="str">
            <v>Other Materials and Supplies</v>
          </cell>
          <cell r="Z39" t="str">
            <v>D</v>
          </cell>
          <cell r="AA39" t="str">
            <v>Co 12</v>
          </cell>
          <cell r="AB39" t="str">
            <v>Materials &amp; Supplies</v>
          </cell>
          <cell r="AC39" t="str">
            <v>Material &amp; Supplies</v>
          </cell>
          <cell r="AD39" t="str">
            <v>Mat&amp;Supply</v>
          </cell>
          <cell r="AE39" t="str">
            <v>2xxx Materials &amp; Supplies</v>
          </cell>
          <cell r="AF39" t="str">
            <v>2xxx</v>
          </cell>
          <cell r="AG39" t="str">
            <v>Materials &amp; Supplies</v>
          </cell>
          <cell r="AH39" t="str">
            <v>2017 Other Materials and Supplies</v>
          </cell>
          <cell r="AI39" t="str">
            <v>Materials &amp; Supplies</v>
          </cell>
        </row>
        <row r="40">
          <cell r="K40" t="str">
            <v>0019300</v>
          </cell>
          <cell r="L40" t="str">
            <v>Instrumentation and Controls</v>
          </cell>
          <cell r="M40" t="str">
            <v>Co 12</v>
          </cell>
          <cell r="N40" t="str">
            <v>NGD</v>
          </cell>
          <cell r="O40" t="str">
            <v>NiSource Gas Distribution</v>
          </cell>
          <cell r="P40" t="str">
            <v>Operations</v>
          </cell>
          <cell r="Q40" t="str">
            <v>Engineering Services</v>
          </cell>
          <cell r="R40" t="str">
            <v>Operations Support and Planning Services</v>
          </cell>
          <cell r="S40" t="str">
            <v>Operations Support and Planning Services</v>
          </cell>
          <cell r="T40" t="str">
            <v>A</v>
          </cell>
          <cell r="U40" t="str">
            <v>0019300 Instrumentation and Controls</v>
          </cell>
          <cell r="X40" t="str">
            <v>2018</v>
          </cell>
          <cell r="Y40" t="str">
            <v>Corrosion Materials</v>
          </cell>
          <cell r="Z40" t="str">
            <v>D</v>
          </cell>
          <cell r="AA40" t="str">
            <v>Co 12</v>
          </cell>
          <cell r="AB40" t="str">
            <v>Materials &amp; Supplies</v>
          </cell>
          <cell r="AC40" t="str">
            <v>Material &amp; Supplies</v>
          </cell>
          <cell r="AD40" t="str">
            <v>Mat&amp;Supply</v>
          </cell>
          <cell r="AE40" t="str">
            <v>2xxx Materials &amp; Supplies</v>
          </cell>
          <cell r="AF40" t="str">
            <v>2xxx</v>
          </cell>
          <cell r="AG40" t="str">
            <v>Materials &amp; Supplies</v>
          </cell>
          <cell r="AH40" t="str">
            <v>2018 Corrosion Materials</v>
          </cell>
          <cell r="AI40" t="str">
            <v>Materials &amp; Supplies</v>
          </cell>
        </row>
        <row r="41">
          <cell r="K41" t="str">
            <v>0019400</v>
          </cell>
          <cell r="L41" t="str">
            <v>Columbus Gas Procurement</v>
          </cell>
          <cell r="M41" t="str">
            <v>Co 12</v>
          </cell>
          <cell r="N41" t="str">
            <v>NGD</v>
          </cell>
          <cell r="O41" t="str">
            <v>NiSource Gas Distribution</v>
          </cell>
          <cell r="P41" t="str">
            <v>NGD Energy Supply Services</v>
          </cell>
          <cell r="Q41" t="str">
            <v>Col Gas Procurement</v>
          </cell>
          <cell r="R41" t="str">
            <v>Operations Support and Planning Services</v>
          </cell>
          <cell r="S41" t="str">
            <v>Operations Support and Planning Services</v>
          </cell>
          <cell r="T41" t="str">
            <v>I</v>
          </cell>
          <cell r="U41" t="str">
            <v>0019400 Columbus Gas Procurement</v>
          </cell>
          <cell r="X41" t="str">
            <v>2019</v>
          </cell>
          <cell r="Y41" t="str">
            <v>Industrial Gases</v>
          </cell>
          <cell r="Z41" t="str">
            <v>D</v>
          </cell>
          <cell r="AA41" t="str">
            <v>Co 12</v>
          </cell>
          <cell r="AB41" t="str">
            <v>Materials &amp; Supplies</v>
          </cell>
          <cell r="AC41" t="str">
            <v>Material &amp; Supplies</v>
          </cell>
          <cell r="AD41" t="str">
            <v>Mat&amp;Supply</v>
          </cell>
          <cell r="AE41" t="str">
            <v>2xxx Materials &amp; Supplies</v>
          </cell>
          <cell r="AF41" t="str">
            <v>2xxx</v>
          </cell>
          <cell r="AG41" t="str">
            <v>Materials &amp; Supplies</v>
          </cell>
          <cell r="AH41" t="str">
            <v>2019 Industrial Gases</v>
          </cell>
          <cell r="AI41" t="str">
            <v>Materials &amp; Supplies</v>
          </cell>
        </row>
        <row r="42">
          <cell r="K42" t="str">
            <v>0019500</v>
          </cell>
          <cell r="L42" t="str">
            <v>Columbus Gas Operations</v>
          </cell>
          <cell r="M42" t="str">
            <v>Co 12</v>
          </cell>
          <cell r="N42" t="str">
            <v>NGD</v>
          </cell>
          <cell r="O42" t="str">
            <v>NiSource Gas Distribution</v>
          </cell>
          <cell r="P42" t="str">
            <v>NGD Energy Supply Services</v>
          </cell>
          <cell r="Q42" t="str">
            <v>Col Gas Operations</v>
          </cell>
          <cell r="R42" t="str">
            <v>Gas Dispatching Services</v>
          </cell>
          <cell r="S42" t="str">
            <v>Gas Dispatching Services</v>
          </cell>
          <cell r="T42" t="str">
            <v>I</v>
          </cell>
          <cell r="U42" t="str">
            <v>0019500 Columbus Gas Operations</v>
          </cell>
          <cell r="X42" t="str">
            <v>2020</v>
          </cell>
          <cell r="Y42" t="str">
            <v>Facility and Bldg Supplies</v>
          </cell>
          <cell r="Z42" t="str">
            <v>D</v>
          </cell>
          <cell r="AA42" t="str">
            <v>Co 12</v>
          </cell>
          <cell r="AB42" t="str">
            <v>Materials &amp; Supplies</v>
          </cell>
          <cell r="AC42" t="str">
            <v>Material &amp; Supplies</v>
          </cell>
          <cell r="AD42" t="str">
            <v>Mat&amp;Supply</v>
          </cell>
          <cell r="AE42" t="str">
            <v>2xxx Materials &amp; Supplies</v>
          </cell>
          <cell r="AF42" t="str">
            <v>2xxx</v>
          </cell>
          <cell r="AG42" t="str">
            <v>Materials &amp; Supplies</v>
          </cell>
          <cell r="AH42" t="str">
            <v>2020 Facility and Bldg Supplies</v>
          </cell>
          <cell r="AI42" t="str">
            <v>Materials &amp; Supplies</v>
          </cell>
        </row>
        <row r="43">
          <cell r="K43" t="str">
            <v>0019600</v>
          </cell>
          <cell r="L43" t="str">
            <v>Columbus Planning</v>
          </cell>
          <cell r="M43" t="str">
            <v>Co 12</v>
          </cell>
          <cell r="N43" t="str">
            <v>NGD</v>
          </cell>
          <cell r="O43" t="str">
            <v>NiSource Gas Distribution</v>
          </cell>
          <cell r="P43" t="str">
            <v>NGD Energy Supply Services</v>
          </cell>
          <cell r="Q43" t="str">
            <v>Col Planning</v>
          </cell>
          <cell r="R43" t="str">
            <v>Gas Dispatching Services</v>
          </cell>
          <cell r="S43" t="str">
            <v>Gas Dispatching Services</v>
          </cell>
          <cell r="T43" t="str">
            <v>I</v>
          </cell>
          <cell r="U43" t="str">
            <v>0019600 Columbus Planning</v>
          </cell>
          <cell r="X43" t="str">
            <v>2500</v>
          </cell>
          <cell r="Y43" t="str">
            <v>IT Hardware</v>
          </cell>
          <cell r="Z43" t="str">
            <v>D</v>
          </cell>
          <cell r="AA43" t="str">
            <v>Co 12</v>
          </cell>
          <cell r="AB43" t="str">
            <v>Materials &amp; Supplies</v>
          </cell>
          <cell r="AC43" t="str">
            <v>Material &amp; Supplies</v>
          </cell>
          <cell r="AD43" t="str">
            <v>Mat&amp;Supply</v>
          </cell>
          <cell r="AE43" t="str">
            <v>2xxx Materials &amp; Supplies</v>
          </cell>
          <cell r="AF43" t="str">
            <v>2xxx</v>
          </cell>
          <cell r="AG43" t="str">
            <v>Materials &amp; Supplies</v>
          </cell>
          <cell r="AH43" t="str">
            <v>2500 IT Hardware</v>
          </cell>
          <cell r="AI43" t="str">
            <v>Materials &amp; Supplies</v>
          </cell>
        </row>
        <row r="44">
          <cell r="K44" t="str">
            <v>0019700</v>
          </cell>
          <cell r="L44" t="str">
            <v>Gas Supply - BSG/NU</v>
          </cell>
          <cell r="M44" t="str">
            <v>Co 12</v>
          </cell>
          <cell r="N44" t="str">
            <v>NGD</v>
          </cell>
          <cell r="O44" t="str">
            <v>NiSource Gas Distribution</v>
          </cell>
          <cell r="P44" t="str">
            <v>NGD Energy Supply Services</v>
          </cell>
          <cell r="Q44" t="str">
            <v>Gas Supply - BSG/NU</v>
          </cell>
          <cell r="R44" t="str">
            <v>Operations Support and Planning Services</v>
          </cell>
          <cell r="S44" t="str">
            <v>Operations Support and Planning Services</v>
          </cell>
          <cell r="T44" t="str">
            <v>I</v>
          </cell>
          <cell r="U44" t="str">
            <v>0019700 Gas Supply - BSG/NU</v>
          </cell>
          <cell r="X44" t="str">
            <v>2501</v>
          </cell>
          <cell r="Y44" t="str">
            <v>IT Software</v>
          </cell>
          <cell r="Z44" t="str">
            <v>D</v>
          </cell>
          <cell r="AA44" t="str">
            <v>Co 12</v>
          </cell>
          <cell r="AB44" t="str">
            <v>Materials &amp; Supplies</v>
          </cell>
          <cell r="AC44" t="str">
            <v>Material &amp; Supplies</v>
          </cell>
          <cell r="AD44" t="str">
            <v>Mat&amp;Supply</v>
          </cell>
          <cell r="AE44" t="str">
            <v>2xxx Materials &amp; Supplies</v>
          </cell>
          <cell r="AF44" t="str">
            <v>2xxx</v>
          </cell>
          <cell r="AG44" t="str">
            <v>Materials &amp; Supplies</v>
          </cell>
          <cell r="AH44" t="str">
            <v>2501 IT Software</v>
          </cell>
          <cell r="AI44" t="str">
            <v>Materials &amp; Supplies</v>
          </cell>
        </row>
        <row r="45">
          <cell r="K45" t="str">
            <v>0019800</v>
          </cell>
          <cell r="L45" t="str">
            <v>Commercial Operations</v>
          </cell>
          <cell r="M45" t="str">
            <v>Co 12</v>
          </cell>
          <cell r="N45" t="str">
            <v>NGD</v>
          </cell>
          <cell r="O45" t="str">
            <v>NiSource Gas Distribution</v>
          </cell>
          <cell r="P45" t="str">
            <v>Commercial Operations</v>
          </cell>
          <cell r="Q45" t="str">
            <v>Commercial Operations</v>
          </cell>
          <cell r="R45" t="str">
            <v>Operations Support and Planning Services</v>
          </cell>
          <cell r="S45" t="str">
            <v>Operations Support and Planning Services</v>
          </cell>
          <cell r="T45" t="str">
            <v>A</v>
          </cell>
          <cell r="U45" t="str">
            <v>0019800 Commercial Operations</v>
          </cell>
          <cell r="X45" t="str">
            <v>2502</v>
          </cell>
          <cell r="Y45" t="str">
            <v>Network Materials</v>
          </cell>
          <cell r="Z45" t="str">
            <v>D</v>
          </cell>
          <cell r="AA45" t="str">
            <v>Co 12</v>
          </cell>
          <cell r="AB45" t="str">
            <v>Materials &amp; Supplies</v>
          </cell>
          <cell r="AC45" t="str">
            <v>Material &amp; Supplies</v>
          </cell>
          <cell r="AD45" t="str">
            <v>Mat&amp;Supply</v>
          </cell>
          <cell r="AE45" t="str">
            <v>2xxx Materials &amp; Supplies</v>
          </cell>
          <cell r="AF45" t="str">
            <v>2xxx</v>
          </cell>
          <cell r="AG45" t="str">
            <v>Materials &amp; Supplies</v>
          </cell>
          <cell r="AH45" t="str">
            <v>2502 Network Materials</v>
          </cell>
          <cell r="AI45" t="str">
            <v>Materials &amp; Supplies</v>
          </cell>
        </row>
        <row r="46">
          <cell r="K46" t="str">
            <v>0019900</v>
          </cell>
          <cell r="L46" t="str">
            <v>Commodity &amp; Performance</v>
          </cell>
          <cell r="M46" t="str">
            <v>Co 12</v>
          </cell>
          <cell r="N46" t="str">
            <v>NGD</v>
          </cell>
          <cell r="O46" t="str">
            <v>NiSource Gas Distribution</v>
          </cell>
          <cell r="P46" t="str">
            <v>Customer Operations</v>
          </cell>
          <cell r="Q46" t="str">
            <v>Commodity &amp; Performance</v>
          </cell>
          <cell r="R46" t="str">
            <v>Operations Support and Planning Services</v>
          </cell>
          <cell r="S46" t="str">
            <v>Operations Support and Planning Services</v>
          </cell>
          <cell r="T46" t="str">
            <v>I</v>
          </cell>
          <cell r="U46" t="str">
            <v>0019900 Commodity &amp; Performance</v>
          </cell>
          <cell r="X46" t="str">
            <v>2503</v>
          </cell>
          <cell r="Y46" t="str">
            <v>Office Supplies</v>
          </cell>
          <cell r="Z46" t="str">
            <v>D</v>
          </cell>
          <cell r="AA46" t="str">
            <v>Co 12</v>
          </cell>
          <cell r="AB46" t="str">
            <v>Materials &amp; Supplies</v>
          </cell>
          <cell r="AC46" t="str">
            <v>Material &amp; Supplies</v>
          </cell>
          <cell r="AD46" t="str">
            <v>Mat&amp;Supply</v>
          </cell>
          <cell r="AE46" t="str">
            <v>2xxx Materials &amp; Supplies</v>
          </cell>
          <cell r="AF46" t="str">
            <v>2xxx</v>
          </cell>
          <cell r="AG46" t="str">
            <v>Materials &amp; Supplies</v>
          </cell>
          <cell r="AH46" t="str">
            <v>2503 Office Supplies</v>
          </cell>
          <cell r="AI46" t="str">
            <v>Materials &amp; Supplies</v>
          </cell>
        </row>
        <row r="47">
          <cell r="K47" t="str">
            <v>0021000</v>
          </cell>
          <cell r="L47" t="str">
            <v>ESS Administration</v>
          </cell>
          <cell r="M47" t="str">
            <v>Co 12</v>
          </cell>
          <cell r="N47" t="str">
            <v>NGD</v>
          </cell>
          <cell r="O47" t="str">
            <v>NiSource Gas Distribution</v>
          </cell>
          <cell r="P47" t="str">
            <v>NGD Energy Supply Services</v>
          </cell>
          <cell r="Q47" t="str">
            <v>ESS Administration</v>
          </cell>
          <cell r="R47" t="str">
            <v>Operations Support and Planning Services</v>
          </cell>
          <cell r="S47" t="str">
            <v>Operations Support and Planning Services</v>
          </cell>
          <cell r="T47" t="str">
            <v>I</v>
          </cell>
          <cell r="U47" t="str">
            <v>0021000 ESS Administration</v>
          </cell>
          <cell r="X47" t="str">
            <v>2504</v>
          </cell>
          <cell r="Y47" t="str">
            <v>Expert Witness Fees</v>
          </cell>
          <cell r="Z47" t="str">
            <v>D</v>
          </cell>
          <cell r="AA47" t="str">
            <v>Co 12</v>
          </cell>
          <cell r="AB47" t="str">
            <v>Materials &amp; Supplies</v>
          </cell>
          <cell r="AC47" t="str">
            <v>Material &amp; Supplies</v>
          </cell>
          <cell r="AD47" t="str">
            <v>Mat&amp;Supply</v>
          </cell>
          <cell r="AE47" t="str">
            <v>2xxx Materials &amp; Supplies</v>
          </cell>
          <cell r="AF47" t="str">
            <v>2xxx</v>
          </cell>
          <cell r="AG47" t="str">
            <v>Materials &amp; Supplies</v>
          </cell>
          <cell r="AH47" t="str">
            <v>2504 Expert Witness Fees</v>
          </cell>
          <cell r="AI47" t="str">
            <v>Materials &amp; Supplies</v>
          </cell>
        </row>
        <row r="48">
          <cell r="K48" t="str">
            <v>0021100</v>
          </cell>
          <cell r="L48" t="str">
            <v>Ludlow Gas Control</v>
          </cell>
          <cell r="M48" t="str">
            <v>Co 12</v>
          </cell>
          <cell r="N48" t="str">
            <v>NGD</v>
          </cell>
          <cell r="O48" t="str">
            <v>NiSource Gas Distribution</v>
          </cell>
          <cell r="P48" t="str">
            <v>NGD Energy Supply Services</v>
          </cell>
          <cell r="Q48" t="str">
            <v>Ludlow Gas Control</v>
          </cell>
          <cell r="R48" t="str">
            <v>Gas Dispatching Services</v>
          </cell>
          <cell r="S48" t="str">
            <v>Gas Dispatching Services</v>
          </cell>
          <cell r="T48" t="str">
            <v>I</v>
          </cell>
          <cell r="U48" t="str">
            <v>0021100 Ludlow Gas Control</v>
          </cell>
          <cell r="X48" t="str">
            <v>2506</v>
          </cell>
          <cell r="Y48" t="str">
            <v>P2P Default Pcard only</v>
          </cell>
          <cell r="Z48" t="str">
            <v>D</v>
          </cell>
          <cell r="AA48" t="str">
            <v>Co 12</v>
          </cell>
          <cell r="AB48" t="str">
            <v>Materials &amp; Supplies</v>
          </cell>
          <cell r="AC48" t="str">
            <v>Material &amp; Supplies</v>
          </cell>
          <cell r="AD48" t="str">
            <v>Mat&amp;Supply</v>
          </cell>
          <cell r="AE48" t="str">
            <v>2xxx Materials &amp; Supplies</v>
          </cell>
          <cell r="AF48" t="str">
            <v>2xxx</v>
          </cell>
          <cell r="AG48" t="str">
            <v>Materials &amp; Supplies</v>
          </cell>
          <cell r="AH48" t="str">
            <v>2506 P2P Default Pcard only</v>
          </cell>
          <cell r="AI48" t="str">
            <v>Materials &amp; Supplies</v>
          </cell>
        </row>
        <row r="49">
          <cell r="K49" t="str">
            <v>0021200</v>
          </cell>
          <cell r="L49" t="str">
            <v>Customer Programs</v>
          </cell>
          <cell r="M49" t="str">
            <v>Co 12</v>
          </cell>
          <cell r="N49" t="str">
            <v>NGD</v>
          </cell>
          <cell r="O49" t="str">
            <v>NiSource Gas Distribution</v>
          </cell>
          <cell r="P49" t="str">
            <v>Customer Operations</v>
          </cell>
          <cell r="Q49" t="str">
            <v>Customer Programs</v>
          </cell>
          <cell r="R49" t="str">
            <v>Customer Programs</v>
          </cell>
          <cell r="S49" t="str">
            <v>Customer Programs</v>
          </cell>
          <cell r="T49" t="str">
            <v>A</v>
          </cell>
          <cell r="U49" t="str">
            <v>0021200 Customer Programs</v>
          </cell>
          <cell r="X49" t="str">
            <v>2510</v>
          </cell>
          <cell r="Y49" t="str">
            <v>Rebates</v>
          </cell>
          <cell r="Z49" t="str">
            <v>D</v>
          </cell>
          <cell r="AA49" t="str">
            <v>Co 12</v>
          </cell>
          <cell r="AB49" t="str">
            <v>Materials &amp; Supplies</v>
          </cell>
          <cell r="AC49" t="str">
            <v>Material &amp; Supplies</v>
          </cell>
          <cell r="AD49" t="str">
            <v>Mat&amp;Supply</v>
          </cell>
          <cell r="AE49" t="str">
            <v>2xxx Materials &amp; Supplies</v>
          </cell>
          <cell r="AF49" t="str">
            <v>2xxx</v>
          </cell>
          <cell r="AG49" t="str">
            <v>Materials &amp; Supplies</v>
          </cell>
          <cell r="AH49" t="str">
            <v>2510 Rebates</v>
          </cell>
          <cell r="AI49" t="str">
            <v>Materials &amp; Supplies</v>
          </cell>
        </row>
        <row r="50">
          <cell r="K50" t="str">
            <v>0021300</v>
          </cell>
          <cell r="L50" t="str">
            <v>Supply and Optimization</v>
          </cell>
          <cell r="M50" t="str">
            <v>Co 12</v>
          </cell>
          <cell r="N50" t="str">
            <v>NGD</v>
          </cell>
          <cell r="O50" t="str">
            <v>NiSource Gas Distribution</v>
          </cell>
          <cell r="P50" t="str">
            <v>Supply and Optimization</v>
          </cell>
          <cell r="Q50" t="str">
            <v>Supply and Optimization</v>
          </cell>
          <cell r="R50" t="str">
            <v>Gas Dispatching Services</v>
          </cell>
          <cell r="S50" t="str">
            <v>Gas Dispatching Services</v>
          </cell>
          <cell r="T50" t="str">
            <v>A</v>
          </cell>
          <cell r="U50" t="str">
            <v>0021300 Supply &amp; Optimization</v>
          </cell>
          <cell r="X50" t="str">
            <v>3000</v>
          </cell>
          <cell r="Y50" t="str">
            <v>Consulting Services</v>
          </cell>
          <cell r="Z50" t="str">
            <v>D</v>
          </cell>
          <cell r="AA50" t="str">
            <v>Co 12</v>
          </cell>
          <cell r="AB50" t="str">
            <v>Outside Services - Consulting</v>
          </cell>
          <cell r="AC50" t="str">
            <v>Outside Services</v>
          </cell>
          <cell r="AD50" t="str">
            <v>OutsideSvs</v>
          </cell>
          <cell r="AE50" t="str">
            <v>30xx Outside Services</v>
          </cell>
          <cell r="AF50" t="str">
            <v>30xx</v>
          </cell>
          <cell r="AG50" t="str">
            <v>Outside Services</v>
          </cell>
          <cell r="AH50" t="str">
            <v>3000 Consulting Services</v>
          </cell>
          <cell r="AI50" t="str">
            <v>Consulting Services</v>
          </cell>
        </row>
        <row r="51">
          <cell r="K51" t="str">
            <v>0023000</v>
          </cell>
          <cell r="L51" t="str">
            <v>Corporate Communications</v>
          </cell>
          <cell r="M51" t="str">
            <v>Co 12</v>
          </cell>
          <cell r="N51" t="str">
            <v>Corporate</v>
          </cell>
          <cell r="O51" t="str">
            <v>Corporate Affairs</v>
          </cell>
          <cell r="P51" t="str">
            <v>Corporate Communications</v>
          </cell>
          <cell r="Q51" t="str">
            <v>Corporate Comm</v>
          </cell>
          <cell r="R51" t="str">
            <v>Information Services</v>
          </cell>
          <cell r="S51" t="str">
            <v>Information Services</v>
          </cell>
          <cell r="T51" t="str">
            <v>A</v>
          </cell>
          <cell r="U51" t="str">
            <v>0023000 Corporate Communications</v>
          </cell>
          <cell r="X51" t="str">
            <v>3001</v>
          </cell>
          <cell r="Y51" t="str">
            <v>Advertising Services</v>
          </cell>
          <cell r="Z51" t="str">
            <v>D</v>
          </cell>
          <cell r="AA51" t="str">
            <v>Co 12</v>
          </cell>
          <cell r="AB51" t="str">
            <v>Outside Services - Other</v>
          </cell>
          <cell r="AC51" t="str">
            <v>Outside Services</v>
          </cell>
          <cell r="AD51" t="str">
            <v>OutsideSvs</v>
          </cell>
          <cell r="AE51" t="str">
            <v>30xx Outside Services</v>
          </cell>
          <cell r="AF51" t="str">
            <v>30xx</v>
          </cell>
          <cell r="AG51" t="str">
            <v>Outside Services</v>
          </cell>
          <cell r="AH51" t="str">
            <v>3001 Advertising Services</v>
          </cell>
          <cell r="AI51" t="str">
            <v>Other Outside_Service</v>
          </cell>
        </row>
        <row r="52">
          <cell r="K52" t="str">
            <v>0023100</v>
          </cell>
          <cell r="L52" t="str">
            <v>Corporate Affairs</v>
          </cell>
          <cell r="M52" t="str">
            <v>Co 12</v>
          </cell>
          <cell r="N52" t="str">
            <v>Corporate</v>
          </cell>
          <cell r="O52" t="str">
            <v>Corporate Affairs</v>
          </cell>
          <cell r="P52" t="str">
            <v>Corporate Affairs - Executive</v>
          </cell>
          <cell r="Q52" t="str">
            <v>Corporate Affairs</v>
          </cell>
          <cell r="R52" t="str">
            <v>Information Services</v>
          </cell>
          <cell r="S52" t="str">
            <v>Information Services</v>
          </cell>
          <cell r="T52" t="str">
            <v>A</v>
          </cell>
          <cell r="U52" t="str">
            <v>0023100 Corporate Affairs</v>
          </cell>
          <cell r="X52" t="str">
            <v>3002</v>
          </cell>
          <cell r="Y52" t="str">
            <v>Legal Services</v>
          </cell>
          <cell r="Z52" t="str">
            <v>D</v>
          </cell>
          <cell r="AA52" t="str">
            <v>Co 12</v>
          </cell>
          <cell r="AB52" t="str">
            <v>Outside Services - Legal</v>
          </cell>
          <cell r="AC52" t="str">
            <v>Outside Services</v>
          </cell>
          <cell r="AD52" t="str">
            <v>OutsideSvs</v>
          </cell>
          <cell r="AE52" t="str">
            <v>3002 Legal Services</v>
          </cell>
          <cell r="AF52" t="str">
            <v>3002</v>
          </cell>
          <cell r="AG52" t="str">
            <v>Legal Services</v>
          </cell>
          <cell r="AH52" t="str">
            <v>3002 Legal Services</v>
          </cell>
          <cell r="AI52" t="str">
            <v>Legal Fees</v>
          </cell>
        </row>
        <row r="53">
          <cell r="K53" t="str">
            <v>0025000</v>
          </cell>
          <cell r="L53" t="str">
            <v>NGD Executive</v>
          </cell>
          <cell r="M53" t="str">
            <v>Co 12</v>
          </cell>
          <cell r="N53" t="str">
            <v>NGD</v>
          </cell>
          <cell r="O53" t="str">
            <v>NiSource Gas Distribution</v>
          </cell>
          <cell r="P53" t="str">
            <v>NGD Executive</v>
          </cell>
          <cell r="Q53" t="str">
            <v>Distrib Operations</v>
          </cell>
          <cell r="R53" t="str">
            <v>Operations Support and Planning Services</v>
          </cell>
          <cell r="S53" t="str">
            <v>Operations Support and Planning Services</v>
          </cell>
          <cell r="T53" t="str">
            <v>A</v>
          </cell>
          <cell r="U53" t="str">
            <v>0025000 NGD Executive</v>
          </cell>
          <cell r="X53" t="str">
            <v>3003</v>
          </cell>
          <cell r="Y53" t="str">
            <v>Auditing Services</v>
          </cell>
          <cell r="Z53" t="str">
            <v>D</v>
          </cell>
          <cell r="AA53" t="str">
            <v>Co 12</v>
          </cell>
          <cell r="AB53" t="str">
            <v>Outside Services - Audit</v>
          </cell>
          <cell r="AC53" t="str">
            <v>Convenience Bills (Audit and Insurance)</v>
          </cell>
          <cell r="AD53" t="str">
            <v>OutsideSvs</v>
          </cell>
          <cell r="AE53" t="str">
            <v>30xx Outside Services</v>
          </cell>
          <cell r="AF53" t="str">
            <v>30xx</v>
          </cell>
          <cell r="AG53" t="str">
            <v>Outside Services</v>
          </cell>
          <cell r="AH53" t="str">
            <v>3003 Auditing Services</v>
          </cell>
          <cell r="AI53" t="str">
            <v>Audit Fees</v>
          </cell>
        </row>
        <row r="54">
          <cell r="K54" t="str">
            <v>0025100</v>
          </cell>
          <cell r="L54" t="str">
            <v>Work Management - GIS</v>
          </cell>
          <cell r="M54" t="str">
            <v>Co 12</v>
          </cell>
          <cell r="N54" t="str">
            <v>NGD</v>
          </cell>
          <cell r="O54" t="str">
            <v>NiSource Gas Distribution</v>
          </cell>
          <cell r="P54" t="str">
            <v>Operations</v>
          </cell>
          <cell r="Q54" t="str">
            <v>Operations</v>
          </cell>
          <cell r="R54" t="str">
            <v>Operations Support and Planning Services</v>
          </cell>
          <cell r="S54" t="str">
            <v>Operations Support and Planning Services</v>
          </cell>
          <cell r="T54" t="str">
            <v>I</v>
          </cell>
          <cell r="U54" t="str">
            <v>0025100 Work Management - GIS</v>
          </cell>
          <cell r="X54" t="str">
            <v>3004</v>
          </cell>
          <cell r="Y54" t="str">
            <v>Constructions Services</v>
          </cell>
          <cell r="Z54" t="str">
            <v>D</v>
          </cell>
          <cell r="AA54" t="str">
            <v>Co 12</v>
          </cell>
          <cell r="AB54" t="str">
            <v>Outside Services - Other</v>
          </cell>
          <cell r="AC54" t="str">
            <v>Outside Services</v>
          </cell>
          <cell r="AD54" t="str">
            <v>OutsideSvs</v>
          </cell>
          <cell r="AE54" t="str">
            <v>30xx Outside Services</v>
          </cell>
          <cell r="AF54" t="str">
            <v>30xx</v>
          </cell>
          <cell r="AG54" t="str">
            <v>Outside Services</v>
          </cell>
          <cell r="AH54" t="str">
            <v>3004 Constructions Services</v>
          </cell>
          <cell r="AI54" t="str">
            <v>Other Outside_Service</v>
          </cell>
        </row>
        <row r="55">
          <cell r="K55" t="str">
            <v>0025200</v>
          </cell>
          <cell r="L55" t="str">
            <v>Business Improvement</v>
          </cell>
          <cell r="M55" t="str">
            <v>Co 12</v>
          </cell>
          <cell r="N55" t="str">
            <v>NGD</v>
          </cell>
          <cell r="O55" t="str">
            <v>NiSource Gas Distribution</v>
          </cell>
          <cell r="P55" t="str">
            <v>Customer Operations</v>
          </cell>
          <cell r="Q55" t="str">
            <v>Customer Engagement</v>
          </cell>
          <cell r="R55" t="str">
            <v>Operations Support and Planning Services</v>
          </cell>
          <cell r="S55" t="str">
            <v>Operations Support and Planning Services</v>
          </cell>
          <cell r="T55" t="str">
            <v>A</v>
          </cell>
          <cell r="U55" t="str">
            <v>0025200 Business Improvement</v>
          </cell>
          <cell r="X55" t="str">
            <v>3005</v>
          </cell>
          <cell r="Y55" t="str">
            <v>Contract Retainages</v>
          </cell>
          <cell r="Z55" t="str">
            <v>D</v>
          </cell>
          <cell r="AA55" t="str">
            <v>Co 12</v>
          </cell>
          <cell r="AB55" t="str">
            <v>Outside Services - Other</v>
          </cell>
          <cell r="AC55" t="str">
            <v>Outside Services</v>
          </cell>
          <cell r="AD55" t="str">
            <v>OutsideSvs</v>
          </cell>
          <cell r="AE55" t="str">
            <v>30xx Outside Services</v>
          </cell>
          <cell r="AF55" t="str">
            <v>30xx</v>
          </cell>
          <cell r="AG55" t="str">
            <v>Outside Services</v>
          </cell>
          <cell r="AH55" t="str">
            <v>3005 Contract Retainages</v>
          </cell>
          <cell r="AI55" t="str">
            <v>Other Outside_Service</v>
          </cell>
        </row>
        <row r="56">
          <cell r="K56" t="str">
            <v>0025300</v>
          </cell>
          <cell r="L56" t="str">
            <v>Gas Dist Comm Strategy</v>
          </cell>
          <cell r="M56" t="str">
            <v>Co 12</v>
          </cell>
          <cell r="N56" t="str">
            <v>NGD</v>
          </cell>
          <cell r="O56" t="str">
            <v>NiSource Gas Distribution</v>
          </cell>
          <cell r="P56" t="str">
            <v>Communications</v>
          </cell>
          <cell r="Q56" t="str">
            <v>Distrib Operations</v>
          </cell>
          <cell r="R56" t="str">
            <v>Operations Support and Planning Services</v>
          </cell>
          <cell r="S56" t="str">
            <v>Operations Support and Planning Services</v>
          </cell>
          <cell r="T56" t="str">
            <v>A</v>
          </cell>
          <cell r="U56" t="str">
            <v>0025300 Gas Dist Comm Strategy</v>
          </cell>
          <cell r="X56" t="str">
            <v>3006</v>
          </cell>
          <cell r="Y56" t="str">
            <v>Engineering Services</v>
          </cell>
          <cell r="Z56" t="str">
            <v>D</v>
          </cell>
          <cell r="AA56" t="str">
            <v>Co 12</v>
          </cell>
          <cell r="AB56" t="str">
            <v>Outside Services - Other</v>
          </cell>
          <cell r="AC56" t="str">
            <v>Outside Services</v>
          </cell>
          <cell r="AD56" t="str">
            <v>OutsideSvs</v>
          </cell>
          <cell r="AE56" t="str">
            <v>30xx Outside Services</v>
          </cell>
          <cell r="AF56" t="str">
            <v>30xx</v>
          </cell>
          <cell r="AG56" t="str">
            <v>Outside Services</v>
          </cell>
          <cell r="AH56" t="str">
            <v>3006 Engineering Services</v>
          </cell>
          <cell r="AI56" t="str">
            <v>Other Outside_Service</v>
          </cell>
        </row>
        <row r="57">
          <cell r="K57" t="str">
            <v>0025400</v>
          </cell>
          <cell r="L57" t="str">
            <v>Technical Training</v>
          </cell>
          <cell r="M57" t="str">
            <v>Co 12</v>
          </cell>
          <cell r="N57" t="str">
            <v>NGD</v>
          </cell>
          <cell r="O57" t="str">
            <v>NiSource Gas Distribution</v>
          </cell>
          <cell r="P57" t="str">
            <v>Operations</v>
          </cell>
          <cell r="Q57" t="str">
            <v>Technical Training</v>
          </cell>
          <cell r="R57" t="str">
            <v>Operations Support and Planning Services</v>
          </cell>
          <cell r="S57" t="str">
            <v>Operations Support and Planning Services</v>
          </cell>
          <cell r="T57" t="str">
            <v>A</v>
          </cell>
          <cell r="U57" t="str">
            <v>0025400 Technical Training</v>
          </cell>
          <cell r="X57" t="str">
            <v>3007</v>
          </cell>
          <cell r="Y57" t="str">
            <v>Laboratory Services</v>
          </cell>
          <cell r="Z57" t="str">
            <v>D</v>
          </cell>
          <cell r="AA57" t="str">
            <v>Co 12</v>
          </cell>
          <cell r="AB57" t="str">
            <v>Outside Services - Other</v>
          </cell>
          <cell r="AC57" t="str">
            <v>Outside Services</v>
          </cell>
          <cell r="AD57" t="str">
            <v>OutsideSvs</v>
          </cell>
          <cell r="AE57" t="str">
            <v>30xx Outside Services</v>
          </cell>
          <cell r="AF57" t="str">
            <v>30xx</v>
          </cell>
          <cell r="AG57" t="str">
            <v>Outside Services</v>
          </cell>
          <cell r="AH57" t="str">
            <v>3007 Laboratory Services</v>
          </cell>
          <cell r="AI57" t="str">
            <v>Other Outside_Service</v>
          </cell>
        </row>
        <row r="58">
          <cell r="K58" t="str">
            <v>0025500</v>
          </cell>
          <cell r="L58" t="str">
            <v>Instructional Design</v>
          </cell>
          <cell r="M58" t="str">
            <v>Co 12</v>
          </cell>
          <cell r="N58" t="str">
            <v>NGD</v>
          </cell>
          <cell r="O58" t="str">
            <v>NiSource Gas Distribution</v>
          </cell>
          <cell r="P58" t="str">
            <v>Operations</v>
          </cell>
          <cell r="Q58" t="str">
            <v>Instructional Design</v>
          </cell>
          <cell r="R58" t="str">
            <v>Operations Support and Planning Services</v>
          </cell>
          <cell r="S58" t="str">
            <v>Operations Support and Planning Services</v>
          </cell>
          <cell r="T58" t="str">
            <v>A</v>
          </cell>
          <cell r="U58" t="str">
            <v>0025500 Instructional Design</v>
          </cell>
          <cell r="X58" t="str">
            <v>3008</v>
          </cell>
          <cell r="Y58" t="str">
            <v>Printing/Reproduction Services</v>
          </cell>
          <cell r="Z58" t="str">
            <v>D</v>
          </cell>
          <cell r="AA58" t="str">
            <v>Co 12</v>
          </cell>
          <cell r="AB58" t="str">
            <v>Outside Services - Other</v>
          </cell>
          <cell r="AC58" t="str">
            <v>Outside Services</v>
          </cell>
          <cell r="AD58" t="str">
            <v>OutsideSvs</v>
          </cell>
          <cell r="AE58" t="str">
            <v>30xx Outside Services</v>
          </cell>
          <cell r="AF58" t="str">
            <v>30xx</v>
          </cell>
          <cell r="AG58" t="str">
            <v>Outside Services</v>
          </cell>
          <cell r="AH58" t="str">
            <v>3008 Printing/Reproduction Services</v>
          </cell>
          <cell r="AI58" t="str">
            <v>Other Outside_Service</v>
          </cell>
        </row>
        <row r="59">
          <cell r="K59" t="str">
            <v>0025600</v>
          </cell>
          <cell r="L59" t="str">
            <v>Customer Operations Training</v>
          </cell>
          <cell r="M59" t="str">
            <v>Co 12</v>
          </cell>
          <cell r="N59" t="str">
            <v>NGD</v>
          </cell>
          <cell r="O59" t="str">
            <v>NiSource Gas Distribution</v>
          </cell>
          <cell r="P59" t="str">
            <v>Operations</v>
          </cell>
          <cell r="Q59" t="str">
            <v>Customer Operations Traning</v>
          </cell>
          <cell r="R59" t="str">
            <v>Operations Support and Planning Services</v>
          </cell>
          <cell r="S59" t="str">
            <v>Operations Support and Planning Services</v>
          </cell>
          <cell r="T59" t="str">
            <v>A</v>
          </cell>
          <cell r="U59" t="str">
            <v>0025600 Customer Operations Training</v>
          </cell>
          <cell r="X59" t="str">
            <v>3009</v>
          </cell>
          <cell r="Y59" t="str">
            <v>Operations Services</v>
          </cell>
          <cell r="Z59" t="str">
            <v>D</v>
          </cell>
          <cell r="AA59" t="str">
            <v>Co 12</v>
          </cell>
          <cell r="AB59" t="str">
            <v>Outside Services - Other</v>
          </cell>
          <cell r="AC59" t="str">
            <v>Outside Services</v>
          </cell>
          <cell r="AD59" t="str">
            <v>OutsideSvs</v>
          </cell>
          <cell r="AE59" t="str">
            <v>30xx Outside Services</v>
          </cell>
          <cell r="AF59" t="str">
            <v>30xx</v>
          </cell>
          <cell r="AG59" t="str">
            <v>Outside Services</v>
          </cell>
          <cell r="AH59" t="str">
            <v>3009 Operations Services</v>
          </cell>
          <cell r="AI59" t="str">
            <v>Other Outside_Service</v>
          </cell>
        </row>
        <row r="60">
          <cell r="K60" t="str">
            <v>0025700</v>
          </cell>
          <cell r="L60" t="str">
            <v>Environmental Compliance</v>
          </cell>
          <cell r="M60" t="str">
            <v>Co 12</v>
          </cell>
          <cell r="N60" t="str">
            <v>NGD</v>
          </cell>
          <cell r="O60" t="str">
            <v>NiSource Gas Distribution</v>
          </cell>
          <cell r="P60" t="str">
            <v>Operations</v>
          </cell>
          <cell r="Q60" t="str">
            <v>Environmental Compliance</v>
          </cell>
          <cell r="R60" t="str">
            <v>Operations Support and Planning Services</v>
          </cell>
          <cell r="S60" t="str">
            <v>Operations Support and Planning Services</v>
          </cell>
          <cell r="T60" t="str">
            <v>A</v>
          </cell>
          <cell r="U60" t="str">
            <v>0025700 Environmental Compliance</v>
          </cell>
          <cell r="X60" t="str">
            <v>3010</v>
          </cell>
          <cell r="Y60" t="str">
            <v>Prime Construction Services</v>
          </cell>
          <cell r="Z60" t="str">
            <v>D</v>
          </cell>
          <cell r="AA60" t="str">
            <v>Co 12</v>
          </cell>
          <cell r="AB60" t="str">
            <v>Outside Services - Other</v>
          </cell>
          <cell r="AC60" t="str">
            <v>Outside Services</v>
          </cell>
          <cell r="AD60" t="str">
            <v>OutsideSvs</v>
          </cell>
          <cell r="AE60" t="str">
            <v>30xx Outside Services</v>
          </cell>
          <cell r="AF60" t="str">
            <v>30xx</v>
          </cell>
          <cell r="AG60" t="str">
            <v>Outside Services</v>
          </cell>
          <cell r="AH60" t="str">
            <v>3010 Prime Construction Services</v>
          </cell>
          <cell r="AI60" t="str">
            <v>Other Outside_Service</v>
          </cell>
        </row>
        <row r="61">
          <cell r="K61" t="str">
            <v>0026000</v>
          </cell>
          <cell r="L61" t="str">
            <v>Performance Benchmarking</v>
          </cell>
          <cell r="M61" t="str">
            <v>Co 12</v>
          </cell>
          <cell r="N61" t="str">
            <v>Corporate</v>
          </cell>
          <cell r="O61" t="str">
            <v>Executive</v>
          </cell>
          <cell r="P61" t="str">
            <v>Office of the CEO</v>
          </cell>
          <cell r="Q61" t="str">
            <v>Performance Mgmt</v>
          </cell>
          <cell r="R61" t="str">
            <v>Rate Services</v>
          </cell>
          <cell r="S61" t="str">
            <v>Rate Services</v>
          </cell>
          <cell r="T61" t="str">
            <v>I</v>
          </cell>
          <cell r="U61" t="str">
            <v>0026000 Performance Benchmarking</v>
          </cell>
          <cell r="X61" t="str">
            <v>3011</v>
          </cell>
          <cell r="Y61" t="str">
            <v>Temporary Personnel Services</v>
          </cell>
          <cell r="Z61" t="str">
            <v>D</v>
          </cell>
          <cell r="AA61" t="str">
            <v>Co 12</v>
          </cell>
          <cell r="AB61" t="str">
            <v>Outside Services - Other</v>
          </cell>
          <cell r="AC61" t="str">
            <v>Outside Services</v>
          </cell>
          <cell r="AD61" t="str">
            <v>OutsideSvs</v>
          </cell>
          <cell r="AE61" t="str">
            <v>30xx Outside Services</v>
          </cell>
          <cell r="AF61" t="str">
            <v>30xx</v>
          </cell>
          <cell r="AG61" t="str">
            <v>Outside Services</v>
          </cell>
          <cell r="AH61" t="str">
            <v>3011 Temporary Personnel Services</v>
          </cell>
          <cell r="AI61" t="str">
            <v>Other Outside_Service</v>
          </cell>
        </row>
        <row r="62">
          <cell r="K62" t="str">
            <v>0027000</v>
          </cell>
          <cell r="L62" t="str">
            <v>Corporate Human Resources</v>
          </cell>
          <cell r="M62" t="str">
            <v>Co 12</v>
          </cell>
          <cell r="N62" t="str">
            <v>Corporate</v>
          </cell>
          <cell r="O62" t="str">
            <v>Human Resources</v>
          </cell>
          <cell r="P62" t="str">
            <v>Corporate Human Resources</v>
          </cell>
          <cell r="Q62" t="str">
            <v>Corporate HR</v>
          </cell>
          <cell r="R62" t="str">
            <v>Employee Services</v>
          </cell>
          <cell r="S62" t="str">
            <v>Employee Services</v>
          </cell>
          <cell r="T62" t="str">
            <v>A</v>
          </cell>
          <cell r="U62" t="str">
            <v>0027000 Corporate Human Resources</v>
          </cell>
          <cell r="X62" t="str">
            <v>3012</v>
          </cell>
          <cell r="Y62" t="str">
            <v>Security Services</v>
          </cell>
          <cell r="Z62" t="str">
            <v>D</v>
          </cell>
          <cell r="AA62" t="str">
            <v>Co 12</v>
          </cell>
          <cell r="AB62" t="str">
            <v>Outside Services - Other</v>
          </cell>
          <cell r="AC62" t="str">
            <v>Outside Services</v>
          </cell>
          <cell r="AD62" t="str">
            <v>OutsideSvs</v>
          </cell>
          <cell r="AE62" t="str">
            <v>30xx Outside Services</v>
          </cell>
          <cell r="AF62" t="str">
            <v>30xx</v>
          </cell>
          <cell r="AG62" t="str">
            <v>Outside Services</v>
          </cell>
          <cell r="AH62" t="str">
            <v>3012 Security Services</v>
          </cell>
          <cell r="AI62" t="str">
            <v>Other Outside_Service</v>
          </cell>
        </row>
        <row r="63">
          <cell r="K63" t="str">
            <v>0027100</v>
          </cell>
          <cell r="L63" t="str">
            <v>HR Delivery Services</v>
          </cell>
          <cell r="M63" t="str">
            <v>Co 12</v>
          </cell>
          <cell r="N63" t="str">
            <v>Corporate</v>
          </cell>
          <cell r="O63" t="str">
            <v>Human Resources</v>
          </cell>
          <cell r="P63" t="str">
            <v>Corporate Human Resources</v>
          </cell>
          <cell r="Q63" t="str">
            <v>Human Resources Svcs</v>
          </cell>
          <cell r="R63" t="str">
            <v>Employee Services</v>
          </cell>
          <cell r="S63" t="str">
            <v>Employee Services</v>
          </cell>
          <cell r="T63" t="str">
            <v>A</v>
          </cell>
          <cell r="U63" t="str">
            <v>0027100 HR Delivery Services</v>
          </cell>
          <cell r="X63" t="str">
            <v>3013</v>
          </cell>
          <cell r="Y63" t="str">
            <v>Property Management Services</v>
          </cell>
          <cell r="Z63" t="str">
            <v>D</v>
          </cell>
          <cell r="AA63" t="str">
            <v>Co 12</v>
          </cell>
          <cell r="AB63" t="str">
            <v>Outside Services - Other</v>
          </cell>
          <cell r="AC63" t="str">
            <v>Outside Services</v>
          </cell>
          <cell r="AD63" t="str">
            <v>OutsideSvs</v>
          </cell>
          <cell r="AE63" t="str">
            <v>30xx Outside Services</v>
          </cell>
          <cell r="AF63" t="str">
            <v>30xx</v>
          </cell>
          <cell r="AG63" t="str">
            <v>Outside Services</v>
          </cell>
          <cell r="AH63" t="str">
            <v>3013 Property Management Services</v>
          </cell>
          <cell r="AI63" t="str">
            <v>Other Outside_Service</v>
          </cell>
        </row>
        <row r="64">
          <cell r="K64" t="str">
            <v>0028100</v>
          </cell>
          <cell r="L64" t="str">
            <v>Talent &amp; Org Effectiveness</v>
          </cell>
          <cell r="M64" t="str">
            <v>Co 12</v>
          </cell>
          <cell r="N64" t="str">
            <v>Corporate</v>
          </cell>
          <cell r="O64" t="str">
            <v>Human Resources</v>
          </cell>
          <cell r="P64" t="str">
            <v>Organization Development</v>
          </cell>
          <cell r="Q64" t="str">
            <v>Talent &amp; Org Effectiveness</v>
          </cell>
          <cell r="R64" t="str">
            <v>Employee Services</v>
          </cell>
          <cell r="S64" t="str">
            <v>Employee Services</v>
          </cell>
          <cell r="T64" t="str">
            <v>A</v>
          </cell>
          <cell r="U64" t="str">
            <v>0028100 Talent &amp; Org Effectiveness</v>
          </cell>
          <cell r="X64" t="str">
            <v>3015</v>
          </cell>
          <cell r="Y64" t="str">
            <v>Other Outside Services</v>
          </cell>
          <cell r="Z64" t="str">
            <v>D</v>
          </cell>
          <cell r="AA64" t="str">
            <v>Co 12</v>
          </cell>
          <cell r="AB64" t="str">
            <v>Outside Services - Other</v>
          </cell>
          <cell r="AC64" t="str">
            <v>Outside Services</v>
          </cell>
          <cell r="AD64" t="str">
            <v>OutsideSvs</v>
          </cell>
          <cell r="AE64" t="str">
            <v>30xx Outside Services</v>
          </cell>
          <cell r="AF64" t="str">
            <v>30xx</v>
          </cell>
          <cell r="AG64" t="str">
            <v>Outside Services</v>
          </cell>
          <cell r="AH64" t="str">
            <v>3015 Other Outside Services</v>
          </cell>
          <cell r="AI64" t="str">
            <v>Other Outside_Service</v>
          </cell>
        </row>
        <row r="65">
          <cell r="K65" t="str">
            <v>0030300</v>
          </cell>
          <cell r="L65" t="str">
            <v>Customer Contact Center</v>
          </cell>
          <cell r="M65" t="str">
            <v>Co 12</v>
          </cell>
          <cell r="N65" t="str">
            <v>NGD</v>
          </cell>
          <cell r="O65" t="str">
            <v>NiSource Gas Distribution</v>
          </cell>
          <cell r="P65" t="str">
            <v>Customer Operations</v>
          </cell>
          <cell r="Q65" t="str">
            <v>Performance Mgmt</v>
          </cell>
          <cell r="R65" t="str">
            <v>Customer Billing, Collection, and Contact Services</v>
          </cell>
          <cell r="S65" t="str">
            <v>Customer Billing, Collection, and Contact Services</v>
          </cell>
          <cell r="T65" t="str">
            <v>A</v>
          </cell>
          <cell r="U65" t="str">
            <v>0030300 Customer Contact Center</v>
          </cell>
          <cell r="X65" t="str">
            <v>3016</v>
          </cell>
          <cell r="Y65" t="str">
            <v>Other Maintenance Services</v>
          </cell>
          <cell r="Z65" t="str">
            <v>D</v>
          </cell>
          <cell r="AA65" t="str">
            <v>Co 12</v>
          </cell>
          <cell r="AB65" t="str">
            <v>Outside Services - Other</v>
          </cell>
          <cell r="AC65" t="str">
            <v>Outside Services</v>
          </cell>
          <cell r="AD65" t="str">
            <v>OutsideSvs</v>
          </cell>
          <cell r="AE65" t="str">
            <v>30xx Outside Services</v>
          </cell>
          <cell r="AF65" t="str">
            <v>30xx</v>
          </cell>
          <cell r="AG65" t="str">
            <v>Outside Services</v>
          </cell>
          <cell r="AH65" t="str">
            <v>3016 Other Maintenance Services</v>
          </cell>
          <cell r="AI65" t="str">
            <v>Other Outside_Service</v>
          </cell>
        </row>
        <row r="66">
          <cell r="K66" t="str">
            <v>0033200</v>
          </cell>
          <cell r="L66" t="str">
            <v>NIPSCO Regulatory and Legislative Affairs</v>
          </cell>
          <cell r="M66" t="str">
            <v>Co 12</v>
          </cell>
          <cell r="N66" t="str">
            <v>NIPSCO</v>
          </cell>
          <cell r="O66" t="str">
            <v xml:space="preserve">Northern Indiana Energy </v>
          </cell>
          <cell r="P66" t="str">
            <v>Rates and Regulatory</v>
          </cell>
          <cell r="Q66" t="str">
            <v>NIPSCO Regulatory</v>
          </cell>
          <cell r="R66" t="str">
            <v>Rate Services</v>
          </cell>
          <cell r="S66" t="str">
            <v>Rate Services</v>
          </cell>
          <cell r="T66" t="str">
            <v>I</v>
          </cell>
          <cell r="U66" t="str">
            <v>0033200 NIPSCO Regulatory and Legislative Affairs</v>
          </cell>
          <cell r="X66" t="str">
            <v>3017</v>
          </cell>
          <cell r="Y66" t="str">
            <v>One Call System Fees</v>
          </cell>
          <cell r="Z66" t="str">
            <v>D</v>
          </cell>
          <cell r="AA66" t="str">
            <v>Co 12</v>
          </cell>
          <cell r="AB66" t="str">
            <v>Outside Services - Other</v>
          </cell>
          <cell r="AC66" t="str">
            <v>Outside Services</v>
          </cell>
          <cell r="AD66" t="str">
            <v>OutsideSvs</v>
          </cell>
          <cell r="AE66" t="str">
            <v>30xx Outside Services</v>
          </cell>
          <cell r="AF66" t="str">
            <v>30xx</v>
          </cell>
          <cell r="AG66" t="str">
            <v>Outside Services</v>
          </cell>
          <cell r="AH66" t="str">
            <v>3017 One Call System Fees</v>
          </cell>
          <cell r="AI66" t="str">
            <v>Other Outside_Service</v>
          </cell>
        </row>
        <row r="67">
          <cell r="K67" t="str">
            <v>0034000</v>
          </cell>
          <cell r="L67" t="str">
            <v>NGD Operations</v>
          </cell>
          <cell r="M67" t="str">
            <v>Co 12</v>
          </cell>
          <cell r="N67" t="str">
            <v>NGD</v>
          </cell>
          <cell r="O67" t="str">
            <v>NiSource Gas Distribution</v>
          </cell>
          <cell r="P67" t="str">
            <v>NGD Operations</v>
          </cell>
          <cell r="Q67" t="str">
            <v>Distrib Operations</v>
          </cell>
          <cell r="R67" t="str">
            <v>Operations Support and Planning Services</v>
          </cell>
          <cell r="S67" t="str">
            <v>Operations Support and Planning Services</v>
          </cell>
          <cell r="T67" t="str">
            <v>A</v>
          </cell>
          <cell r="U67" t="str">
            <v>0034000 NGD Operations</v>
          </cell>
          <cell r="X67" t="str">
            <v>3019</v>
          </cell>
          <cell r="Y67" t="str">
            <v>Equipment Repair and Service</v>
          </cell>
          <cell r="Z67" t="str">
            <v>D</v>
          </cell>
          <cell r="AA67" t="str">
            <v>Co 12</v>
          </cell>
          <cell r="AB67" t="str">
            <v>Outside Services - Other</v>
          </cell>
          <cell r="AC67" t="str">
            <v>Outside Services</v>
          </cell>
          <cell r="AD67" t="str">
            <v>OutsideSvs</v>
          </cell>
          <cell r="AE67" t="str">
            <v>30xx Outside Services</v>
          </cell>
          <cell r="AF67" t="str">
            <v>30xx</v>
          </cell>
          <cell r="AG67" t="str">
            <v>Outside Services</v>
          </cell>
          <cell r="AH67" t="str">
            <v>3019 Equipment Repair and Service</v>
          </cell>
          <cell r="AI67" t="str">
            <v>Other Outside_Service</v>
          </cell>
        </row>
        <row r="68">
          <cell r="K68" t="str">
            <v>0036000</v>
          </cell>
          <cell r="L68" t="str">
            <v>Special Advisor to the CEO</v>
          </cell>
          <cell r="M68" t="str">
            <v>Co 12</v>
          </cell>
          <cell r="N68" t="str">
            <v>Corporate</v>
          </cell>
          <cell r="O68" t="str">
            <v>Executive</v>
          </cell>
          <cell r="P68" t="str">
            <v>CEO</v>
          </cell>
          <cell r="Q68" t="str">
            <v>Electric Gen&amp;Trans</v>
          </cell>
          <cell r="R68" t="str">
            <v>Operations Support and Planning Services</v>
          </cell>
          <cell r="S68" t="str">
            <v>Operations Support and Planning Services</v>
          </cell>
          <cell r="T68" t="str">
            <v>I</v>
          </cell>
          <cell r="U68" t="str">
            <v>0036000 Special Advisor to the CEO</v>
          </cell>
          <cell r="X68" t="str">
            <v>3021</v>
          </cell>
          <cell r="Y68" t="str">
            <v>Env Health &amp; Safety Services</v>
          </cell>
          <cell r="Z68" t="str">
            <v>D</v>
          </cell>
          <cell r="AA68" t="str">
            <v>Co 12</v>
          </cell>
          <cell r="AB68" t="str">
            <v>Outside Services - Other</v>
          </cell>
          <cell r="AC68" t="str">
            <v>Outside Services</v>
          </cell>
          <cell r="AD68" t="str">
            <v>OutsideSvs</v>
          </cell>
          <cell r="AE68" t="str">
            <v>30xx Outside Services</v>
          </cell>
          <cell r="AF68" t="str">
            <v>30xx</v>
          </cell>
          <cell r="AG68" t="str">
            <v>Outside Services</v>
          </cell>
          <cell r="AH68" t="str">
            <v>3021 Env Health &amp; Safety Services</v>
          </cell>
          <cell r="AI68" t="str">
            <v>Other Outside_Service</v>
          </cell>
        </row>
        <row r="69">
          <cell r="K69" t="str">
            <v>0036100</v>
          </cell>
          <cell r="L69" t="str">
            <v>Business Unit CFO - NIPSCO</v>
          </cell>
          <cell r="M69" t="str">
            <v>Co 12</v>
          </cell>
          <cell r="N69" t="str">
            <v>Corporate</v>
          </cell>
          <cell r="O69" t="str">
            <v>Finance</v>
          </cell>
          <cell r="P69" t="str">
            <v>NIPSCO Finance and Accounting</v>
          </cell>
          <cell r="Q69" t="str">
            <v>NIPSCO CFO</v>
          </cell>
          <cell r="R69" t="str">
            <v>Budget Services</v>
          </cell>
          <cell r="S69" t="str">
            <v>Budget Services</v>
          </cell>
          <cell r="T69" t="str">
            <v>A</v>
          </cell>
          <cell r="U69" t="str">
            <v>0036100 Business Unit CFO - NIPSCO</v>
          </cell>
          <cell r="X69" t="str">
            <v>3024</v>
          </cell>
          <cell r="Y69" t="str">
            <v>Benefit Administration</v>
          </cell>
          <cell r="Z69" t="str">
            <v>I</v>
          </cell>
          <cell r="AA69" t="str">
            <v>Co 12</v>
          </cell>
          <cell r="AB69" t="str">
            <v>Benefits</v>
          </cell>
          <cell r="AC69" t="str">
            <v>Benefits</v>
          </cell>
          <cell r="AD69" t="str">
            <v>EmplBenfts</v>
          </cell>
          <cell r="AE69" t="str">
            <v>9005-9028 Employee Benefits</v>
          </cell>
          <cell r="AF69" t="str">
            <v>9005-9028</v>
          </cell>
          <cell r="AG69" t="str">
            <v>Employee Benefits</v>
          </cell>
          <cell r="AH69" t="str">
            <v>3024 Benefit Administration</v>
          </cell>
          <cell r="AI69" t="str">
            <v>Total Other Benefits</v>
          </cell>
        </row>
        <row r="70">
          <cell r="K70" t="str">
            <v>0036110</v>
          </cell>
          <cell r="L70" t="str">
            <v>NIPSCO Special Studies</v>
          </cell>
          <cell r="M70" t="str">
            <v>Co 13</v>
          </cell>
          <cell r="N70" t="str">
            <v>Corporate</v>
          </cell>
          <cell r="O70" t="str">
            <v>Finance</v>
          </cell>
          <cell r="P70" t="str">
            <v>NIPSCO Finance and Accounting</v>
          </cell>
          <cell r="Q70" t="str">
            <v>NIPSCO CFO</v>
          </cell>
          <cell r="R70" t="str">
            <v>Budget Services</v>
          </cell>
          <cell r="S70" t="str">
            <v>Budget Services</v>
          </cell>
          <cell r="T70" t="str">
            <v>I</v>
          </cell>
          <cell r="U70" t="str">
            <v>0036110 NIPSCO Special Studies</v>
          </cell>
          <cell r="X70" t="str">
            <v>3029</v>
          </cell>
          <cell r="Y70" t="str">
            <v>Services Transferred</v>
          </cell>
          <cell r="Z70" t="str">
            <v>D</v>
          </cell>
          <cell r="AA70" t="str">
            <v>Co 12</v>
          </cell>
          <cell r="AB70" t="str">
            <v>Outside Services - Other</v>
          </cell>
          <cell r="AC70" t="str">
            <v>Outside Services</v>
          </cell>
          <cell r="AD70" t="str">
            <v>OutsideSvs</v>
          </cell>
          <cell r="AE70" t="str">
            <v>30xx Outside Services</v>
          </cell>
          <cell r="AF70" t="str">
            <v>30xx</v>
          </cell>
          <cell r="AG70" t="str">
            <v>Outside Services</v>
          </cell>
          <cell r="AH70" t="str">
            <v xml:space="preserve">3029 Services Transferred </v>
          </cell>
          <cell r="AI70" t="str">
            <v>Other Outside_Service</v>
          </cell>
        </row>
        <row r="71">
          <cell r="K71" t="str">
            <v>0036200</v>
          </cell>
          <cell r="L71" t="str">
            <v>NIPSCO Rate Administration</v>
          </cell>
          <cell r="M71" t="str">
            <v>Co 12</v>
          </cell>
          <cell r="N71" t="str">
            <v>Corporate</v>
          </cell>
          <cell r="O71" t="str">
            <v>Finance</v>
          </cell>
          <cell r="P71" t="str">
            <v>NIPSCO Finance and Accounting</v>
          </cell>
          <cell r="Q71" t="str">
            <v>NIPSCO Rates and Regulatory Accounting</v>
          </cell>
          <cell r="R71" t="str">
            <v>NIPSCO Rates and Regulatory Accounting</v>
          </cell>
          <cell r="S71" t="str">
            <v>NIPSCO Rates and Regulatory Accounting</v>
          </cell>
          <cell r="T71" t="str">
            <v>I</v>
          </cell>
          <cell r="U71" t="str">
            <v>0036200 NIPSCO Rate Administration</v>
          </cell>
          <cell r="X71" t="str">
            <v>3030</v>
          </cell>
          <cell r="Y71" t="str">
            <v>Outsourcing - Est. Fixed Costs</v>
          </cell>
          <cell r="Z71" t="str">
            <v>D</v>
          </cell>
          <cell r="AA71" t="str">
            <v>IBM</v>
          </cell>
          <cell r="AB71" t="str">
            <v>Outsourcing Expenses</v>
          </cell>
          <cell r="AC71" t="str">
            <v>Outside Services</v>
          </cell>
          <cell r="AD71" t="str">
            <v>Outsourcing</v>
          </cell>
          <cell r="AE71" t="str">
            <v>3030/40 Outsourcing - Fixed Costs</v>
          </cell>
          <cell r="AF71" t="str">
            <v>3030/40</v>
          </cell>
          <cell r="AG71" t="str">
            <v>Outsourcing - Fixed Costs</v>
          </cell>
          <cell r="AH71" t="str">
            <v>3030 Outsourcing - Est. Fixed Costs</v>
          </cell>
          <cell r="AI71" t="str">
            <v>Outsourcing Fixed</v>
          </cell>
        </row>
        <row r="72">
          <cell r="K72" t="str">
            <v>0036300</v>
          </cell>
          <cell r="L72" t="str">
            <v>NIPSCO Compliance</v>
          </cell>
          <cell r="M72" t="str">
            <v>Co 12</v>
          </cell>
          <cell r="N72" t="str">
            <v>Corporate</v>
          </cell>
          <cell r="O72" t="str">
            <v>Finance</v>
          </cell>
          <cell r="P72" t="str">
            <v>NIPSCO Finance and Accounting</v>
          </cell>
          <cell r="Q72" t="str">
            <v>NIPSCO Rates and Regulatory Accounting</v>
          </cell>
          <cell r="R72" t="str">
            <v>NIPSCO Rates and Regulatory Accounting</v>
          </cell>
          <cell r="S72" t="str">
            <v>NIPSCO Rates and Regulatory Accounting</v>
          </cell>
          <cell r="T72" t="str">
            <v>I</v>
          </cell>
          <cell r="U72" t="str">
            <v>0036300 NIPSCO Compliance</v>
          </cell>
          <cell r="X72" t="str">
            <v>3031</v>
          </cell>
          <cell r="Y72" t="str">
            <v>Outsourcing - Variable Costs</v>
          </cell>
          <cell r="Z72" t="str">
            <v>D</v>
          </cell>
          <cell r="AA72" t="str">
            <v>IBM</v>
          </cell>
          <cell r="AB72" t="str">
            <v>Outsourcing Expenses</v>
          </cell>
          <cell r="AC72" t="str">
            <v>Outside Services</v>
          </cell>
          <cell r="AD72" t="str">
            <v>Outsourcing</v>
          </cell>
          <cell r="AE72" t="str">
            <v>3031/41 Outsourcing - Variable Costs</v>
          </cell>
          <cell r="AF72" t="str">
            <v>3031/41</v>
          </cell>
          <cell r="AG72" t="str">
            <v>Outsourcing - Variable Costs</v>
          </cell>
          <cell r="AH72" t="str">
            <v>3031 Outsourcing - Variable Costs</v>
          </cell>
          <cell r="AI72" t="str">
            <v>Outsourcing Variable</v>
          </cell>
        </row>
        <row r="73">
          <cell r="K73" t="str">
            <v>0036400</v>
          </cell>
          <cell r="L73" t="str">
            <v>Rates &amp; Regulatory Services</v>
          </cell>
          <cell r="M73" t="str">
            <v>Co 12</v>
          </cell>
          <cell r="N73" t="str">
            <v>Corporate</v>
          </cell>
          <cell r="O73" t="str">
            <v>Finance</v>
          </cell>
          <cell r="P73" t="str">
            <v>NIPSCO Finance and Accounting</v>
          </cell>
          <cell r="Q73" t="str">
            <v>NIPSCO Rates and Regulatory Accounting</v>
          </cell>
          <cell r="R73" t="str">
            <v>NIPSCO Rates and Regulatory Accounting</v>
          </cell>
          <cell r="S73" t="str">
            <v>NIPSCO Rates and Regulatory Accounting</v>
          </cell>
          <cell r="T73" t="str">
            <v>I</v>
          </cell>
          <cell r="U73" t="str">
            <v>0036400 Rates &amp; Regulatory Services</v>
          </cell>
          <cell r="X73" t="str">
            <v>3032</v>
          </cell>
          <cell r="Y73" t="str">
            <v>Transition Costs</v>
          </cell>
          <cell r="Z73" t="str">
            <v>D</v>
          </cell>
          <cell r="AA73" t="str">
            <v>IBM</v>
          </cell>
          <cell r="AB73" t="str">
            <v>Outsourcing Expenses</v>
          </cell>
          <cell r="AC73" t="str">
            <v>Outside Services</v>
          </cell>
          <cell r="AD73" t="str">
            <v>Outsourcing</v>
          </cell>
          <cell r="AE73" t="str">
            <v>3032 Transition Costs</v>
          </cell>
          <cell r="AF73" t="str">
            <v>3032</v>
          </cell>
          <cell r="AG73" t="str">
            <v>Transition Costs</v>
          </cell>
          <cell r="AH73" t="str">
            <v>3032 Transition Costs</v>
          </cell>
          <cell r="AI73" t="str">
            <v>Outsourcing Transition</v>
          </cell>
        </row>
        <row r="74">
          <cell r="K74" t="str">
            <v>0036500</v>
          </cell>
          <cell r="L74" t="str">
            <v>NIPSCO Regulatory Accounting</v>
          </cell>
          <cell r="M74" t="str">
            <v>Co 12</v>
          </cell>
          <cell r="N74" t="str">
            <v>Corporate</v>
          </cell>
          <cell r="O74" t="str">
            <v>Finance</v>
          </cell>
          <cell r="P74" t="str">
            <v>NIPSCO Finance and Accounting</v>
          </cell>
          <cell r="Q74" t="str">
            <v>NIPSCO Rates and Regulatory Accounting</v>
          </cell>
          <cell r="R74" t="str">
            <v>NIPSCO Rates and Regulatory Accounting</v>
          </cell>
          <cell r="S74" t="str">
            <v>NIPSCO Rates and Regulatory Accounting</v>
          </cell>
          <cell r="T74" t="str">
            <v>I</v>
          </cell>
          <cell r="U74" t="str">
            <v>0036500 NIPSCO Regualtory Accounting</v>
          </cell>
          <cell r="X74" t="str">
            <v>3033</v>
          </cell>
          <cell r="Y74" t="str">
            <v>Sales Tax</v>
          </cell>
          <cell r="Z74" t="str">
            <v>D</v>
          </cell>
          <cell r="AA74" t="str">
            <v>IBM</v>
          </cell>
          <cell r="AB74" t="str">
            <v>Outsourcing Expenses</v>
          </cell>
          <cell r="AC74" t="str">
            <v>Other</v>
          </cell>
          <cell r="AD74" t="str">
            <v>Outsourcing</v>
          </cell>
          <cell r="AE74" t="str">
            <v>3033 Sales Tax</v>
          </cell>
          <cell r="AF74" t="str">
            <v>3033</v>
          </cell>
          <cell r="AG74" t="str">
            <v>Sales Tax</v>
          </cell>
          <cell r="AH74" t="str">
            <v>3033 Sales Tax</v>
          </cell>
          <cell r="AI74" t="str">
            <v>Outsourcing Sales Tax</v>
          </cell>
        </row>
        <row r="75">
          <cell r="K75" t="str">
            <v>0036600</v>
          </cell>
          <cell r="L75" t="str">
            <v>NIPSCO Rates &amp; Contracts</v>
          </cell>
          <cell r="M75" t="str">
            <v>Co 12</v>
          </cell>
          <cell r="N75" t="str">
            <v>Corporate</v>
          </cell>
          <cell r="O75" t="str">
            <v>Finance</v>
          </cell>
          <cell r="P75" t="str">
            <v>NIPSCO Finance and Accounting</v>
          </cell>
          <cell r="Q75" t="str">
            <v>NIPSCO Rates and Regulatory Accounting</v>
          </cell>
          <cell r="R75" t="str">
            <v>NIPSCO Rates and Regulatory Accounting</v>
          </cell>
          <cell r="S75" t="str">
            <v>NIPSCO Rates and Regulatory Accounting</v>
          </cell>
          <cell r="T75" t="str">
            <v>I</v>
          </cell>
          <cell r="U75" t="str">
            <v>0036600 NIPSCO Rates &amp; Contracts</v>
          </cell>
          <cell r="X75" t="str">
            <v>3034</v>
          </cell>
          <cell r="Y75" t="str">
            <v>Capitalized Portion -Inflights</v>
          </cell>
          <cell r="Z75" t="str">
            <v>D</v>
          </cell>
          <cell r="AA75" t="str">
            <v>IBM</v>
          </cell>
          <cell r="AB75" t="str">
            <v>Outsourcing Expenses</v>
          </cell>
          <cell r="AC75" t="str">
            <v>Other</v>
          </cell>
          <cell r="AD75" t="str">
            <v>Outsourcing</v>
          </cell>
          <cell r="AE75" t="str">
            <v>30x4/x5 Capitalized Portion - IBM Bill</v>
          </cell>
          <cell r="AF75" t="str">
            <v>30x4/x5</v>
          </cell>
          <cell r="AG75" t="str">
            <v>Capitalized Portion - IBM Bill</v>
          </cell>
          <cell r="AH75" t="str">
            <v>3034 Capitalized Portion -Inflights</v>
          </cell>
          <cell r="AI75" t="str">
            <v>Outsourcing Capitalized</v>
          </cell>
        </row>
        <row r="76">
          <cell r="K76" t="str">
            <v>0042100</v>
          </cell>
          <cell r="L76" t="str">
            <v>Income Tax</v>
          </cell>
          <cell r="M76" t="str">
            <v>Co 12</v>
          </cell>
          <cell r="N76" t="str">
            <v>Corporate</v>
          </cell>
          <cell r="O76" t="str">
            <v>Other Corporate</v>
          </cell>
          <cell r="P76" t="str">
            <v>Income Tax</v>
          </cell>
          <cell r="Q76" t="str">
            <v>Income Tax</v>
          </cell>
          <cell r="R76" t="str">
            <v>Interest, Stock and Tax</v>
          </cell>
          <cell r="S76" t="str">
            <v>Interest, Stock and Tax</v>
          </cell>
          <cell r="T76" t="str">
            <v>A</v>
          </cell>
          <cell r="U76" t="str">
            <v>0042100 Income Tax</v>
          </cell>
          <cell r="X76" t="str">
            <v>3035</v>
          </cell>
          <cell r="Y76" t="str">
            <v>Supplemental Contract Costs</v>
          </cell>
          <cell r="Z76" t="str">
            <v>D</v>
          </cell>
          <cell r="AA76" t="str">
            <v>IBM</v>
          </cell>
          <cell r="AB76" t="str">
            <v>Outsourcing Expenses</v>
          </cell>
          <cell r="AC76" t="str">
            <v>Outside Services</v>
          </cell>
          <cell r="AD76" t="str">
            <v>Outsourcing</v>
          </cell>
          <cell r="AE76" t="str">
            <v>3035 Work Management System Costs</v>
          </cell>
          <cell r="AF76" t="str">
            <v>3035</v>
          </cell>
          <cell r="AG76" t="str">
            <v>Work Management System Costs</v>
          </cell>
          <cell r="AH76" t="str">
            <v>3035 Supplemental Contract Costs</v>
          </cell>
          <cell r="AI76" t="str">
            <v>Outsourcing Other</v>
          </cell>
        </row>
        <row r="77">
          <cell r="K77" t="str">
            <v>0042200</v>
          </cell>
          <cell r="L77" t="str">
            <v>Stock and Other Compensation</v>
          </cell>
          <cell r="M77" t="str">
            <v>Co 12</v>
          </cell>
          <cell r="N77" t="str">
            <v>Corporate</v>
          </cell>
          <cell r="O77" t="str">
            <v>Other Corporate</v>
          </cell>
          <cell r="P77" t="str">
            <v>Stock and Other Compensation</v>
          </cell>
          <cell r="Q77" t="str">
            <v>Stock and Other Compensation</v>
          </cell>
          <cell r="R77" t="str">
            <v>Interest, Stock and Tax</v>
          </cell>
          <cell r="S77" t="str">
            <v>Interest, Stock and Tax</v>
          </cell>
          <cell r="T77" t="str">
            <v>A</v>
          </cell>
          <cell r="U77" t="str">
            <v>0042200 Stock and Other Compensation</v>
          </cell>
          <cell r="X77" t="str">
            <v>3036</v>
          </cell>
          <cell r="Y77" t="str">
            <v>Service Level Agreements</v>
          </cell>
          <cell r="Z77" t="str">
            <v>D</v>
          </cell>
          <cell r="AA77" t="str">
            <v>IBM</v>
          </cell>
          <cell r="AB77" t="str">
            <v>Outsourcing Expenses</v>
          </cell>
          <cell r="AC77" t="str">
            <v>Outside Services</v>
          </cell>
          <cell r="AD77" t="str">
            <v>Outsourcing</v>
          </cell>
          <cell r="AE77" t="str">
            <v>3036 Service Level Agreements</v>
          </cell>
          <cell r="AF77" t="str">
            <v>3036</v>
          </cell>
          <cell r="AG77" t="str">
            <v>Service Level Agreements</v>
          </cell>
          <cell r="AH77" t="str">
            <v>3036 Service Level Agreements</v>
          </cell>
          <cell r="AI77" t="str">
            <v>Outsourcing Other</v>
          </cell>
        </row>
        <row r="78">
          <cell r="K78" t="str">
            <v>0042700</v>
          </cell>
          <cell r="L78" t="str">
            <v>General</v>
          </cell>
          <cell r="M78" t="str">
            <v>Co 12</v>
          </cell>
          <cell r="N78" t="str">
            <v>Corporate</v>
          </cell>
          <cell r="O78" t="str">
            <v>Other Corporate</v>
          </cell>
          <cell r="P78" t="str">
            <v>General</v>
          </cell>
          <cell r="Q78" t="str">
            <v>General</v>
          </cell>
          <cell r="R78" t="str">
            <v>Interest, Stock and Tax</v>
          </cell>
          <cell r="S78" t="str">
            <v>Interest, Stock and Tax</v>
          </cell>
          <cell r="T78" t="str">
            <v>A</v>
          </cell>
          <cell r="U78" t="str">
            <v>0042700 General</v>
          </cell>
          <cell r="X78" t="str">
            <v>3037</v>
          </cell>
          <cell r="Y78" t="str">
            <v>Miscellaneous Reimbursements</v>
          </cell>
          <cell r="Z78" t="str">
            <v>D</v>
          </cell>
          <cell r="AA78" t="str">
            <v>IBM</v>
          </cell>
          <cell r="AB78" t="str">
            <v>Outsourcing Expenses</v>
          </cell>
          <cell r="AC78" t="str">
            <v>Outside Services</v>
          </cell>
          <cell r="AD78" t="str">
            <v>Outsourcing</v>
          </cell>
          <cell r="AE78" t="str">
            <v>3037 Miscellaneous Reimbursements</v>
          </cell>
          <cell r="AF78" t="str">
            <v>3037</v>
          </cell>
          <cell r="AG78" t="str">
            <v>Miscellaneous Reimbursements</v>
          </cell>
          <cell r="AH78" t="str">
            <v>3037 Miscellaneous Reimbursements</v>
          </cell>
          <cell r="AI78" t="str">
            <v>Outsourcing Other</v>
          </cell>
        </row>
        <row r="79">
          <cell r="K79" t="str">
            <v>0042800</v>
          </cell>
          <cell r="L79" t="str">
            <v>Cost of Capital</v>
          </cell>
          <cell r="M79" t="str">
            <v>Co 12</v>
          </cell>
          <cell r="N79" t="str">
            <v>Corporate</v>
          </cell>
          <cell r="O79" t="str">
            <v>Other Corporate</v>
          </cell>
          <cell r="P79" t="str">
            <v>Cost of Capital</v>
          </cell>
          <cell r="Q79" t="str">
            <v>Interest</v>
          </cell>
          <cell r="R79" t="str">
            <v>Interest, Stock and Tax</v>
          </cell>
          <cell r="S79" t="str">
            <v>Interest, Stock and Tax</v>
          </cell>
          <cell r="T79" t="str">
            <v>A</v>
          </cell>
          <cell r="U79" t="str">
            <v>0042800 Cost of Capital</v>
          </cell>
          <cell r="X79" t="str">
            <v>3038</v>
          </cell>
          <cell r="Y79" t="str">
            <v>Request for Service (RFS)</v>
          </cell>
          <cell r="Z79" t="str">
            <v>D</v>
          </cell>
          <cell r="AA79" t="str">
            <v>IBM</v>
          </cell>
          <cell r="AB79" t="str">
            <v>Outsourcing Expenses</v>
          </cell>
          <cell r="AC79" t="str">
            <v>Outside Services</v>
          </cell>
          <cell r="AD79" t="str">
            <v>Outsourcing</v>
          </cell>
          <cell r="AE79" t="str">
            <v>3038 Request for Service (RFS)</v>
          </cell>
          <cell r="AF79" t="str">
            <v>3038</v>
          </cell>
          <cell r="AG79" t="str">
            <v>Request for Service (RFS)</v>
          </cell>
          <cell r="AH79" t="str">
            <v>3038 Request for Service (RFS)</v>
          </cell>
          <cell r="AI79" t="str">
            <v>Outsourcing Other</v>
          </cell>
        </row>
        <row r="80">
          <cell r="K80" t="str">
            <v>0047200</v>
          </cell>
          <cell r="L80" t="str">
            <v>Facilities - Civic Center</v>
          </cell>
          <cell r="M80" t="str">
            <v>Co 12</v>
          </cell>
          <cell r="N80" t="str">
            <v>Corporate</v>
          </cell>
          <cell r="O80" t="str">
            <v>Administrative Services</v>
          </cell>
          <cell r="P80" t="str">
            <v>Facilities and Real Estate</v>
          </cell>
          <cell r="Q80" t="str">
            <v>Facilities</v>
          </cell>
          <cell r="R80" t="str">
            <v>Office Space</v>
          </cell>
          <cell r="S80" t="str">
            <v>Office Space</v>
          </cell>
          <cell r="T80" t="str">
            <v>A</v>
          </cell>
          <cell r="U80" t="str">
            <v>0047200 Facilities - Civic Center</v>
          </cell>
          <cell r="X80" t="str">
            <v>3040</v>
          </cell>
          <cell r="Y80" t="str">
            <v>Outsourcing - Act. Fixed Costs</v>
          </cell>
          <cell r="Z80" t="str">
            <v>D</v>
          </cell>
          <cell r="AA80" t="str">
            <v>IBM</v>
          </cell>
          <cell r="AB80" t="str">
            <v>Outsourcing Expenses</v>
          </cell>
          <cell r="AC80" t="str">
            <v>Outside Services</v>
          </cell>
          <cell r="AD80" t="str">
            <v>Outsourcing</v>
          </cell>
          <cell r="AE80" t="str">
            <v>3030/40 Outsourcing - Fixed Costs</v>
          </cell>
          <cell r="AF80" t="str">
            <v>3030/40</v>
          </cell>
          <cell r="AG80" t="str">
            <v>Outsourcing - Fixed Costs</v>
          </cell>
          <cell r="AH80" t="str">
            <v>3040 Outsourcing - Act. Fixed Costs</v>
          </cell>
          <cell r="AI80" t="str">
            <v>Outsourcing Fixed</v>
          </cell>
        </row>
        <row r="81">
          <cell r="K81" t="str">
            <v>0047300</v>
          </cell>
          <cell r="L81" t="str">
            <v>Facilities - COH CKY</v>
          </cell>
          <cell r="M81" t="str">
            <v>Co 12</v>
          </cell>
          <cell r="N81" t="str">
            <v>Corporate</v>
          </cell>
          <cell r="O81" t="str">
            <v>Administrative Services</v>
          </cell>
          <cell r="P81" t="str">
            <v>Facilities and Real Estate</v>
          </cell>
          <cell r="Q81" t="str">
            <v>Facilities</v>
          </cell>
          <cell r="R81" t="str">
            <v>Office Space</v>
          </cell>
          <cell r="S81" t="str">
            <v>Office Space</v>
          </cell>
          <cell r="T81" t="str">
            <v>A</v>
          </cell>
          <cell r="U81" t="str">
            <v>0047300 Facilities - COH CKY</v>
          </cell>
          <cell r="X81" t="str">
            <v>3041</v>
          </cell>
          <cell r="Y81" t="str">
            <v>Outsourcing - Variable Cst - RRC's</v>
          </cell>
          <cell r="Z81" t="str">
            <v>D</v>
          </cell>
          <cell r="AA81" t="str">
            <v>IBM</v>
          </cell>
          <cell r="AB81" t="str">
            <v>Outsourcing Expenses</v>
          </cell>
          <cell r="AC81" t="str">
            <v>Outside Services</v>
          </cell>
          <cell r="AD81" t="str">
            <v>Outsourcing</v>
          </cell>
          <cell r="AE81" t="str">
            <v>3031/41 Outsourcing - Variable Costs</v>
          </cell>
          <cell r="AF81" t="str">
            <v>3031/41</v>
          </cell>
          <cell r="AG81" t="str">
            <v>Outsourcing - Variable Costs</v>
          </cell>
          <cell r="AH81" t="str">
            <v>3041 Outsourcing - Variable Cst - RRC's</v>
          </cell>
          <cell r="AI81" t="str">
            <v>Outsourcing Variable</v>
          </cell>
        </row>
        <row r="82">
          <cell r="K82" t="str">
            <v>0047400</v>
          </cell>
          <cell r="L82" t="str">
            <v>Facilities - Indiana</v>
          </cell>
          <cell r="M82" t="str">
            <v>Co 12</v>
          </cell>
          <cell r="N82" t="str">
            <v>Corporate</v>
          </cell>
          <cell r="O82" t="str">
            <v>Administrative Services</v>
          </cell>
          <cell r="P82" t="str">
            <v>Facilities and Real Estate</v>
          </cell>
          <cell r="Q82" t="str">
            <v>Facilities</v>
          </cell>
          <cell r="R82" t="str">
            <v>Office Space</v>
          </cell>
          <cell r="S82" t="str">
            <v>Office Space</v>
          </cell>
          <cell r="T82" t="str">
            <v>A</v>
          </cell>
          <cell r="U82" t="str">
            <v>0047400 Facilities - Indiana</v>
          </cell>
          <cell r="X82" t="str">
            <v>3043</v>
          </cell>
          <cell r="Y82" t="str">
            <v>Outsourcing - Credits</v>
          </cell>
          <cell r="Z82" t="str">
            <v>D</v>
          </cell>
          <cell r="AA82" t="str">
            <v>IBM</v>
          </cell>
          <cell r="AB82" t="str">
            <v>Outsourcing Expenses</v>
          </cell>
          <cell r="AC82" t="str">
            <v>Outside Services</v>
          </cell>
          <cell r="AD82" t="str">
            <v>Outsourcing</v>
          </cell>
          <cell r="AE82" t="str">
            <v>3043 Outsourcing - Credits</v>
          </cell>
          <cell r="AF82" t="str">
            <v>3043</v>
          </cell>
          <cell r="AG82" t="str">
            <v>Outsourcing - Credits</v>
          </cell>
          <cell r="AH82" t="str">
            <v>3043 Outsourcing - Credits</v>
          </cell>
          <cell r="AI82" t="str">
            <v>Outsourcing Credits</v>
          </cell>
        </row>
        <row r="83">
          <cell r="K83" t="str">
            <v>0047500</v>
          </cell>
          <cell r="L83" t="str">
            <v>Facilities - Marble Cliff</v>
          </cell>
          <cell r="M83" t="str">
            <v>Co 12</v>
          </cell>
          <cell r="N83" t="str">
            <v>Corporate</v>
          </cell>
          <cell r="O83" t="str">
            <v>Administrative Services</v>
          </cell>
          <cell r="P83" t="str">
            <v>Facilities and Real Estate</v>
          </cell>
          <cell r="Q83" t="str">
            <v>Facilities</v>
          </cell>
          <cell r="R83" t="str">
            <v>Office Space</v>
          </cell>
          <cell r="S83" t="str">
            <v>Office Space</v>
          </cell>
          <cell r="T83" t="str">
            <v>A</v>
          </cell>
          <cell r="U83" t="str">
            <v>0047500 Facilities - Marble Cliff</v>
          </cell>
          <cell r="X83" t="str">
            <v>3044</v>
          </cell>
          <cell r="Y83" t="str">
            <v>Capitalized Portion - Transfrm</v>
          </cell>
          <cell r="Z83" t="str">
            <v>D</v>
          </cell>
          <cell r="AA83" t="str">
            <v>IBM</v>
          </cell>
          <cell r="AB83" t="str">
            <v>Outsourcing Expenses</v>
          </cell>
          <cell r="AC83" t="str">
            <v>Other</v>
          </cell>
          <cell r="AD83" t="str">
            <v>Outsourcing</v>
          </cell>
          <cell r="AE83" t="str">
            <v>30x4/x5 Capitalized Portion - IBM Bill</v>
          </cell>
          <cell r="AF83" t="str">
            <v>30x4/x5</v>
          </cell>
          <cell r="AG83" t="str">
            <v>Capitalized Portion - IBM Bill</v>
          </cell>
          <cell r="AH83" t="str">
            <v>3044 Capitalized Portion - Transfrm</v>
          </cell>
          <cell r="AI83" t="str">
            <v>Outsourcing Capitalized</v>
          </cell>
        </row>
        <row r="84">
          <cell r="K84" t="str">
            <v>0047800</v>
          </cell>
          <cell r="L84" t="str">
            <v>Arena District Building</v>
          </cell>
          <cell r="M84" t="str">
            <v>Co 12</v>
          </cell>
          <cell r="N84" t="str">
            <v>Corporate</v>
          </cell>
          <cell r="O84" t="str">
            <v>Administrative Services</v>
          </cell>
          <cell r="P84" t="str">
            <v>Facilities and Real Estate</v>
          </cell>
          <cell r="Q84" t="str">
            <v>Facilities</v>
          </cell>
          <cell r="R84" t="str">
            <v>Office Space</v>
          </cell>
          <cell r="S84" t="str">
            <v>Office Space</v>
          </cell>
          <cell r="T84" t="str">
            <v>A</v>
          </cell>
          <cell r="U84" t="str">
            <v>0047800 Arena District Building</v>
          </cell>
          <cell r="X84" t="str">
            <v>3048</v>
          </cell>
          <cell r="Y84" t="str">
            <v>RFS - Variable Costs - ARCs</v>
          </cell>
          <cell r="Z84" t="str">
            <v>D</v>
          </cell>
          <cell r="AA84" t="str">
            <v>IBM</v>
          </cell>
          <cell r="AB84" t="str">
            <v>Outsourcing Expenses</v>
          </cell>
          <cell r="AC84" t="str">
            <v>Outside Services</v>
          </cell>
          <cell r="AD84" t="str">
            <v>Outsourcng</v>
          </cell>
          <cell r="AE84" t="str">
            <v>3048 RFS - Variable costs - ARC's</v>
          </cell>
          <cell r="AF84" t="str">
            <v>3048</v>
          </cell>
          <cell r="AG84" t="str">
            <v>RFS - Variable costs - ARC's</v>
          </cell>
          <cell r="AH84" t="str">
            <v>3048 RFS - Variable Costs - ARCs</v>
          </cell>
          <cell r="AI84" t="str">
            <v>Outsourcing Other</v>
          </cell>
        </row>
        <row r="85">
          <cell r="K85" t="str">
            <v>0049000</v>
          </cell>
          <cell r="L85" t="str">
            <v>Real Estate - Management</v>
          </cell>
          <cell r="M85" t="str">
            <v>Co 12</v>
          </cell>
          <cell r="N85" t="str">
            <v>Corporate</v>
          </cell>
          <cell r="O85" t="str">
            <v>Administrative Services</v>
          </cell>
          <cell r="P85" t="str">
            <v>Facilities and Real Estate</v>
          </cell>
          <cell r="Q85" t="str">
            <v>Facilities</v>
          </cell>
          <cell r="R85" t="str">
            <v>Office Space</v>
          </cell>
          <cell r="S85" t="str">
            <v>Office Space</v>
          </cell>
          <cell r="T85" t="str">
            <v>A</v>
          </cell>
          <cell r="U85" t="str">
            <v>0049000 Real Estate - Management</v>
          </cell>
          <cell r="X85" t="str">
            <v>3050</v>
          </cell>
          <cell r="Y85" t="str">
            <v>Convenience Bill (Budget Purposes Only)</v>
          </cell>
          <cell r="Z85" t="str">
            <v>D</v>
          </cell>
          <cell r="AA85" t="str">
            <v>Co 12</v>
          </cell>
          <cell r="AB85" t="str">
            <v>Outsourcing Expenses</v>
          </cell>
          <cell r="AC85" t="str">
            <v>Outside Services</v>
          </cell>
          <cell r="AD85" t="str">
            <v>Convenience Bill</v>
          </cell>
          <cell r="AE85" t="str">
            <v>3050 Convenience Bill (Budget Purposes Only)</v>
          </cell>
          <cell r="AF85" t="str">
            <v>3050</v>
          </cell>
          <cell r="AG85" t="str">
            <v>Convenience Bill (Budget Purposes Only)</v>
          </cell>
          <cell r="AH85" t="str">
            <v>3050 Convenience Bill (Budget Purposes Only)</v>
          </cell>
          <cell r="AI85" t="str">
            <v>Other Outside_Service</v>
          </cell>
        </row>
        <row r="86">
          <cell r="K86" t="str">
            <v>0052600</v>
          </cell>
          <cell r="L86" t="str">
            <v>Meter Shop</v>
          </cell>
          <cell r="M86" t="str">
            <v>Co 12</v>
          </cell>
          <cell r="N86" t="str">
            <v>NGD</v>
          </cell>
          <cell r="O86" t="str">
            <v>NiSource Gas Distribution</v>
          </cell>
          <cell r="P86" t="str">
            <v>Operations</v>
          </cell>
          <cell r="Q86" t="str">
            <v>Operations</v>
          </cell>
          <cell r="R86" t="str">
            <v>Operations Support and Planning Services</v>
          </cell>
          <cell r="S86" t="str">
            <v>Operations Support and Planning Services</v>
          </cell>
          <cell r="T86" t="str">
            <v>A</v>
          </cell>
          <cell r="U86" t="str">
            <v>0052600 Meter Shop</v>
          </cell>
          <cell r="X86" t="str">
            <v>3054</v>
          </cell>
          <cell r="Y86" t="str">
            <v>Capitalized Portn-PCs &amp;Laptops</v>
          </cell>
          <cell r="Z86" t="str">
            <v>D</v>
          </cell>
          <cell r="AA86" t="str">
            <v>IBM</v>
          </cell>
          <cell r="AB86" t="str">
            <v>Outsourcing Expenses</v>
          </cell>
          <cell r="AC86" t="str">
            <v>Other</v>
          </cell>
          <cell r="AD86" t="str">
            <v>Outsourcing</v>
          </cell>
          <cell r="AE86" t="str">
            <v>30x4/x5 Capitalized Portion - IBM Bill</v>
          </cell>
          <cell r="AF86" t="str">
            <v>30x4/x5</v>
          </cell>
          <cell r="AG86" t="str">
            <v>Capitalized Portion - IBM Bill</v>
          </cell>
          <cell r="AH86" t="str">
            <v>3054 Capitalized Portn-PCs &amp;Laptops</v>
          </cell>
          <cell r="AI86" t="str">
            <v>Outsourcing Capitalized</v>
          </cell>
        </row>
        <row r="87">
          <cell r="K87" t="str">
            <v>0052700</v>
          </cell>
          <cell r="L87" t="str">
            <v>Bangs Fabrication Shop</v>
          </cell>
          <cell r="M87" t="str">
            <v>Co 12</v>
          </cell>
          <cell r="N87" t="str">
            <v>NGD</v>
          </cell>
          <cell r="O87" t="str">
            <v>NiSource Gas Distribution</v>
          </cell>
          <cell r="P87" t="str">
            <v>Operations</v>
          </cell>
          <cell r="Q87" t="str">
            <v>Operations</v>
          </cell>
          <cell r="R87" t="str">
            <v>Operations Support and Planning Services</v>
          </cell>
          <cell r="S87" t="str">
            <v>Operations Support and Planning Services</v>
          </cell>
          <cell r="T87" t="str">
            <v>A</v>
          </cell>
          <cell r="U87" t="str">
            <v>0052700 Bangs Fabrication Shop</v>
          </cell>
          <cell r="X87" t="str">
            <v>3064</v>
          </cell>
          <cell r="Y87" t="str">
            <v>Capitalized Portion - WMS</v>
          </cell>
          <cell r="Z87" t="str">
            <v>D</v>
          </cell>
          <cell r="AA87" t="str">
            <v>IBM</v>
          </cell>
          <cell r="AB87" t="str">
            <v>Outsourcing Expenses</v>
          </cell>
          <cell r="AC87" t="str">
            <v>Other</v>
          </cell>
          <cell r="AD87" t="str">
            <v>Outsourcing</v>
          </cell>
          <cell r="AE87" t="str">
            <v>30x4/x5 Capitalized Portion - IBM Bill</v>
          </cell>
          <cell r="AF87" t="str">
            <v>30x4/x5</v>
          </cell>
          <cell r="AG87" t="str">
            <v>Capitalized Portion - IBM Bill</v>
          </cell>
          <cell r="AH87" t="str">
            <v>3064 Capitalized Portion - WMS</v>
          </cell>
          <cell r="AI87" t="str">
            <v>Outsourcing Capitalized</v>
          </cell>
        </row>
        <row r="88">
          <cell r="K88" t="str">
            <v>0052800</v>
          </cell>
          <cell r="L88" t="str">
            <v>Operations Planning</v>
          </cell>
          <cell r="M88" t="str">
            <v>Co 12</v>
          </cell>
          <cell r="N88" t="str">
            <v>NGD</v>
          </cell>
          <cell r="O88" t="str">
            <v>NiSource Gas Distribution</v>
          </cell>
          <cell r="P88" t="str">
            <v>Customer Operations</v>
          </cell>
          <cell r="Q88" t="str">
            <v>Operations</v>
          </cell>
          <cell r="R88" t="str">
            <v>Operations Planning</v>
          </cell>
          <cell r="S88" t="str">
            <v>Operations Support and Planning Services</v>
          </cell>
          <cell r="T88" t="str">
            <v>A</v>
          </cell>
          <cell r="U88" t="str">
            <v>0052800 Operations Planning</v>
          </cell>
          <cell r="X88" t="str">
            <v>3065</v>
          </cell>
          <cell r="Y88" t="str">
            <v>Capitalized Portion - WMS Conv</v>
          </cell>
          <cell r="Z88" t="str">
            <v>D</v>
          </cell>
          <cell r="AA88" t="str">
            <v>IBM</v>
          </cell>
          <cell r="AB88" t="str">
            <v>Outsourcing Expenses</v>
          </cell>
          <cell r="AC88" t="str">
            <v>Other</v>
          </cell>
          <cell r="AD88" t="str">
            <v>Outsourcing</v>
          </cell>
          <cell r="AE88" t="str">
            <v>30x4/x5 Capitalized Portion - IBM Bill</v>
          </cell>
          <cell r="AF88" t="str">
            <v>30x4/x5</v>
          </cell>
          <cell r="AG88" t="str">
            <v>Capitalized Portion - IBM Bill</v>
          </cell>
          <cell r="AH88" t="str">
            <v>3065 Capitalized Portion - WMS Conv</v>
          </cell>
          <cell r="AI88" t="str">
            <v>Outsourcing Capitalized</v>
          </cell>
        </row>
        <row r="89">
          <cell r="K89" t="str">
            <v>0052900</v>
          </cell>
          <cell r="L89" t="str">
            <v>Engineering and Construction</v>
          </cell>
          <cell r="M89" t="str">
            <v>Co 12</v>
          </cell>
          <cell r="N89" t="str">
            <v>NGD</v>
          </cell>
          <cell r="O89" t="str">
            <v>NiSource Gas Distribution</v>
          </cell>
          <cell r="P89" t="str">
            <v>Operations</v>
          </cell>
          <cell r="Q89" t="str">
            <v>Operations</v>
          </cell>
          <cell r="R89" t="str">
            <v>Operations Support and Planning Services</v>
          </cell>
          <cell r="S89" t="str">
            <v>Operations Support and Planning Services</v>
          </cell>
          <cell r="T89" t="str">
            <v>A</v>
          </cell>
          <cell r="U89" t="str">
            <v>0052900 Engineering and Construction</v>
          </cell>
          <cell r="X89" t="str">
            <v>3066</v>
          </cell>
          <cell r="Y89" t="str">
            <v>Capitalized Portion - WMS/GIS Payment</v>
          </cell>
          <cell r="Z89" t="str">
            <v>D</v>
          </cell>
          <cell r="AA89" t="str">
            <v>IBM</v>
          </cell>
          <cell r="AB89" t="str">
            <v>Outsourcing Expenses</v>
          </cell>
          <cell r="AC89" t="str">
            <v>Other</v>
          </cell>
          <cell r="AD89" t="str">
            <v>Outsourcing</v>
          </cell>
          <cell r="AE89" t="str">
            <v>30x4/x5 Capitalized Portion - IBM Bill</v>
          </cell>
          <cell r="AF89" t="str">
            <v>30x4/x5</v>
          </cell>
          <cell r="AG89" t="str">
            <v>Capitalized Portion - IBM Bill</v>
          </cell>
          <cell r="AH89" t="str">
            <v>3066 Capitalized Portion - WMS/GIS Payment</v>
          </cell>
          <cell r="AI89" t="str">
            <v>Outsourcing Capitalized</v>
          </cell>
        </row>
        <row r="90">
          <cell r="K90" t="str">
            <v>0053000</v>
          </cell>
          <cell r="L90" t="str">
            <v>Meter Reading and Collections</v>
          </cell>
          <cell r="M90" t="str">
            <v>Co 12</v>
          </cell>
          <cell r="N90" t="str">
            <v>NGD</v>
          </cell>
          <cell r="O90" t="str">
            <v>NiSource Gas Distribution</v>
          </cell>
          <cell r="P90" t="str">
            <v>Customer Operations</v>
          </cell>
          <cell r="Q90" t="str">
            <v>Revenue Transactions</v>
          </cell>
          <cell r="R90" t="str">
            <v>Customer Billing, Collection, and Contact Services</v>
          </cell>
          <cell r="S90" t="str">
            <v>Customer Billing, Collection, and Contact Services</v>
          </cell>
          <cell r="T90" t="str">
            <v>A</v>
          </cell>
          <cell r="U90" t="str">
            <v>0053000 Meter Reading and Collections</v>
          </cell>
          <cell r="X90" t="str">
            <v>3074</v>
          </cell>
          <cell r="Y90" t="str">
            <v>Capitalized Portion - RFS</v>
          </cell>
          <cell r="Z90" t="str">
            <v>D</v>
          </cell>
          <cell r="AA90" t="str">
            <v>IBM</v>
          </cell>
          <cell r="AB90" t="str">
            <v>Outsourcing Expenses</v>
          </cell>
          <cell r="AC90" t="str">
            <v>Other</v>
          </cell>
          <cell r="AD90" t="str">
            <v>Outsourcing</v>
          </cell>
          <cell r="AE90" t="str">
            <v>30x4/x5 Capitalized Portion - IBM Bill</v>
          </cell>
          <cell r="AF90" t="str">
            <v>30x4/x5</v>
          </cell>
          <cell r="AG90" t="str">
            <v>Capitalized Portion - IBM Bill</v>
          </cell>
          <cell r="AH90" t="str">
            <v>3074 Capitalized Portion - RFS</v>
          </cell>
          <cell r="AI90" t="str">
            <v>Outsourcing Capitalized</v>
          </cell>
        </row>
        <row r="91">
          <cell r="K91" t="str">
            <v>0053100</v>
          </cell>
          <cell r="L91" t="str">
            <v>Planning and Scheduling</v>
          </cell>
          <cell r="M91" t="str">
            <v>Co 12</v>
          </cell>
          <cell r="N91" t="str">
            <v>NGD</v>
          </cell>
          <cell r="O91" t="str">
            <v>NiSource Gas Distribution</v>
          </cell>
          <cell r="P91" t="str">
            <v>Operations</v>
          </cell>
          <cell r="Q91" t="str">
            <v>Operations</v>
          </cell>
          <cell r="R91" t="str">
            <v>Engineering and Research Services</v>
          </cell>
          <cell r="S91" t="str">
            <v>Engineering and Research Services</v>
          </cell>
          <cell r="T91" t="str">
            <v>A</v>
          </cell>
          <cell r="U91" t="str">
            <v>0053100 Planning and Scheduling</v>
          </cell>
          <cell r="X91" t="str">
            <v>3075</v>
          </cell>
          <cell r="Y91" t="str">
            <v>Capitalized Portion - RFS Conv</v>
          </cell>
          <cell r="Z91" t="str">
            <v>D</v>
          </cell>
          <cell r="AA91" t="str">
            <v>IBM</v>
          </cell>
          <cell r="AB91" t="str">
            <v>Outsourcing Expenses</v>
          </cell>
          <cell r="AC91" t="str">
            <v>Other</v>
          </cell>
          <cell r="AD91" t="str">
            <v>Outsourcing</v>
          </cell>
          <cell r="AE91" t="str">
            <v>30x4/x5 Capitalized Portion - IBM Bill</v>
          </cell>
          <cell r="AF91" t="str">
            <v>30x4/x5</v>
          </cell>
          <cell r="AG91" t="str">
            <v>Capitalized Portion - IBM Bill</v>
          </cell>
          <cell r="AH91" t="str">
            <v>3075 Capitalized Portion - RFS Conv</v>
          </cell>
          <cell r="AI91" t="str">
            <v>Outsourcing Capitalized</v>
          </cell>
        </row>
        <row r="92">
          <cell r="K92" t="str">
            <v>0053200</v>
          </cell>
          <cell r="L92" t="str">
            <v>Engineering Services</v>
          </cell>
          <cell r="M92" t="str">
            <v>Co 12</v>
          </cell>
          <cell r="N92" t="str">
            <v>NGD</v>
          </cell>
          <cell r="O92" t="str">
            <v>NiSource Gas Distribution</v>
          </cell>
          <cell r="P92" t="str">
            <v>Operations</v>
          </cell>
          <cell r="Q92" t="str">
            <v>Engineering Services</v>
          </cell>
          <cell r="R92" t="str">
            <v>Operations Support and Planning Services</v>
          </cell>
          <cell r="S92" t="str">
            <v>Operations Support and Planning Services</v>
          </cell>
          <cell r="T92" t="str">
            <v>A</v>
          </cell>
          <cell r="U92" t="str">
            <v>0053200 Engineering Services</v>
          </cell>
          <cell r="X92" t="str">
            <v>3100</v>
          </cell>
          <cell r="Y92" t="str">
            <v>Business Expenses</v>
          </cell>
          <cell r="Z92" t="str">
            <v>D</v>
          </cell>
          <cell r="AA92" t="str">
            <v>Co 12</v>
          </cell>
          <cell r="AB92" t="str">
            <v>Employee Expenses</v>
          </cell>
          <cell r="AC92" t="str">
            <v>Employee Expenses</v>
          </cell>
          <cell r="AD92" t="str">
            <v>EmplyeeExp</v>
          </cell>
          <cell r="AE92" t="str">
            <v>31xx Employee Expenses</v>
          </cell>
          <cell r="AF92" t="str">
            <v>31xx</v>
          </cell>
          <cell r="AG92" t="str">
            <v>Employee Expenses</v>
          </cell>
          <cell r="AH92" t="str">
            <v>3100 Business Expenses</v>
          </cell>
          <cell r="AI92" t="str">
            <v>Employee_Expenses</v>
          </cell>
        </row>
        <row r="93">
          <cell r="K93" t="str">
            <v>0053300</v>
          </cell>
          <cell r="L93" t="str">
            <v>Pipeline Safety and Compliance</v>
          </cell>
          <cell r="M93" t="str">
            <v>Co 12</v>
          </cell>
          <cell r="N93" t="str">
            <v>NGD</v>
          </cell>
          <cell r="O93" t="str">
            <v>NiSource Gas Distribution</v>
          </cell>
          <cell r="P93" t="str">
            <v>Operations</v>
          </cell>
          <cell r="Q93" t="str">
            <v>RCT</v>
          </cell>
          <cell r="R93" t="str">
            <v>Operations Support and Planning Services</v>
          </cell>
          <cell r="S93" t="str">
            <v>Operations Support and Planning Services</v>
          </cell>
          <cell r="T93" t="str">
            <v>A</v>
          </cell>
          <cell r="U93" t="str">
            <v>0053300 Pipeline Safety and Compliance</v>
          </cell>
          <cell r="X93" t="str">
            <v>3101</v>
          </cell>
          <cell r="Y93" t="str">
            <v>Meals Special Cases Only</v>
          </cell>
          <cell r="Z93" t="str">
            <v>D</v>
          </cell>
          <cell r="AA93" t="str">
            <v>Co 12</v>
          </cell>
          <cell r="AB93" t="str">
            <v>Employee Expenses</v>
          </cell>
          <cell r="AC93" t="str">
            <v>Employee Expenses</v>
          </cell>
          <cell r="AD93" t="str">
            <v>EmplyeeExp</v>
          </cell>
          <cell r="AE93" t="str">
            <v>31xx Employee Expenses</v>
          </cell>
          <cell r="AF93" t="str">
            <v>31xx</v>
          </cell>
          <cell r="AG93" t="str">
            <v>Employee Expenses</v>
          </cell>
          <cell r="AH93" t="str">
            <v>3101 Meals Special Cases Only</v>
          </cell>
          <cell r="AI93" t="str">
            <v>Employee_Expenses</v>
          </cell>
        </row>
        <row r="94">
          <cell r="K94" t="str">
            <v>0053400</v>
          </cell>
          <cell r="L94" t="str">
            <v>NGD Integration Center</v>
          </cell>
          <cell r="M94" t="str">
            <v>Co 12</v>
          </cell>
          <cell r="N94" t="str">
            <v>NGD</v>
          </cell>
          <cell r="O94" t="str">
            <v>NiSource Gas Distribution</v>
          </cell>
          <cell r="P94" t="str">
            <v>Customer Operations</v>
          </cell>
          <cell r="Q94" t="str">
            <v>Logistics</v>
          </cell>
          <cell r="R94" t="str">
            <v>Operations Support and Planning Services</v>
          </cell>
          <cell r="S94" t="str">
            <v>Operations Support and Planning Services</v>
          </cell>
          <cell r="T94" t="str">
            <v>A</v>
          </cell>
          <cell r="U94" t="str">
            <v>0053400 NGD Integration Center</v>
          </cell>
          <cell r="X94" t="str">
            <v>3102</v>
          </cell>
          <cell r="Y94" t="str">
            <v>Meals and Entertainment</v>
          </cell>
          <cell r="Z94" t="str">
            <v>D</v>
          </cell>
          <cell r="AA94" t="str">
            <v>Co 12</v>
          </cell>
          <cell r="AB94" t="str">
            <v>Employee Expenses</v>
          </cell>
          <cell r="AC94" t="str">
            <v>Employee Expenses</v>
          </cell>
          <cell r="AD94" t="str">
            <v>EmplyeeExp</v>
          </cell>
          <cell r="AE94" t="str">
            <v>31xx Employee Expenses</v>
          </cell>
          <cell r="AF94" t="str">
            <v>31xx</v>
          </cell>
          <cell r="AG94" t="str">
            <v>Employee Expenses</v>
          </cell>
          <cell r="AH94" t="str">
            <v>3102 Meals and Entertainment</v>
          </cell>
          <cell r="AI94" t="str">
            <v>Employee_Expenses</v>
          </cell>
        </row>
        <row r="95">
          <cell r="K95" t="str">
            <v>0053500</v>
          </cell>
          <cell r="L95" t="str">
            <v>NGD - Field Engineering</v>
          </cell>
          <cell r="M95" t="str">
            <v>Co 12</v>
          </cell>
          <cell r="N95" t="str">
            <v>NGD</v>
          </cell>
          <cell r="O95" t="str">
            <v>NiSource Gas Distribution</v>
          </cell>
          <cell r="P95" t="str">
            <v>Operations</v>
          </cell>
          <cell r="Q95" t="str">
            <v>Engineering Services</v>
          </cell>
          <cell r="R95" t="str">
            <v>Operations Support and Planning Services</v>
          </cell>
          <cell r="S95" t="str">
            <v>Operations Support and Planning Services</v>
          </cell>
          <cell r="T95" t="str">
            <v>A</v>
          </cell>
          <cell r="U95" t="str">
            <v>0053500 NGD - Field Engineering</v>
          </cell>
          <cell r="X95" t="str">
            <v>3103</v>
          </cell>
          <cell r="Y95" t="str">
            <v>Non-Deductible Business Expens</v>
          </cell>
          <cell r="Z95" t="str">
            <v>D</v>
          </cell>
          <cell r="AA95" t="str">
            <v>Co 12</v>
          </cell>
          <cell r="AB95" t="str">
            <v>Employee Expenses</v>
          </cell>
          <cell r="AC95" t="str">
            <v>Employee Expenses</v>
          </cell>
          <cell r="AD95" t="str">
            <v>EmplyeeExp</v>
          </cell>
          <cell r="AE95" t="str">
            <v>31xx Employee Expenses</v>
          </cell>
          <cell r="AF95" t="str">
            <v>31xx</v>
          </cell>
          <cell r="AG95" t="str">
            <v>Employee Expenses</v>
          </cell>
          <cell r="AH95" t="str">
            <v>3103 Non-Deductible Business Expens</v>
          </cell>
          <cell r="AI95" t="str">
            <v>Employee_Expenses</v>
          </cell>
        </row>
        <row r="96">
          <cell r="K96" t="str">
            <v>0053600</v>
          </cell>
          <cell r="L96" t="str">
            <v>Mailing Operations</v>
          </cell>
          <cell r="M96" t="str">
            <v>Co 12</v>
          </cell>
          <cell r="N96" t="str">
            <v>NGD</v>
          </cell>
          <cell r="O96" t="str">
            <v>NiSource Gas Distribution</v>
          </cell>
          <cell r="P96" t="str">
            <v>Customer Operations</v>
          </cell>
          <cell r="Q96" t="str">
            <v>Printing &amp; Inserting</v>
          </cell>
          <cell r="R96" t="str">
            <v>Customer Billing, Collection, and Contact Services</v>
          </cell>
          <cell r="S96" t="str">
            <v>Customer Billing, Collection, and Contact Services</v>
          </cell>
          <cell r="T96" t="str">
            <v>A</v>
          </cell>
          <cell r="U96" t="str">
            <v>0053600 Mailing Operations</v>
          </cell>
          <cell r="X96" t="str">
            <v>3104</v>
          </cell>
          <cell r="Y96" t="str">
            <v>Aviation Charter Expenses</v>
          </cell>
          <cell r="Z96" t="str">
            <v>D</v>
          </cell>
          <cell r="AA96" t="str">
            <v>Co 12</v>
          </cell>
          <cell r="AB96" t="str">
            <v>Employee Expenses</v>
          </cell>
          <cell r="AC96" t="str">
            <v>Employee Expenses</v>
          </cell>
          <cell r="AD96" t="str">
            <v>EmplyeeExp</v>
          </cell>
          <cell r="AE96" t="str">
            <v>31xx Employee Expenses</v>
          </cell>
          <cell r="AF96" t="str">
            <v>31xx</v>
          </cell>
          <cell r="AG96" t="str">
            <v>Employee Expenses</v>
          </cell>
          <cell r="AH96" t="str">
            <v>3104 Aviation Charter Expenses</v>
          </cell>
          <cell r="AI96" t="str">
            <v>Employee_Expenses</v>
          </cell>
        </row>
        <row r="97">
          <cell r="K97" t="str">
            <v>0053700</v>
          </cell>
          <cell r="L97" t="str">
            <v>Survey and Land</v>
          </cell>
          <cell r="M97" t="str">
            <v>Co 12</v>
          </cell>
          <cell r="N97" t="str">
            <v>NGD</v>
          </cell>
          <cell r="O97" t="str">
            <v>NiSource Gas Distribution</v>
          </cell>
          <cell r="P97" t="str">
            <v>Operations</v>
          </cell>
          <cell r="Q97" t="str">
            <v>Gas Sys Plan &amp; Model</v>
          </cell>
          <cell r="R97" t="str">
            <v>Operations Support and Planning Services</v>
          </cell>
          <cell r="S97" t="str">
            <v>Operations Support and Planning Services</v>
          </cell>
          <cell r="T97" t="str">
            <v>A</v>
          </cell>
          <cell r="U97" t="str">
            <v>0053700 Survey and Land</v>
          </cell>
          <cell r="X97" t="str">
            <v>3105</v>
          </cell>
          <cell r="Y97" t="str">
            <v>Taxable Business Expenses</v>
          </cell>
          <cell r="Z97" t="str">
            <v>D</v>
          </cell>
          <cell r="AA97" t="str">
            <v>Co 12</v>
          </cell>
          <cell r="AB97" t="str">
            <v>Employee Expenses</v>
          </cell>
          <cell r="AC97" t="str">
            <v>Employee Expenses</v>
          </cell>
          <cell r="AD97" t="str">
            <v>EmplyeeExp</v>
          </cell>
          <cell r="AE97" t="str">
            <v>31xx Employee Expenses</v>
          </cell>
          <cell r="AF97" t="str">
            <v>31xx</v>
          </cell>
          <cell r="AG97" t="str">
            <v>Employee Expenses</v>
          </cell>
          <cell r="AH97" t="str">
            <v>3105 Taxable Business Expenses</v>
          </cell>
          <cell r="AI97" t="str">
            <v>Employee_Expenses</v>
          </cell>
        </row>
        <row r="98">
          <cell r="K98" t="str">
            <v>0053800</v>
          </cell>
          <cell r="L98" t="str">
            <v>NiSource Training</v>
          </cell>
          <cell r="M98" t="str">
            <v>Co 12</v>
          </cell>
          <cell r="N98" t="str">
            <v>Corporate</v>
          </cell>
          <cell r="O98" t="str">
            <v>Other Corporate</v>
          </cell>
          <cell r="P98" t="str">
            <v>General</v>
          </cell>
          <cell r="Q98" t="str">
            <v>NiSource Training</v>
          </cell>
          <cell r="R98" t="str">
            <v>Operations Support and Planning Services</v>
          </cell>
          <cell r="S98" t="str">
            <v>Operations Support and Planning Services</v>
          </cell>
          <cell r="T98" t="str">
            <v>A</v>
          </cell>
          <cell r="U98" t="str">
            <v>0053800 NiSource Training</v>
          </cell>
          <cell r="X98" t="str">
            <v>3250</v>
          </cell>
          <cell r="Y98" t="str">
            <v>Uncollectible Accounts</v>
          </cell>
          <cell r="Z98" t="str">
            <v>D</v>
          </cell>
          <cell r="AA98" t="str">
            <v>Co 12</v>
          </cell>
          <cell r="AB98" t="str">
            <v>Other</v>
          </cell>
          <cell r="AC98" t="str">
            <v>Trackers (Others and Uncollectibles)</v>
          </cell>
          <cell r="AD98" t="str">
            <v>UncollAct</v>
          </cell>
          <cell r="AE98" t="str">
            <v>3250 Uncollectible Accounts</v>
          </cell>
          <cell r="AF98" t="str">
            <v>3250</v>
          </cell>
          <cell r="AG98" t="str">
            <v>Uncollectible Accounts</v>
          </cell>
          <cell r="AH98" t="str">
            <v>3250 Uncollectible Accounts</v>
          </cell>
          <cell r="AI98" t="str">
            <v>Uncollectable_Accounts</v>
          </cell>
        </row>
        <row r="99">
          <cell r="K99" t="str">
            <v>0053900</v>
          </cell>
          <cell r="L99" t="str">
            <v>Program Managemant</v>
          </cell>
          <cell r="M99" t="str">
            <v>Co 12</v>
          </cell>
          <cell r="N99" t="str">
            <v>NGD</v>
          </cell>
          <cell r="O99" t="str">
            <v>NiSource Gas Distribution</v>
          </cell>
          <cell r="P99" t="str">
            <v>Operations</v>
          </cell>
          <cell r="Q99" t="str">
            <v>Capital Mgmt and Ana</v>
          </cell>
          <cell r="R99" t="str">
            <v>Operations Support and Planning Services</v>
          </cell>
          <cell r="S99" t="str">
            <v>Operations Support and Planning Services</v>
          </cell>
          <cell r="T99" t="str">
            <v>A</v>
          </cell>
          <cell r="U99" t="str">
            <v>0053900 Program Managemant</v>
          </cell>
          <cell r="X99" t="str">
            <v>3300</v>
          </cell>
          <cell r="Y99" t="str">
            <v>Amortization Charges</v>
          </cell>
          <cell r="Z99" t="str">
            <v>D</v>
          </cell>
          <cell r="AA99" t="str">
            <v>Co 12</v>
          </cell>
          <cell r="AB99" t="str">
            <v>Other</v>
          </cell>
          <cell r="AC99" t="str">
            <v>Depreciation, Depletion, &amp; Amortization</v>
          </cell>
          <cell r="AD99" t="str">
            <v>AmortChrg</v>
          </cell>
          <cell r="AE99" t="str">
            <v>3300 Amortization Charges</v>
          </cell>
          <cell r="AF99" t="str">
            <v>3300</v>
          </cell>
          <cell r="AG99" t="str">
            <v>Amortization Charges</v>
          </cell>
          <cell r="AH99" t="str">
            <v>3300 Amortization Charges</v>
          </cell>
          <cell r="AI99" t="str">
            <v>Oper_and_Maint_Exp_Ext</v>
          </cell>
        </row>
        <row r="100">
          <cell r="K100" t="str">
            <v>0054000</v>
          </cell>
          <cell r="L100" t="str">
            <v>NIPSCO Operations</v>
          </cell>
          <cell r="M100" t="str">
            <v>Co 12</v>
          </cell>
          <cell r="N100" t="str">
            <v>NIPSCO</v>
          </cell>
          <cell r="O100" t="str">
            <v>Other Corporate</v>
          </cell>
          <cell r="P100" t="str">
            <v>Operations</v>
          </cell>
          <cell r="Q100" t="str">
            <v>NIPSCO Operations</v>
          </cell>
          <cell r="R100" t="str">
            <v>Operations Support and Planning Services</v>
          </cell>
          <cell r="S100" t="str">
            <v>Operations Support and Planning Services</v>
          </cell>
          <cell r="T100" t="str">
            <v>I</v>
          </cell>
          <cell r="U100" t="str">
            <v>0054000 NIPSCO Operations</v>
          </cell>
          <cell r="X100" t="str">
            <v>3350</v>
          </cell>
          <cell r="Y100" t="str">
            <v>Cleared Costs</v>
          </cell>
          <cell r="Z100" t="str">
            <v>D</v>
          </cell>
          <cell r="AA100" t="str">
            <v>Co 12</v>
          </cell>
          <cell r="AB100" t="str">
            <v>Other</v>
          </cell>
          <cell r="AC100" t="str">
            <v>Other - Non-Labor</v>
          </cell>
          <cell r="AD100" t="str">
            <v>Clearing</v>
          </cell>
          <cell r="AE100" t="str">
            <v>33xx Clearing</v>
          </cell>
          <cell r="AF100" t="str">
            <v>33xx</v>
          </cell>
          <cell r="AG100" t="str">
            <v>Clearing</v>
          </cell>
          <cell r="AH100" t="str">
            <v>3350 Cleared Costs</v>
          </cell>
          <cell r="AI100" t="str">
            <v>Oper_and_Maint_Exp_Ext</v>
          </cell>
        </row>
        <row r="101">
          <cell r="K101" t="str">
            <v>0054100</v>
          </cell>
          <cell r="L101" t="str">
            <v>Engineering Capital Close-out</v>
          </cell>
          <cell r="M101" t="str">
            <v>Co 12</v>
          </cell>
          <cell r="N101" t="str">
            <v>NGD</v>
          </cell>
          <cell r="O101" t="str">
            <v>NiSource Gas Distribution</v>
          </cell>
          <cell r="P101" t="str">
            <v>Operations</v>
          </cell>
          <cell r="Q101" t="str">
            <v>Damage Prevention</v>
          </cell>
          <cell r="R101" t="str">
            <v>Operations Support and Planning Services</v>
          </cell>
          <cell r="S101" t="str">
            <v>Operations Support and Planning Services</v>
          </cell>
          <cell r="T101" t="str">
            <v>A</v>
          </cell>
          <cell r="U101" t="str">
            <v>0054100 Engineering Capital Close-out</v>
          </cell>
          <cell r="X101" t="str">
            <v>3351</v>
          </cell>
          <cell r="Y101" t="str">
            <v>SF &amp; H Loading</v>
          </cell>
          <cell r="Z101" t="str">
            <v>D</v>
          </cell>
          <cell r="AA101" t="str">
            <v>Co 12</v>
          </cell>
          <cell r="AB101" t="str">
            <v>Other</v>
          </cell>
          <cell r="AC101" t="str">
            <v>Other - Non-Labor</v>
          </cell>
          <cell r="AD101" t="str">
            <v>Clearing</v>
          </cell>
          <cell r="AE101" t="str">
            <v>33xx Clearing</v>
          </cell>
          <cell r="AF101" t="str">
            <v>33xx</v>
          </cell>
          <cell r="AG101" t="str">
            <v>Clearing</v>
          </cell>
          <cell r="AH101" t="str">
            <v>3351 SF &amp; H Loading</v>
          </cell>
          <cell r="AI101" t="str">
            <v>Oper_and_Maint_Exp_Ext</v>
          </cell>
        </row>
        <row r="102">
          <cell r="K102" t="str">
            <v>0054500</v>
          </cell>
          <cell r="L102" t="str">
            <v>CISC Electronic Access</v>
          </cell>
          <cell r="M102" t="str">
            <v>Co 12</v>
          </cell>
          <cell r="N102" t="str">
            <v>Corporate</v>
          </cell>
          <cell r="O102" t="str">
            <v>Other Corporate</v>
          </cell>
          <cell r="P102" t="str">
            <v>General</v>
          </cell>
          <cell r="Q102" t="str">
            <v>CISC Electronic Access</v>
          </cell>
          <cell r="R102" t="str">
            <v>Customer Billing, Collection, and Contact Services</v>
          </cell>
          <cell r="S102" t="str">
            <v>Customer Billing, Collection, and Contact Services</v>
          </cell>
          <cell r="T102" t="str">
            <v>A</v>
          </cell>
          <cell r="U102" t="str">
            <v>0054500 CISC Electronic Access</v>
          </cell>
          <cell r="X102" t="str">
            <v>3357</v>
          </cell>
          <cell r="Y102" t="str">
            <v>Vehicle Maint/Other Costs Cird</v>
          </cell>
          <cell r="Z102" t="str">
            <v>D</v>
          </cell>
          <cell r="AA102" t="str">
            <v>Co 12</v>
          </cell>
          <cell r="AB102" t="str">
            <v>Other</v>
          </cell>
          <cell r="AC102" t="str">
            <v>Other - Non-Labor</v>
          </cell>
          <cell r="AD102" t="str">
            <v>Clearing</v>
          </cell>
          <cell r="AE102" t="str">
            <v>33xx Clearing</v>
          </cell>
          <cell r="AF102" t="str">
            <v>33xx</v>
          </cell>
          <cell r="AG102" t="str">
            <v>Clearing</v>
          </cell>
          <cell r="AH102" t="str">
            <v>3357 Vehicle Maint/Other Costs Cird</v>
          </cell>
          <cell r="AI102" t="str">
            <v>Oper_and_Maint_Exp_Ext</v>
          </cell>
        </row>
        <row r="103">
          <cell r="K103" t="str">
            <v>0055000</v>
          </cell>
          <cell r="L103" t="str">
            <v>Corporate Financial Planning</v>
          </cell>
          <cell r="M103" t="str">
            <v>Co 12</v>
          </cell>
          <cell r="N103" t="str">
            <v>Corporate</v>
          </cell>
          <cell r="O103" t="str">
            <v>Finance</v>
          </cell>
          <cell r="P103" t="str">
            <v>Financial Planning Analysis</v>
          </cell>
          <cell r="Q103" t="str">
            <v>Corporate Fin Plan</v>
          </cell>
          <cell r="R103" t="str">
            <v>Budget Services</v>
          </cell>
          <cell r="S103" t="str">
            <v>Budget Services</v>
          </cell>
          <cell r="T103" t="str">
            <v>I</v>
          </cell>
          <cell r="U103" t="str">
            <v>0055000 Corporate Financial Planning</v>
          </cell>
          <cell r="X103" t="str">
            <v>3360</v>
          </cell>
          <cell r="Y103" t="str">
            <v>Vehicle Proceeds/Final Settlmnt</v>
          </cell>
          <cell r="Z103" t="str">
            <v>D</v>
          </cell>
          <cell r="AA103" t="str">
            <v>Co 12</v>
          </cell>
          <cell r="AB103" t="str">
            <v>Other</v>
          </cell>
          <cell r="AC103" t="str">
            <v>Other - Non-Labor</v>
          </cell>
          <cell r="AD103" t="str">
            <v>Clearing</v>
          </cell>
          <cell r="AE103" t="str">
            <v>33xx Clearing</v>
          </cell>
          <cell r="AF103" t="str">
            <v>33xx</v>
          </cell>
          <cell r="AG103" t="str">
            <v>Clearing</v>
          </cell>
          <cell r="AH103" t="str">
            <v>3360 Vehicle Proceeds/Final Settlmnt</v>
          </cell>
          <cell r="AI103" t="str">
            <v>Oper_and_Maint_Exp_Ext</v>
          </cell>
        </row>
        <row r="104">
          <cell r="K104" t="str">
            <v>0055200</v>
          </cell>
          <cell r="L104" t="str">
            <v>Pipeline Budgets</v>
          </cell>
          <cell r="M104" t="str">
            <v>Co 12</v>
          </cell>
          <cell r="N104" t="str">
            <v>Corporate</v>
          </cell>
          <cell r="O104" t="str">
            <v>Finance</v>
          </cell>
          <cell r="P104" t="str">
            <v>GTS Finance and Accounting</v>
          </cell>
          <cell r="Q104" t="str">
            <v>Consolidated Rprtng</v>
          </cell>
          <cell r="R104" t="str">
            <v>Budget Services</v>
          </cell>
          <cell r="S104" t="str">
            <v>Budget Services</v>
          </cell>
          <cell r="T104" t="str">
            <v>A</v>
          </cell>
          <cell r="U104" t="str">
            <v>0055200 Pipeline Budgets</v>
          </cell>
          <cell r="X104" t="str">
            <v>3361</v>
          </cell>
          <cell r="Y104" t="str">
            <v>Other Vehicle Costs Cleared</v>
          </cell>
          <cell r="Z104" t="str">
            <v>D</v>
          </cell>
          <cell r="AA104" t="str">
            <v>Co 12</v>
          </cell>
          <cell r="AB104" t="str">
            <v>Other</v>
          </cell>
          <cell r="AC104" t="str">
            <v>Other - Non-Labor</v>
          </cell>
          <cell r="AD104" t="str">
            <v>Clearing</v>
          </cell>
          <cell r="AE104" t="str">
            <v>33xx Clearing</v>
          </cell>
          <cell r="AF104" t="str">
            <v>33xx</v>
          </cell>
          <cell r="AG104" t="str">
            <v>Clearing</v>
          </cell>
          <cell r="AH104" t="str">
            <v>3361 Other Vehicle Costs Cleared</v>
          </cell>
          <cell r="AI104" t="str">
            <v>Oper_and_Maint_Exp_Ext</v>
          </cell>
        </row>
        <row r="105">
          <cell r="K105" t="str">
            <v>0055300</v>
          </cell>
          <cell r="L105" t="str">
            <v>Unregulated Accounting</v>
          </cell>
          <cell r="M105" t="str">
            <v>Co 12</v>
          </cell>
          <cell r="N105" t="str">
            <v>Corporate</v>
          </cell>
          <cell r="O105" t="str">
            <v>Finance</v>
          </cell>
          <cell r="P105" t="str">
            <v>Accounting</v>
          </cell>
          <cell r="Q105" t="str">
            <v>Unregulated Acctng</v>
          </cell>
          <cell r="R105" t="str">
            <v>Accounting and Statistical Services</v>
          </cell>
          <cell r="S105" t="str">
            <v>Accounting and Statistical Services</v>
          </cell>
          <cell r="T105" t="str">
            <v>I</v>
          </cell>
          <cell r="U105" t="str">
            <v>0055300 Unregulated Accounting</v>
          </cell>
          <cell r="X105" t="str">
            <v>3362</v>
          </cell>
          <cell r="Y105" t="str">
            <v>Tool Proceeds/Final Settlmnt</v>
          </cell>
          <cell r="Z105" t="str">
            <v>D</v>
          </cell>
          <cell r="AA105" t="str">
            <v>Co 12</v>
          </cell>
          <cell r="AB105" t="str">
            <v>Other</v>
          </cell>
          <cell r="AC105" t="str">
            <v>Other - Non-Labor</v>
          </cell>
          <cell r="AD105" t="str">
            <v>Clearing</v>
          </cell>
          <cell r="AE105" t="str">
            <v>33xx Clearing</v>
          </cell>
          <cell r="AF105" t="str">
            <v>33xx</v>
          </cell>
          <cell r="AG105" t="str">
            <v>Clearing</v>
          </cell>
          <cell r="AH105" t="str">
            <v>3362 Tools Proceeds/Final Settlmnt</v>
          </cell>
          <cell r="AI105" t="str">
            <v>Oper_and_Maint_Exp_Ext</v>
          </cell>
        </row>
        <row r="106">
          <cell r="K106" t="str">
            <v>0055400</v>
          </cell>
          <cell r="L106" t="str">
            <v>VP of FP&amp;A</v>
          </cell>
          <cell r="M106" t="str">
            <v>Co 12</v>
          </cell>
          <cell r="N106" t="str">
            <v>Corporate</v>
          </cell>
          <cell r="O106" t="str">
            <v>Finance</v>
          </cell>
          <cell r="P106" t="str">
            <v>Financial Planning Analysis</v>
          </cell>
          <cell r="Q106" t="str">
            <v>VP of FP&amp;A</v>
          </cell>
          <cell r="R106" t="str">
            <v>Budget Services</v>
          </cell>
          <cell r="S106" t="str">
            <v>Budget Services</v>
          </cell>
          <cell r="T106" t="str">
            <v>A</v>
          </cell>
          <cell r="U106" t="str">
            <v>0055400 VP of FP&amp;A</v>
          </cell>
          <cell r="X106" t="str">
            <v>3363</v>
          </cell>
          <cell r="Y106" t="str">
            <v>Other Gen Tools Costs Cleared</v>
          </cell>
          <cell r="Z106" t="str">
            <v>D</v>
          </cell>
          <cell r="AA106" t="str">
            <v>Co 12</v>
          </cell>
          <cell r="AB106" t="str">
            <v>Other</v>
          </cell>
          <cell r="AC106" t="str">
            <v>Other - Non-Labor</v>
          </cell>
          <cell r="AD106" t="str">
            <v>Clearing</v>
          </cell>
          <cell r="AE106" t="str">
            <v>33xx Clearing</v>
          </cell>
          <cell r="AF106" t="str">
            <v>33xx</v>
          </cell>
          <cell r="AG106" t="str">
            <v>Clearing</v>
          </cell>
          <cell r="AH106" t="str">
            <v>3363 Other Gen Tool Costs Cleared</v>
          </cell>
          <cell r="AI106" t="str">
            <v>Oper_and_Maint_Exp_Ext</v>
          </cell>
        </row>
        <row r="107">
          <cell r="K107" t="str">
            <v>0055500</v>
          </cell>
          <cell r="L107" t="str">
            <v>FP&amp;A Transformation</v>
          </cell>
          <cell r="M107" t="str">
            <v>Co 12</v>
          </cell>
          <cell r="N107" t="str">
            <v>Corporate</v>
          </cell>
          <cell r="O107" t="str">
            <v>Finance</v>
          </cell>
          <cell r="P107" t="str">
            <v>Financial Planning Analysis</v>
          </cell>
          <cell r="Q107" t="str">
            <v>FP&amp;A Transformation</v>
          </cell>
          <cell r="R107" t="str">
            <v>Budget Services</v>
          </cell>
          <cell r="S107" t="str">
            <v>Budget Services</v>
          </cell>
          <cell r="T107" t="str">
            <v>I</v>
          </cell>
          <cell r="U107" t="str">
            <v>0055500 FP&amp;A Transformation</v>
          </cell>
          <cell r="X107" t="str">
            <v>3500</v>
          </cell>
          <cell r="Y107" t="str">
            <v>Charitable Contributions</v>
          </cell>
          <cell r="Z107" t="str">
            <v>D</v>
          </cell>
          <cell r="AA107" t="str">
            <v>Co 12</v>
          </cell>
          <cell r="AB107" t="str">
            <v>Other</v>
          </cell>
          <cell r="AC107" t="str">
            <v>Other - Non-Labor</v>
          </cell>
          <cell r="AD107" t="str">
            <v>DuesDonatn</v>
          </cell>
          <cell r="AE107" t="str">
            <v>350x Dues &amp; Donations</v>
          </cell>
          <cell r="AF107" t="str">
            <v>350x</v>
          </cell>
          <cell r="AG107" t="str">
            <v>Dues &amp; Donations</v>
          </cell>
          <cell r="AH107" t="str">
            <v>3500 Charitable Contributions</v>
          </cell>
          <cell r="AI107" t="str">
            <v>Oper_and_Maint_Exp_Ext</v>
          </cell>
        </row>
        <row r="108">
          <cell r="K108" t="str">
            <v>0055600</v>
          </cell>
          <cell r="L108" t="str">
            <v>Corporate Financial &amp; Strategic Planning</v>
          </cell>
          <cell r="M108" t="str">
            <v>Co 12</v>
          </cell>
          <cell r="N108" t="str">
            <v>Corporate</v>
          </cell>
          <cell r="O108" t="str">
            <v>Finance</v>
          </cell>
          <cell r="P108" t="str">
            <v>Financial Planning Analysis</v>
          </cell>
          <cell r="Q108" t="str">
            <v>Corporate Financial &amp; Strategic Planning</v>
          </cell>
          <cell r="R108" t="str">
            <v>Budget Services</v>
          </cell>
          <cell r="S108" t="str">
            <v>Budget Services</v>
          </cell>
          <cell r="T108" t="str">
            <v>A</v>
          </cell>
          <cell r="U108" t="str">
            <v>0055600 Corporate Financial &amp; Strategic Planning</v>
          </cell>
          <cell r="X108" t="str">
            <v>3501</v>
          </cell>
          <cell r="Y108" t="str">
            <v>Company Dues &amp; Membership Dues</v>
          </cell>
          <cell r="Z108" t="str">
            <v>D</v>
          </cell>
          <cell r="AA108" t="str">
            <v>Co 12</v>
          </cell>
          <cell r="AB108" t="str">
            <v>Other</v>
          </cell>
          <cell r="AC108" t="str">
            <v>Other - Non-Labor</v>
          </cell>
          <cell r="AD108" t="str">
            <v>DuesDonatn</v>
          </cell>
          <cell r="AE108" t="str">
            <v>350x Dues &amp; Donations</v>
          </cell>
          <cell r="AF108" t="str">
            <v>350x</v>
          </cell>
          <cell r="AG108" t="str">
            <v>Dues &amp; Donations</v>
          </cell>
          <cell r="AH108" t="str">
            <v>3501 Company Dues &amp; Membership Dues</v>
          </cell>
          <cell r="AI108" t="str">
            <v>Oper_and_Maint_Exp_Ext</v>
          </cell>
        </row>
        <row r="109">
          <cell r="K109" t="str">
            <v>0055700</v>
          </cell>
          <cell r="L109" t="str">
            <v>Corporate Budgeting - Capital &amp; O&amp;M</v>
          </cell>
          <cell r="M109" t="str">
            <v>Co 12</v>
          </cell>
          <cell r="N109" t="str">
            <v>Corporate</v>
          </cell>
          <cell r="O109" t="str">
            <v>Finance</v>
          </cell>
          <cell r="P109" t="str">
            <v>Financial Planning Analysis</v>
          </cell>
          <cell r="Q109" t="str">
            <v>Corporate Budgeting - Capital &amp; O&amp;M</v>
          </cell>
          <cell r="R109" t="str">
            <v>Budget Services</v>
          </cell>
          <cell r="S109" t="str">
            <v>Budget Services</v>
          </cell>
          <cell r="T109" t="str">
            <v>A</v>
          </cell>
          <cell r="U109" t="str">
            <v>0055700 Corporate Budgeting - Capital &amp; O&amp;M</v>
          </cell>
          <cell r="X109" t="str">
            <v>3502</v>
          </cell>
          <cell r="Y109" t="str">
            <v>Employee Dues &amp; Memberships</v>
          </cell>
          <cell r="Z109" t="str">
            <v>D</v>
          </cell>
          <cell r="AA109" t="str">
            <v>Co 12</v>
          </cell>
          <cell r="AB109" t="str">
            <v>Employee Expenses</v>
          </cell>
          <cell r="AC109" t="str">
            <v>Employee Expenses</v>
          </cell>
          <cell r="AD109" t="str">
            <v>DuesDonatn</v>
          </cell>
          <cell r="AE109" t="str">
            <v>350x Dues &amp; Donations</v>
          </cell>
          <cell r="AF109" t="str">
            <v>350x</v>
          </cell>
          <cell r="AG109" t="str">
            <v>Dues &amp; Donations</v>
          </cell>
          <cell r="AH109" t="str">
            <v>3502 Employee Dues &amp; Memberships</v>
          </cell>
          <cell r="AI109" t="str">
            <v>Employee_Expenses</v>
          </cell>
        </row>
        <row r="110">
          <cell r="K110" t="str">
            <v>0055800</v>
          </cell>
          <cell r="L110" t="str">
            <v>Corporate Development and Reporting</v>
          </cell>
          <cell r="M110" t="str">
            <v>Co 12</v>
          </cell>
          <cell r="N110" t="str">
            <v>Corporate</v>
          </cell>
          <cell r="O110" t="str">
            <v>Finance</v>
          </cell>
          <cell r="P110" t="str">
            <v>Financial Planning Analysis</v>
          </cell>
          <cell r="Q110" t="str">
            <v>Corporate Development and Reporting</v>
          </cell>
          <cell r="R110" t="str">
            <v>Budget Services</v>
          </cell>
          <cell r="S110" t="str">
            <v>Budget Services</v>
          </cell>
          <cell r="T110" t="str">
            <v>A</v>
          </cell>
          <cell r="U110" t="str">
            <v>0055800 Corporate Development and Reporting</v>
          </cell>
          <cell r="X110" t="str">
            <v>3503</v>
          </cell>
          <cell r="Y110" t="str">
            <v>PAC/Lobbying</v>
          </cell>
          <cell r="Z110" t="str">
            <v>D</v>
          </cell>
          <cell r="AA110" t="str">
            <v>Co 12</v>
          </cell>
          <cell r="AB110" t="str">
            <v>Other</v>
          </cell>
          <cell r="AC110" t="str">
            <v>Other - Non-Labor</v>
          </cell>
          <cell r="AD110" t="str">
            <v>DuesDonatn</v>
          </cell>
          <cell r="AE110" t="str">
            <v>350x Dues &amp; Donations</v>
          </cell>
          <cell r="AF110" t="str">
            <v>350x</v>
          </cell>
          <cell r="AG110" t="str">
            <v>Dues &amp; Donations</v>
          </cell>
          <cell r="AH110" t="str">
            <v>3503 PAC/Lobbying</v>
          </cell>
          <cell r="AI110" t="str">
            <v>Oper_and_Maint_Exp_Ext</v>
          </cell>
        </row>
        <row r="111">
          <cell r="K111" t="str">
            <v>0055900</v>
          </cell>
          <cell r="L111" t="str">
            <v>FP&amp;A Admin Services</v>
          </cell>
          <cell r="M111" t="str">
            <v>Co 12</v>
          </cell>
          <cell r="N111" t="str">
            <v>Corporate</v>
          </cell>
          <cell r="O111" t="str">
            <v>Finance</v>
          </cell>
          <cell r="P111" t="str">
            <v>Financial Planning Analysis</v>
          </cell>
          <cell r="Q111" t="str">
            <v>FP&amp;A Admin Services</v>
          </cell>
          <cell r="R111" t="str">
            <v>Budget Services</v>
          </cell>
          <cell r="S111" t="str">
            <v>Budget Services</v>
          </cell>
          <cell r="T111" t="str">
            <v>A</v>
          </cell>
          <cell r="U111" t="str">
            <v>0055900 FP&amp;A Admin Services</v>
          </cell>
          <cell r="X111" t="str">
            <v>3600</v>
          </cell>
          <cell r="Y111" t="str">
            <v>Fees, Licenses and Permits</v>
          </cell>
          <cell r="Z111" t="str">
            <v>D</v>
          </cell>
          <cell r="AA111" t="str">
            <v>Co 12</v>
          </cell>
          <cell r="AB111" t="str">
            <v>Other</v>
          </cell>
          <cell r="AC111" t="str">
            <v>Other - Non-Labor</v>
          </cell>
          <cell r="AD111" t="str">
            <v>Other</v>
          </cell>
          <cell r="AE111" t="str">
            <v>36xx Other</v>
          </cell>
          <cell r="AF111" t="str">
            <v>36xx</v>
          </cell>
          <cell r="AG111" t="str">
            <v>Other</v>
          </cell>
          <cell r="AH111" t="str">
            <v>3600 Fees, Licenses and Permits</v>
          </cell>
          <cell r="AI111" t="str">
            <v>Oper_and_Maint_Exp_Ext</v>
          </cell>
        </row>
        <row r="112">
          <cell r="K112" t="str">
            <v>0056100</v>
          </cell>
          <cell r="L112" t="str">
            <v>Cash Operations</v>
          </cell>
          <cell r="M112" t="str">
            <v>Co 12</v>
          </cell>
          <cell r="N112" t="str">
            <v>NGD</v>
          </cell>
          <cell r="O112" t="str">
            <v>NiSource Gas Distribution</v>
          </cell>
          <cell r="P112" t="str">
            <v>Customer Operations</v>
          </cell>
          <cell r="Q112" t="str">
            <v>Revenue Transactions</v>
          </cell>
          <cell r="R112" t="str">
            <v>Customer Billing, Collection, and Contact Services</v>
          </cell>
          <cell r="S112" t="str">
            <v>Customer Billing, Collection, and Contact Services</v>
          </cell>
          <cell r="T112" t="str">
            <v>A</v>
          </cell>
          <cell r="U112" t="str">
            <v>0056100 Cash Operations</v>
          </cell>
          <cell r="X112" t="str">
            <v>3601</v>
          </cell>
          <cell r="Y112" t="str">
            <v>Postal and Postage Fees</v>
          </cell>
          <cell r="Z112" t="str">
            <v>D</v>
          </cell>
          <cell r="AA112" t="str">
            <v>Co 12</v>
          </cell>
          <cell r="AB112" t="str">
            <v>Other</v>
          </cell>
          <cell r="AC112" t="str">
            <v>Other - Non-Labor</v>
          </cell>
          <cell r="AD112" t="str">
            <v>Other</v>
          </cell>
          <cell r="AE112" t="str">
            <v>36xx Other</v>
          </cell>
          <cell r="AF112" t="str">
            <v>36xx</v>
          </cell>
          <cell r="AG112" t="str">
            <v>Other</v>
          </cell>
          <cell r="AH112" t="str">
            <v>3601 Postal and Postage Fees</v>
          </cell>
          <cell r="AI112" t="str">
            <v>Oper_and_Maint_Exp_Ext</v>
          </cell>
        </row>
        <row r="113">
          <cell r="K113" t="str">
            <v>0056200</v>
          </cell>
          <cell r="L113" t="str">
            <v>DIS Billing Exceptions</v>
          </cell>
          <cell r="M113" t="str">
            <v>Co 12</v>
          </cell>
          <cell r="N113" t="str">
            <v>NGD</v>
          </cell>
          <cell r="O113" t="str">
            <v>NiSource Gas Distribution</v>
          </cell>
          <cell r="P113" t="str">
            <v>Customer Operations</v>
          </cell>
          <cell r="Q113" t="str">
            <v>Revenue Transactions</v>
          </cell>
          <cell r="R113" t="str">
            <v>Customer Billing, Collection, and Contact Services</v>
          </cell>
          <cell r="S113" t="str">
            <v>Customer Billing, Collection, and Contact Services</v>
          </cell>
          <cell r="T113" t="str">
            <v>A</v>
          </cell>
          <cell r="U113" t="str">
            <v>0056200 DIS Billing Exceptions</v>
          </cell>
          <cell r="X113" t="str">
            <v>3602</v>
          </cell>
          <cell r="Y113" t="str">
            <v>Trustee Fees</v>
          </cell>
          <cell r="Z113" t="str">
            <v>D</v>
          </cell>
          <cell r="AA113" t="str">
            <v>Co 12</v>
          </cell>
          <cell r="AB113" t="str">
            <v>Other</v>
          </cell>
          <cell r="AC113" t="str">
            <v>Other - Non-Labor</v>
          </cell>
          <cell r="AD113" t="str">
            <v>Other</v>
          </cell>
          <cell r="AE113" t="str">
            <v>36xx Other</v>
          </cell>
          <cell r="AF113" t="str">
            <v>36xx</v>
          </cell>
          <cell r="AG113" t="str">
            <v>Other</v>
          </cell>
          <cell r="AH113" t="str">
            <v>3602 Trustee Fees</v>
          </cell>
          <cell r="AI113" t="str">
            <v>Oper_and_Maint_Exp_Ext</v>
          </cell>
        </row>
        <row r="114">
          <cell r="K114" t="str">
            <v>0056300</v>
          </cell>
          <cell r="L114" t="str">
            <v>Revenue Recovery</v>
          </cell>
          <cell r="M114" t="str">
            <v>Co 12</v>
          </cell>
          <cell r="N114" t="str">
            <v>NGD</v>
          </cell>
          <cell r="O114" t="str">
            <v>NiSource Gas Distribution</v>
          </cell>
          <cell r="P114" t="str">
            <v>Customer Operations</v>
          </cell>
          <cell r="Q114" t="str">
            <v>Revenue Transactions</v>
          </cell>
          <cell r="R114" t="str">
            <v>Customer Billing, Collection, and Contact Services</v>
          </cell>
          <cell r="S114" t="str">
            <v>Customer Billing, Collection, and Contact Services</v>
          </cell>
          <cell r="T114" t="str">
            <v>A</v>
          </cell>
          <cell r="U114" t="str">
            <v>0056300 Revenue Recovery</v>
          </cell>
          <cell r="X114" t="str">
            <v>3603</v>
          </cell>
          <cell r="Y114" t="str">
            <v>Credit Facility Fees</v>
          </cell>
          <cell r="Z114" t="str">
            <v>D</v>
          </cell>
          <cell r="AA114" t="str">
            <v>Co 12</v>
          </cell>
          <cell r="AB114" t="str">
            <v>Other</v>
          </cell>
          <cell r="AC114" t="str">
            <v>Other - Non-Labor</v>
          </cell>
          <cell r="AD114" t="str">
            <v>Other</v>
          </cell>
          <cell r="AE114" t="str">
            <v>36xx Other</v>
          </cell>
          <cell r="AF114" t="str">
            <v>36xx</v>
          </cell>
          <cell r="AG114" t="str">
            <v>Other</v>
          </cell>
          <cell r="AH114" t="str">
            <v>3603 Credit Facility Fees</v>
          </cell>
          <cell r="AI114" t="str">
            <v>Oper_and_Maint_Exp_Ext</v>
          </cell>
        </row>
        <row r="115">
          <cell r="K115" t="str">
            <v>0057000</v>
          </cell>
          <cell r="L115" t="str">
            <v>Governmental Affairs</v>
          </cell>
          <cell r="M115" t="str">
            <v>Co 12</v>
          </cell>
          <cell r="N115" t="str">
            <v>Corporate</v>
          </cell>
          <cell r="O115" t="str">
            <v>Corporate Affairs</v>
          </cell>
          <cell r="P115" t="str">
            <v>Governmental Affairs</v>
          </cell>
          <cell r="Q115" t="str">
            <v>Governmental Affairs</v>
          </cell>
          <cell r="R115" t="str">
            <v>Corporate Services</v>
          </cell>
          <cell r="S115" t="str">
            <v>Corporate Services</v>
          </cell>
          <cell r="T115" t="str">
            <v>A</v>
          </cell>
          <cell r="U115" t="str">
            <v>0057000 Governmental Affairs</v>
          </cell>
          <cell r="X115" t="str">
            <v>3604</v>
          </cell>
          <cell r="Y115" t="str">
            <v>Bank Fees</v>
          </cell>
          <cell r="Z115" t="str">
            <v>D</v>
          </cell>
          <cell r="AA115" t="str">
            <v>Co 12</v>
          </cell>
          <cell r="AB115" t="str">
            <v>Other</v>
          </cell>
          <cell r="AC115" t="str">
            <v>Other - Non-Labor</v>
          </cell>
          <cell r="AD115" t="str">
            <v>Other</v>
          </cell>
          <cell r="AE115" t="str">
            <v>36xx Other</v>
          </cell>
          <cell r="AF115" t="str">
            <v>36xx</v>
          </cell>
          <cell r="AG115" t="str">
            <v>Other</v>
          </cell>
          <cell r="AH115" t="str">
            <v>3604 Bank Fees</v>
          </cell>
          <cell r="AI115" t="str">
            <v>Oper_and_Maint_Exp_Ext</v>
          </cell>
        </row>
        <row r="116">
          <cell r="K116" t="str">
            <v>0057400</v>
          </cell>
          <cell r="L116" t="str">
            <v>NGD Integr Center - Assigners</v>
          </cell>
          <cell r="M116" t="str">
            <v>Co 12</v>
          </cell>
          <cell r="N116" t="str">
            <v>NGD</v>
          </cell>
          <cell r="O116" t="str">
            <v>NiSource Gas Distribution</v>
          </cell>
          <cell r="P116" t="str">
            <v>Customer Operations</v>
          </cell>
          <cell r="Q116" t="str">
            <v>Logistics</v>
          </cell>
          <cell r="R116" t="str">
            <v>Operations Support and Planning Services</v>
          </cell>
          <cell r="S116" t="str">
            <v>Operations Support and Planning Services</v>
          </cell>
          <cell r="T116" t="str">
            <v>A</v>
          </cell>
          <cell r="U116" t="str">
            <v>0057400 NGD Integr Center - Assigners</v>
          </cell>
          <cell r="X116" t="str">
            <v>3605</v>
          </cell>
          <cell r="Y116" t="str">
            <v>Utilization Fees</v>
          </cell>
          <cell r="Z116" t="str">
            <v>D</v>
          </cell>
          <cell r="AA116" t="str">
            <v>Co 12</v>
          </cell>
          <cell r="AB116" t="str">
            <v>Other</v>
          </cell>
          <cell r="AC116" t="str">
            <v>Other - Non-Labor</v>
          </cell>
          <cell r="AD116" t="str">
            <v>Other</v>
          </cell>
          <cell r="AE116" t="str">
            <v>36xx Other</v>
          </cell>
          <cell r="AF116" t="str">
            <v>36xx</v>
          </cell>
          <cell r="AG116" t="str">
            <v>Other</v>
          </cell>
          <cell r="AH116" t="str">
            <v>3605 Utilization Fees</v>
          </cell>
          <cell r="AI116" t="str">
            <v>Oper_and_Maint_Exp_Ext</v>
          </cell>
        </row>
        <row r="117">
          <cell r="K117" t="str">
            <v>0057500</v>
          </cell>
          <cell r="L117" t="str">
            <v>NGD Integr Center - Ldrs &amp; Admin</v>
          </cell>
          <cell r="M117" t="str">
            <v>Co 12</v>
          </cell>
          <cell r="N117" t="str">
            <v>NGD</v>
          </cell>
          <cell r="O117" t="str">
            <v>NiSource Gas Distribution</v>
          </cell>
          <cell r="P117" t="str">
            <v>Customer Operations</v>
          </cell>
          <cell r="Q117" t="str">
            <v>Logistics</v>
          </cell>
          <cell r="R117" t="str">
            <v>Operations Support and Planning Services</v>
          </cell>
          <cell r="S117" t="str">
            <v>Operations Support and Planning Services</v>
          </cell>
          <cell r="T117" t="str">
            <v>A</v>
          </cell>
          <cell r="U117" t="str">
            <v>0057500 NGD Integr Center - Ldrs &amp; Admin</v>
          </cell>
          <cell r="X117" t="str">
            <v>3606</v>
          </cell>
          <cell r="Y117" t="str">
            <v>Setup Maintenance Fee</v>
          </cell>
          <cell r="Z117" t="str">
            <v>D</v>
          </cell>
          <cell r="AA117" t="str">
            <v>Co 12</v>
          </cell>
          <cell r="AB117" t="str">
            <v>Other</v>
          </cell>
          <cell r="AC117" t="str">
            <v>Other - Non-Labor</v>
          </cell>
          <cell r="AD117" t="str">
            <v>Other</v>
          </cell>
          <cell r="AE117" t="str">
            <v>36xx Other</v>
          </cell>
          <cell r="AF117" t="str">
            <v>36xx</v>
          </cell>
          <cell r="AG117" t="str">
            <v>Other</v>
          </cell>
          <cell r="AH117" t="str">
            <v>3606 Setup Maintenance Fee</v>
          </cell>
          <cell r="AI117" t="str">
            <v>Oper_and_Maint_Exp_Ext</v>
          </cell>
        </row>
        <row r="118">
          <cell r="K118" t="str">
            <v>0058000</v>
          </cell>
          <cell r="L118" t="str">
            <v>Pipeline Accounting</v>
          </cell>
          <cell r="M118" t="str">
            <v>Co 12</v>
          </cell>
          <cell r="N118" t="str">
            <v>Corporate</v>
          </cell>
          <cell r="O118" t="str">
            <v>Finance</v>
          </cell>
          <cell r="P118" t="str">
            <v>GTS Finance and Accounting</v>
          </cell>
          <cell r="Q118" t="str">
            <v>Pipeline Accounting</v>
          </cell>
          <cell r="R118" t="str">
            <v>Accounting and Statistical Services</v>
          </cell>
          <cell r="S118" t="str">
            <v>Accounting and Statistical Services</v>
          </cell>
          <cell r="T118" t="str">
            <v>A</v>
          </cell>
          <cell r="U118" t="str">
            <v>0058000 Pipeline Accounting</v>
          </cell>
          <cell r="X118" t="str">
            <v>3607</v>
          </cell>
          <cell r="Y118" t="str">
            <v>Late Fees</v>
          </cell>
          <cell r="Z118" t="str">
            <v>D</v>
          </cell>
          <cell r="AA118" t="str">
            <v>Co 12</v>
          </cell>
          <cell r="AB118" t="str">
            <v>Other</v>
          </cell>
          <cell r="AC118" t="str">
            <v>Other - Non-Labor</v>
          </cell>
          <cell r="AD118" t="str">
            <v>Other</v>
          </cell>
          <cell r="AE118" t="str">
            <v>36xx Other</v>
          </cell>
          <cell r="AF118" t="str">
            <v>36xx</v>
          </cell>
          <cell r="AG118" t="str">
            <v>Other</v>
          </cell>
          <cell r="AH118" t="str">
            <v>3607 Late Fees</v>
          </cell>
          <cell r="AI118" t="str">
            <v>Oper_and_Maint_Exp_Ext</v>
          </cell>
        </row>
        <row r="119">
          <cell r="K119" t="str">
            <v>0059000</v>
          </cell>
          <cell r="L119" t="str">
            <v>EDE Accounting</v>
          </cell>
          <cell r="M119" t="str">
            <v>Co 12</v>
          </cell>
          <cell r="N119" t="str">
            <v>Corporate</v>
          </cell>
          <cell r="O119" t="str">
            <v>Finance</v>
          </cell>
          <cell r="P119" t="str">
            <v>EDE Finance and Accounting</v>
          </cell>
          <cell r="Q119" t="str">
            <v>EDE Accounting</v>
          </cell>
          <cell r="R119" t="str">
            <v>Accounting and Statistical Services</v>
          </cell>
          <cell r="S119" t="str">
            <v>Accounting and Statistical Services</v>
          </cell>
          <cell r="T119" t="str">
            <v>A</v>
          </cell>
          <cell r="U119" t="str">
            <v>0059000 EDE Accounting</v>
          </cell>
          <cell r="X119" t="str">
            <v>3619</v>
          </cell>
          <cell r="Y119" t="str">
            <v>AR Customer Refunds</v>
          </cell>
          <cell r="Z119" t="str">
            <v>D</v>
          </cell>
          <cell r="AA119" t="str">
            <v>Co 12</v>
          </cell>
          <cell r="AB119" t="str">
            <v>Other</v>
          </cell>
          <cell r="AC119" t="str">
            <v>Other - Non-Labor</v>
          </cell>
          <cell r="AD119" t="str">
            <v>Other</v>
          </cell>
          <cell r="AE119" t="str">
            <v>36xx Other</v>
          </cell>
          <cell r="AF119" t="str">
            <v>36xx</v>
          </cell>
          <cell r="AG119" t="str">
            <v>Other</v>
          </cell>
          <cell r="AH119" t="str">
            <v>3619 AR Customer Refunds</v>
          </cell>
          <cell r="AI119" t="str">
            <v>Oper_and_Maint_Exp_Ext</v>
          </cell>
        </row>
        <row r="120">
          <cell r="K120" t="str">
            <v>0059100</v>
          </cell>
          <cell r="L120" t="str">
            <v>EDE Financial Planning</v>
          </cell>
          <cell r="M120" t="str">
            <v>Co 12</v>
          </cell>
          <cell r="N120" t="str">
            <v>Corporate</v>
          </cell>
          <cell r="O120" t="str">
            <v>Finance</v>
          </cell>
          <cell r="P120" t="str">
            <v>EDE Finance and Accounting</v>
          </cell>
          <cell r="Q120" t="str">
            <v>EDE Fin Plan</v>
          </cell>
          <cell r="R120" t="str">
            <v>Budget Services</v>
          </cell>
          <cell r="S120" t="str">
            <v>Budget Services</v>
          </cell>
          <cell r="T120" t="str">
            <v>A</v>
          </cell>
          <cell r="U120" t="str">
            <v>0059100 EDE Financial Planning</v>
          </cell>
          <cell r="X120" t="str">
            <v>3620</v>
          </cell>
          <cell r="Y120" t="str">
            <v>Restructuring</v>
          </cell>
          <cell r="Z120" t="str">
            <v>D</v>
          </cell>
          <cell r="AA120" t="str">
            <v>Co 12</v>
          </cell>
          <cell r="AB120" t="str">
            <v>Other</v>
          </cell>
          <cell r="AC120" t="str">
            <v>Other - Non-Labor</v>
          </cell>
          <cell r="AD120" t="str">
            <v>Other</v>
          </cell>
          <cell r="AE120" t="str">
            <v>36xx Other</v>
          </cell>
          <cell r="AF120" t="str">
            <v>36xx</v>
          </cell>
          <cell r="AG120" t="str">
            <v>Other</v>
          </cell>
          <cell r="AH120" t="str">
            <v>3620 Restructuring</v>
          </cell>
          <cell r="AI120" t="str">
            <v>Oper_and_Maint_Exp_Ext</v>
          </cell>
        </row>
        <row r="121">
          <cell r="K121" t="str">
            <v>0061000</v>
          </cell>
          <cell r="L121" t="str">
            <v>Corporate Services Accounting</v>
          </cell>
          <cell r="M121" t="str">
            <v>Co 12</v>
          </cell>
          <cell r="N121" t="str">
            <v>Corporate</v>
          </cell>
          <cell r="O121" t="str">
            <v>Finance</v>
          </cell>
          <cell r="P121" t="str">
            <v>Accounting</v>
          </cell>
          <cell r="Q121" t="str">
            <v>Corp Services Acctng</v>
          </cell>
          <cell r="R121" t="str">
            <v>Accounting and Statistical Services</v>
          </cell>
          <cell r="S121" t="str">
            <v>Accounting and Statistical Services</v>
          </cell>
          <cell r="T121" t="str">
            <v>A</v>
          </cell>
          <cell r="U121" t="str">
            <v>0061000 Corporate Services Accounting</v>
          </cell>
          <cell r="X121" t="str">
            <v>3621</v>
          </cell>
          <cell r="Y121" t="str">
            <v>Miscellaneous Revenue Billings</v>
          </cell>
          <cell r="Z121" t="str">
            <v>D</v>
          </cell>
          <cell r="AA121" t="str">
            <v>Co 12</v>
          </cell>
          <cell r="AB121" t="str">
            <v>Other</v>
          </cell>
          <cell r="AC121" t="str">
            <v>Other - Non-Labor</v>
          </cell>
          <cell r="AD121" t="str">
            <v>Other</v>
          </cell>
          <cell r="AE121" t="str">
            <v>36xx Other</v>
          </cell>
          <cell r="AF121" t="str">
            <v>36xx</v>
          </cell>
          <cell r="AG121" t="str">
            <v>Other</v>
          </cell>
          <cell r="AH121" t="str">
            <v>3621 Miscellaneous Revenue Billings</v>
          </cell>
          <cell r="AI121" t="str">
            <v>Oper_and_Maint_Exp_Ext</v>
          </cell>
        </row>
        <row r="122">
          <cell r="K122" t="str">
            <v>0063900</v>
          </cell>
          <cell r="L122" t="str">
            <v>Finance Transformation</v>
          </cell>
          <cell r="M122" t="str">
            <v>Co 12</v>
          </cell>
          <cell r="N122" t="str">
            <v>Corporate</v>
          </cell>
          <cell r="O122" t="str">
            <v>Finance</v>
          </cell>
          <cell r="P122" t="str">
            <v>Office of the CFO</v>
          </cell>
          <cell r="Q122" t="str">
            <v>Executive</v>
          </cell>
          <cell r="R122" t="str">
            <v>Accounting and Statistical Services</v>
          </cell>
          <cell r="S122" t="str">
            <v>Accounting and Statistical Services</v>
          </cell>
          <cell r="T122" t="str">
            <v>A</v>
          </cell>
          <cell r="U122" t="str">
            <v xml:space="preserve">0063900 Finance Transformation </v>
          </cell>
          <cell r="X122" t="str">
            <v>3622</v>
          </cell>
          <cell r="Y122" t="str">
            <v>Contract Retainage</v>
          </cell>
          <cell r="Z122" t="str">
            <v>D</v>
          </cell>
          <cell r="AA122" t="str">
            <v>Co 12</v>
          </cell>
          <cell r="AB122" t="str">
            <v>Other</v>
          </cell>
          <cell r="AC122" t="str">
            <v>Other - Non-Labor</v>
          </cell>
          <cell r="AD122" t="str">
            <v>Other</v>
          </cell>
          <cell r="AE122" t="str">
            <v>36xx Other</v>
          </cell>
          <cell r="AF122" t="str">
            <v>36xx</v>
          </cell>
          <cell r="AG122" t="str">
            <v>Other</v>
          </cell>
          <cell r="AH122" t="str">
            <v>3622 Contract Retainage</v>
          </cell>
          <cell r="AI122" t="str">
            <v>Oper_and_Maint_Exp_Ext</v>
          </cell>
        </row>
        <row r="123">
          <cell r="K123" t="str">
            <v>0064300</v>
          </cell>
          <cell r="L123" t="str">
            <v>Office of the CFO</v>
          </cell>
          <cell r="M123" t="str">
            <v>Co 12</v>
          </cell>
          <cell r="N123" t="str">
            <v>Corporate</v>
          </cell>
          <cell r="O123" t="str">
            <v>Finance</v>
          </cell>
          <cell r="P123" t="str">
            <v>Office of the CFO</v>
          </cell>
          <cell r="Q123" t="str">
            <v>Executive</v>
          </cell>
          <cell r="R123" t="str">
            <v>Accounting and Statistical Services</v>
          </cell>
          <cell r="S123" t="str">
            <v>Accounting and Statistical Services</v>
          </cell>
          <cell r="T123" t="str">
            <v>A</v>
          </cell>
          <cell r="U123" t="str">
            <v>0064300 Office of the CFO</v>
          </cell>
          <cell r="X123" t="str">
            <v>3623</v>
          </cell>
          <cell r="Y123" t="str">
            <v>Cons - Lnd, L Rght_Rght of Wys</v>
          </cell>
          <cell r="Z123" t="str">
            <v>D</v>
          </cell>
          <cell r="AA123" t="str">
            <v>Co 12</v>
          </cell>
          <cell r="AB123" t="str">
            <v>Other</v>
          </cell>
          <cell r="AC123" t="str">
            <v>Other - Non-Labor</v>
          </cell>
          <cell r="AD123" t="str">
            <v>Other</v>
          </cell>
          <cell r="AE123" t="str">
            <v>36xx Other</v>
          </cell>
          <cell r="AF123" t="str">
            <v>36xx</v>
          </cell>
          <cell r="AG123" t="str">
            <v>Other</v>
          </cell>
          <cell r="AH123" t="str">
            <v>3623 Cons - Lnd, L Rght_Rght of Wys</v>
          </cell>
          <cell r="AI123" t="str">
            <v>Oper_and_Maint_Exp_Ext</v>
          </cell>
        </row>
        <row r="124">
          <cell r="K124" t="str">
            <v>0064400</v>
          </cell>
          <cell r="L124" t="str">
            <v>Finance Organization Development</v>
          </cell>
          <cell r="M124" t="str">
            <v>Co 12</v>
          </cell>
          <cell r="N124" t="str">
            <v>Corporate</v>
          </cell>
          <cell r="O124" t="str">
            <v>Finance</v>
          </cell>
          <cell r="P124" t="str">
            <v>Office of the CFO</v>
          </cell>
          <cell r="Q124" t="str">
            <v>Executive</v>
          </cell>
          <cell r="R124" t="str">
            <v>Accounting and Statistical Services</v>
          </cell>
          <cell r="S124" t="str">
            <v>Accounting and Statistical Services</v>
          </cell>
          <cell r="T124" t="str">
            <v>A</v>
          </cell>
          <cell r="U124" t="str">
            <v>0064400 Finance Organization Development</v>
          </cell>
          <cell r="X124" t="str">
            <v>3624</v>
          </cell>
          <cell r="Y124" t="str">
            <v>Salvage - Sales</v>
          </cell>
          <cell r="Z124" t="str">
            <v>D</v>
          </cell>
          <cell r="AA124" t="str">
            <v>Co 12</v>
          </cell>
          <cell r="AB124" t="str">
            <v>Other</v>
          </cell>
          <cell r="AC124" t="str">
            <v>Other - Non-Labor</v>
          </cell>
          <cell r="AD124" t="str">
            <v>Other</v>
          </cell>
          <cell r="AE124" t="str">
            <v>36xx Other</v>
          </cell>
          <cell r="AF124" t="str">
            <v>36xx</v>
          </cell>
          <cell r="AG124" t="str">
            <v>Other</v>
          </cell>
          <cell r="AH124" t="str">
            <v>3624 Salvage - Sales</v>
          </cell>
          <cell r="AI124" t="str">
            <v>Oper_and_Maint_Exp_Ext</v>
          </cell>
        </row>
        <row r="125">
          <cell r="K125" t="str">
            <v>0064500</v>
          </cell>
          <cell r="L125" t="str">
            <v>Technology and Applications Support</v>
          </cell>
          <cell r="M125" t="str">
            <v>Co 12</v>
          </cell>
          <cell r="N125" t="str">
            <v>NGD</v>
          </cell>
          <cell r="O125" t="str">
            <v>NiSource Gas Distribution</v>
          </cell>
          <cell r="P125" t="str">
            <v>Customer Operations</v>
          </cell>
          <cell r="Q125" t="str">
            <v>COH/CKY Operations</v>
          </cell>
          <cell r="R125" t="str">
            <v>Operations Support and Planning Services</v>
          </cell>
          <cell r="S125" t="str">
            <v>Operations Support and Planning Services</v>
          </cell>
          <cell r="T125" t="str">
            <v>A</v>
          </cell>
          <cell r="U125" t="str">
            <v>0064500 Technology and Applications Support</v>
          </cell>
          <cell r="X125" t="str">
            <v>3625</v>
          </cell>
          <cell r="Y125" t="str">
            <v>Salvage - Reusable Materials</v>
          </cell>
          <cell r="Z125" t="str">
            <v>D</v>
          </cell>
          <cell r="AA125" t="str">
            <v>Co 12</v>
          </cell>
          <cell r="AB125" t="str">
            <v>Other</v>
          </cell>
          <cell r="AC125" t="str">
            <v>Other - Non-Labor</v>
          </cell>
          <cell r="AD125" t="str">
            <v>Other</v>
          </cell>
          <cell r="AE125" t="str">
            <v>36xx Other</v>
          </cell>
          <cell r="AF125" t="str">
            <v>36xx</v>
          </cell>
          <cell r="AG125" t="str">
            <v>Other</v>
          </cell>
          <cell r="AH125" t="str">
            <v>3625 Salvage - Reusable Materials</v>
          </cell>
          <cell r="AI125" t="str">
            <v>Oper_and_Maint_Exp_Ext</v>
          </cell>
        </row>
        <row r="126">
          <cell r="K126" t="str">
            <v>0066000</v>
          </cell>
          <cell r="L126" t="str">
            <v>Treasury</v>
          </cell>
          <cell r="M126" t="str">
            <v>Co 12</v>
          </cell>
          <cell r="N126" t="str">
            <v>Corporate</v>
          </cell>
          <cell r="O126" t="str">
            <v>Finance</v>
          </cell>
          <cell r="P126" t="str">
            <v>Treasury &amp; Corporate Finance</v>
          </cell>
          <cell r="Q126" t="str">
            <v>Treasury</v>
          </cell>
          <cell r="R126" t="str">
            <v>Treasury Services</v>
          </cell>
          <cell r="S126" t="str">
            <v>Treasury Services</v>
          </cell>
          <cell r="T126" t="str">
            <v>A</v>
          </cell>
          <cell r="U126" t="str">
            <v>0066000 Treasury</v>
          </cell>
          <cell r="X126" t="str">
            <v>3626</v>
          </cell>
          <cell r="Y126" t="str">
            <v>Salvage - Reimbursements</v>
          </cell>
          <cell r="Z126" t="str">
            <v>D</v>
          </cell>
          <cell r="AA126" t="str">
            <v>Co 12</v>
          </cell>
          <cell r="AB126" t="str">
            <v>Other</v>
          </cell>
          <cell r="AC126" t="str">
            <v>Other - Non-Labor</v>
          </cell>
          <cell r="AD126" t="str">
            <v>Other</v>
          </cell>
          <cell r="AE126" t="str">
            <v>36xx Other</v>
          </cell>
          <cell r="AF126" t="str">
            <v>36xx</v>
          </cell>
          <cell r="AG126" t="str">
            <v>Other</v>
          </cell>
          <cell r="AH126" t="str">
            <v>3626 Salvage - Reimbursements</v>
          </cell>
          <cell r="AI126" t="str">
            <v>Oper_and_Maint_Exp_Ext</v>
          </cell>
        </row>
        <row r="127">
          <cell r="K127" t="str">
            <v>0067000</v>
          </cell>
          <cell r="L127" t="str">
            <v>Accounts Payable</v>
          </cell>
          <cell r="M127" t="str">
            <v>Co 12</v>
          </cell>
          <cell r="N127" t="str">
            <v>Corporate</v>
          </cell>
          <cell r="O127" t="str">
            <v>Finance</v>
          </cell>
          <cell r="P127" t="str">
            <v>Accounting</v>
          </cell>
          <cell r="Q127" t="str">
            <v>Payroll &amp; AP</v>
          </cell>
          <cell r="R127" t="str">
            <v>Accounting and Statistical Services</v>
          </cell>
          <cell r="S127" t="str">
            <v>Accounting and Statistical Services</v>
          </cell>
          <cell r="T127" t="str">
            <v>A</v>
          </cell>
          <cell r="U127" t="str">
            <v>0067000 Accounts Payable</v>
          </cell>
          <cell r="X127" t="str">
            <v>3627</v>
          </cell>
          <cell r="Y127" t="str">
            <v>Salvage - Other</v>
          </cell>
          <cell r="Z127" t="str">
            <v>D</v>
          </cell>
          <cell r="AA127" t="str">
            <v>Co 12</v>
          </cell>
          <cell r="AB127" t="str">
            <v>Other</v>
          </cell>
          <cell r="AC127" t="str">
            <v>Other - Non-Labor</v>
          </cell>
          <cell r="AD127" t="str">
            <v>Other</v>
          </cell>
          <cell r="AE127" t="str">
            <v>36xx Other</v>
          </cell>
          <cell r="AF127" t="str">
            <v>36xx</v>
          </cell>
          <cell r="AG127" t="str">
            <v>Other</v>
          </cell>
          <cell r="AH127" t="str">
            <v>3627 Salvage - Other</v>
          </cell>
          <cell r="AI127" t="str">
            <v>Oper_and_Maint_Exp_Ext</v>
          </cell>
        </row>
        <row r="128">
          <cell r="K128" t="str">
            <v>0068000</v>
          </cell>
          <cell r="L128" t="str">
            <v>Corporate Development</v>
          </cell>
          <cell r="M128" t="str">
            <v>Co 12</v>
          </cell>
          <cell r="N128" t="str">
            <v>Corporate</v>
          </cell>
          <cell r="O128" t="str">
            <v>Finance</v>
          </cell>
          <cell r="P128" t="str">
            <v>Financial Planning Analysis</v>
          </cell>
          <cell r="Q128" t="str">
            <v>Corp Development</v>
          </cell>
          <cell r="R128" t="str">
            <v>Corporate Services</v>
          </cell>
          <cell r="S128" t="str">
            <v>Corporate Services</v>
          </cell>
          <cell r="T128" t="str">
            <v>I</v>
          </cell>
          <cell r="U128" t="str">
            <v>0068000 Corporate Development</v>
          </cell>
          <cell r="X128" t="str">
            <v>3628</v>
          </cell>
          <cell r="Y128" t="str">
            <v>Salvage - Insurance Recoveries</v>
          </cell>
          <cell r="Z128" t="str">
            <v>D</v>
          </cell>
          <cell r="AA128" t="str">
            <v>Co 12</v>
          </cell>
          <cell r="AB128" t="str">
            <v>Other</v>
          </cell>
          <cell r="AC128" t="str">
            <v>Other - Non-Labor</v>
          </cell>
          <cell r="AD128" t="str">
            <v>Other</v>
          </cell>
          <cell r="AE128" t="str">
            <v>36xx Other</v>
          </cell>
          <cell r="AF128" t="str">
            <v>36xx</v>
          </cell>
          <cell r="AG128" t="str">
            <v>Other</v>
          </cell>
          <cell r="AH128" t="str">
            <v>3628 Salvage - Insurance Recoveries</v>
          </cell>
          <cell r="AI128" t="str">
            <v>Oper_and_Maint_Exp_Ext</v>
          </cell>
        </row>
        <row r="129">
          <cell r="K129" t="str">
            <v>0068100</v>
          </cell>
          <cell r="L129" t="str">
            <v>Strategic Analysis</v>
          </cell>
          <cell r="M129" t="str">
            <v>Co 12</v>
          </cell>
          <cell r="N129" t="str">
            <v>Corporate</v>
          </cell>
          <cell r="O129" t="str">
            <v>Finance</v>
          </cell>
          <cell r="P129" t="str">
            <v>Financial Planning Analysis</v>
          </cell>
          <cell r="Q129" t="str">
            <v>Corp Develepment</v>
          </cell>
          <cell r="R129" t="str">
            <v>Corporate Services</v>
          </cell>
          <cell r="S129" t="str">
            <v>Corporate Services</v>
          </cell>
          <cell r="T129" t="str">
            <v>I</v>
          </cell>
          <cell r="U129" t="str">
            <v>0068100 Strategic Analysis</v>
          </cell>
          <cell r="X129" t="str">
            <v>3629</v>
          </cell>
          <cell r="Y129" t="str">
            <v>Damages</v>
          </cell>
          <cell r="Z129" t="str">
            <v>D</v>
          </cell>
          <cell r="AA129" t="str">
            <v>Co 12</v>
          </cell>
          <cell r="AB129" t="str">
            <v>Other</v>
          </cell>
          <cell r="AC129" t="str">
            <v>Other - Non-Labor</v>
          </cell>
          <cell r="AD129" t="str">
            <v>Other</v>
          </cell>
          <cell r="AE129" t="str">
            <v>36xx Other</v>
          </cell>
          <cell r="AF129" t="str">
            <v>36xx</v>
          </cell>
          <cell r="AG129" t="str">
            <v>Other</v>
          </cell>
          <cell r="AH129" t="str">
            <v>3629 Damages</v>
          </cell>
          <cell r="AI129" t="str">
            <v>Oper_and_Maint_Exp_Ext</v>
          </cell>
        </row>
        <row r="130">
          <cell r="K130" t="str">
            <v>0069000</v>
          </cell>
          <cell r="L130" t="str">
            <v>NIE - Regulatory and Corporate Affairs</v>
          </cell>
          <cell r="M130" t="str">
            <v>Co 12</v>
          </cell>
          <cell r="N130" t="str">
            <v>NIE</v>
          </cell>
          <cell r="O130" t="str">
            <v xml:space="preserve">Northern Indiana Energy </v>
          </cell>
          <cell r="P130" t="str">
            <v>Rates and Regulatory</v>
          </cell>
          <cell r="Q130" t="str">
            <v>Indiana - Executive</v>
          </cell>
          <cell r="R130" t="str">
            <v>Rate Services</v>
          </cell>
          <cell r="S130" t="str">
            <v>Rate Services</v>
          </cell>
          <cell r="T130" t="str">
            <v>I</v>
          </cell>
          <cell r="U130" t="str">
            <v>0069000 NIE - Regulatory and Corporate Affairs</v>
          </cell>
          <cell r="X130" t="str">
            <v>3630</v>
          </cell>
          <cell r="Y130" t="str">
            <v>Customer Adv for Construction</v>
          </cell>
          <cell r="Z130" t="str">
            <v>D</v>
          </cell>
          <cell r="AA130" t="str">
            <v>Co 12</v>
          </cell>
          <cell r="AB130" t="str">
            <v>Other</v>
          </cell>
          <cell r="AC130" t="str">
            <v>Other - Non-Labor</v>
          </cell>
          <cell r="AD130" t="str">
            <v>Other</v>
          </cell>
          <cell r="AE130" t="str">
            <v>36xx Other</v>
          </cell>
          <cell r="AF130" t="str">
            <v>36xx</v>
          </cell>
          <cell r="AG130" t="str">
            <v>Other</v>
          </cell>
          <cell r="AH130" t="str">
            <v>3630 Customer Adv for Construction</v>
          </cell>
          <cell r="AI130" t="str">
            <v>Oper_and_Maint_Exp_Ext</v>
          </cell>
        </row>
        <row r="131">
          <cell r="K131" t="str">
            <v>0069100</v>
          </cell>
          <cell r="L131" t="str">
            <v>Communications - Indiana</v>
          </cell>
          <cell r="M131" t="str">
            <v>Co 12</v>
          </cell>
          <cell r="N131" t="str">
            <v>NIE</v>
          </cell>
          <cell r="O131" t="str">
            <v xml:space="preserve">Northern Indiana Energy </v>
          </cell>
          <cell r="P131" t="str">
            <v>Communications</v>
          </cell>
          <cell r="Q131" t="str">
            <v>Indiana - Common</v>
          </cell>
          <cell r="R131" t="str">
            <v>Information Services</v>
          </cell>
          <cell r="S131" t="str">
            <v>Information Services</v>
          </cell>
          <cell r="T131" t="str">
            <v>I</v>
          </cell>
          <cell r="U131" t="str">
            <v>0069100 Communications - Indiana</v>
          </cell>
          <cell r="X131" t="str">
            <v>3631</v>
          </cell>
          <cell r="Y131" t="str">
            <v>Contrib. in Aid Paid to Others</v>
          </cell>
          <cell r="Z131" t="str">
            <v>D</v>
          </cell>
          <cell r="AA131" t="str">
            <v>Co 12</v>
          </cell>
          <cell r="AB131" t="str">
            <v>Other</v>
          </cell>
          <cell r="AC131" t="str">
            <v>Other - Non-Labor</v>
          </cell>
          <cell r="AD131" t="str">
            <v>Other</v>
          </cell>
          <cell r="AE131" t="str">
            <v>36xx Other</v>
          </cell>
          <cell r="AF131" t="str">
            <v>36xx</v>
          </cell>
          <cell r="AG131" t="str">
            <v>Other</v>
          </cell>
          <cell r="AH131" t="str">
            <v>3631 Contrib. in Aid Paid to Others</v>
          </cell>
          <cell r="AI131" t="str">
            <v>Oper_and_Maint_Exp_Ext</v>
          </cell>
        </row>
        <row r="132">
          <cell r="K132" t="str">
            <v>0070100</v>
          </cell>
          <cell r="L132" t="str">
            <v>CIO</v>
          </cell>
          <cell r="M132" t="str">
            <v>Co 12</v>
          </cell>
          <cell r="N132" t="str">
            <v>Corporate</v>
          </cell>
          <cell r="O132" t="str">
            <v>Administrative Services</v>
          </cell>
          <cell r="P132" t="str">
            <v>Information Technology</v>
          </cell>
          <cell r="Q132" t="str">
            <v>CIO</v>
          </cell>
          <cell r="R132" t="str">
            <v>Information Technology Services</v>
          </cell>
          <cell r="S132" t="str">
            <v>Information Technology Services</v>
          </cell>
          <cell r="T132" t="str">
            <v>I</v>
          </cell>
          <cell r="U132" t="str">
            <v>0070100 CIO</v>
          </cell>
          <cell r="X132" t="str">
            <v>3632</v>
          </cell>
          <cell r="Y132" t="str">
            <v>Contrib.in Aid of Construction</v>
          </cell>
          <cell r="Z132" t="str">
            <v>D</v>
          </cell>
          <cell r="AA132" t="str">
            <v>Co 12</v>
          </cell>
          <cell r="AB132" t="str">
            <v>Other</v>
          </cell>
          <cell r="AC132" t="str">
            <v>Other - Non-Labor</v>
          </cell>
          <cell r="AD132" t="str">
            <v>Other</v>
          </cell>
          <cell r="AE132" t="str">
            <v>36xx Other</v>
          </cell>
          <cell r="AF132" t="str">
            <v>36xx</v>
          </cell>
          <cell r="AG132" t="str">
            <v>Other</v>
          </cell>
          <cell r="AH132" t="str">
            <v>3632 Contrib.in Aid of Construction</v>
          </cell>
          <cell r="AI132" t="str">
            <v>Oper_and_Maint_Exp_Ext</v>
          </cell>
        </row>
        <row r="133">
          <cell r="K133" t="str">
            <v>0070200</v>
          </cell>
          <cell r="L133" t="str">
            <v>IT Planning &amp; Operations</v>
          </cell>
          <cell r="M133" t="str">
            <v>Co 12</v>
          </cell>
          <cell r="N133" t="str">
            <v>Corporate</v>
          </cell>
          <cell r="O133" t="str">
            <v>Administrative Services</v>
          </cell>
          <cell r="P133" t="str">
            <v>Information Technology</v>
          </cell>
          <cell r="Q133" t="str">
            <v>CIO</v>
          </cell>
          <cell r="R133" t="str">
            <v>Information Technology Services</v>
          </cell>
          <cell r="S133" t="str">
            <v>Information Technology Services</v>
          </cell>
          <cell r="T133" t="str">
            <v>A</v>
          </cell>
          <cell r="U133" t="str">
            <v>0070200 IT Planning &amp; Operations</v>
          </cell>
          <cell r="X133" t="str">
            <v>3633</v>
          </cell>
          <cell r="Y133" t="str">
            <v>Relocation Reimbursements</v>
          </cell>
          <cell r="Z133" t="str">
            <v>D</v>
          </cell>
          <cell r="AA133" t="str">
            <v>Co 12</v>
          </cell>
          <cell r="AB133" t="str">
            <v>Other</v>
          </cell>
          <cell r="AC133" t="str">
            <v>Other - Non-Labor</v>
          </cell>
          <cell r="AD133" t="str">
            <v>Other</v>
          </cell>
          <cell r="AE133" t="str">
            <v>36xx Other</v>
          </cell>
          <cell r="AF133" t="str">
            <v>36xx</v>
          </cell>
          <cell r="AG133" t="str">
            <v>Other</v>
          </cell>
          <cell r="AH133" t="str">
            <v>3633 Relocation Reimbursements</v>
          </cell>
          <cell r="AI133" t="str">
            <v>Oper_and_Maint_Exp_Ext</v>
          </cell>
        </row>
        <row r="134">
          <cell r="K134" t="str">
            <v>0070300</v>
          </cell>
          <cell r="L134" t="str">
            <v>IT Service Delivery NGD</v>
          </cell>
          <cell r="M134" t="str">
            <v>Co 12</v>
          </cell>
          <cell r="N134" t="str">
            <v>Corporate</v>
          </cell>
          <cell r="O134" t="str">
            <v>Administrative Services</v>
          </cell>
          <cell r="P134" t="str">
            <v>Information Technology</v>
          </cell>
          <cell r="Q134" t="str">
            <v>IT Service Delivery</v>
          </cell>
          <cell r="R134" t="str">
            <v>Corporate Services</v>
          </cell>
          <cell r="S134" t="str">
            <v>Information Technology Services</v>
          </cell>
          <cell r="T134" t="str">
            <v>A</v>
          </cell>
          <cell r="U134" t="str">
            <v xml:space="preserve">0070300 IT Service Delivery NGD </v>
          </cell>
          <cell r="X134" t="str">
            <v>3634</v>
          </cell>
          <cell r="Y134" t="str">
            <v>Purchase of Property</v>
          </cell>
          <cell r="Z134" t="str">
            <v>D</v>
          </cell>
          <cell r="AA134" t="str">
            <v>Co 12</v>
          </cell>
          <cell r="AB134" t="str">
            <v>Other</v>
          </cell>
          <cell r="AC134" t="str">
            <v>Other - Non-Labor</v>
          </cell>
          <cell r="AD134" t="str">
            <v>Other</v>
          </cell>
          <cell r="AE134" t="str">
            <v>36xx Other</v>
          </cell>
          <cell r="AF134" t="str">
            <v>36xx</v>
          </cell>
          <cell r="AG134" t="str">
            <v>Other</v>
          </cell>
          <cell r="AH134" t="str">
            <v>3634 Purchase of Property</v>
          </cell>
          <cell r="AI134" t="str">
            <v>Oper_and_Maint_Exp_Ext</v>
          </cell>
        </row>
        <row r="135">
          <cell r="K135" t="str">
            <v>0070400</v>
          </cell>
          <cell r="L135" t="str">
            <v>IT Projects</v>
          </cell>
          <cell r="M135" t="str">
            <v>Co 12</v>
          </cell>
          <cell r="N135" t="str">
            <v>Corporate</v>
          </cell>
          <cell r="O135" t="str">
            <v>Administrative Services</v>
          </cell>
          <cell r="P135" t="str">
            <v>Information Technology</v>
          </cell>
          <cell r="Q135" t="str">
            <v>Transformation</v>
          </cell>
          <cell r="R135" t="str">
            <v>Corporate Services</v>
          </cell>
          <cell r="S135" t="str">
            <v>Corporate Services</v>
          </cell>
          <cell r="T135" t="str">
            <v>A</v>
          </cell>
          <cell r="U135" t="str">
            <v>0070400 IT Projects</v>
          </cell>
          <cell r="X135" t="str">
            <v>3635</v>
          </cell>
          <cell r="Y135" t="str">
            <v>Severance</v>
          </cell>
          <cell r="Z135" t="str">
            <v>I</v>
          </cell>
          <cell r="AA135" t="str">
            <v>Co 12</v>
          </cell>
          <cell r="AB135" t="str">
            <v>Severance</v>
          </cell>
          <cell r="AC135" t="str">
            <v>Other</v>
          </cell>
          <cell r="AD135" t="str">
            <v>Other</v>
          </cell>
          <cell r="AE135" t="str">
            <v>3635/1012 Severance</v>
          </cell>
          <cell r="AF135" t="str">
            <v>3635/1012</v>
          </cell>
          <cell r="AG135" t="str">
            <v>Severance</v>
          </cell>
          <cell r="AH135" t="str">
            <v>3635 Severance</v>
          </cell>
          <cell r="AI135" t="str">
            <v>Restructuring Expense</v>
          </cell>
        </row>
        <row r="136">
          <cell r="K136" t="str">
            <v>0070500</v>
          </cell>
          <cell r="L136" t="str">
            <v>IT Real Time Systems</v>
          </cell>
          <cell r="M136" t="str">
            <v>Co 12</v>
          </cell>
          <cell r="N136" t="str">
            <v>Corporate</v>
          </cell>
          <cell r="O136" t="str">
            <v>Administrative Services</v>
          </cell>
          <cell r="P136" t="str">
            <v>Information Technology</v>
          </cell>
          <cell r="Q136" t="str">
            <v>IT Real Time Systems</v>
          </cell>
          <cell r="R136" t="str">
            <v>Corporate Services</v>
          </cell>
          <cell r="S136" t="str">
            <v>Information Technology Services</v>
          </cell>
          <cell r="T136" t="str">
            <v>A</v>
          </cell>
          <cell r="U136" t="str">
            <v>0070500 IT Real Time Systems</v>
          </cell>
          <cell r="X136" t="str">
            <v>3636</v>
          </cell>
          <cell r="Y136" t="str">
            <v>Board of Directors Expenses</v>
          </cell>
          <cell r="Z136" t="str">
            <v>D</v>
          </cell>
          <cell r="AA136" t="str">
            <v>Co 12</v>
          </cell>
          <cell r="AB136" t="str">
            <v>Other</v>
          </cell>
          <cell r="AC136" t="str">
            <v>Other - Non-Labor</v>
          </cell>
          <cell r="AD136" t="str">
            <v>Other</v>
          </cell>
          <cell r="AE136" t="str">
            <v>36xx Other</v>
          </cell>
          <cell r="AF136" t="str">
            <v>36xx</v>
          </cell>
          <cell r="AG136" t="str">
            <v>Other</v>
          </cell>
          <cell r="AH136" t="str">
            <v>3636 Board of Directors Expenses</v>
          </cell>
          <cell r="AI136" t="str">
            <v>Oper_and_Maint_Exp_Ext</v>
          </cell>
        </row>
        <row r="137">
          <cell r="K137" t="str">
            <v>0070600</v>
          </cell>
          <cell r="L137" t="str">
            <v>IT Navigates</v>
          </cell>
          <cell r="M137" t="str">
            <v>Co 12</v>
          </cell>
          <cell r="N137" t="str">
            <v>Corporate</v>
          </cell>
          <cell r="O137" t="str">
            <v>Administrative Services</v>
          </cell>
          <cell r="P137" t="str">
            <v>Information Technology</v>
          </cell>
          <cell r="Q137" t="str">
            <v>IT Real Time Systems</v>
          </cell>
          <cell r="R137" t="str">
            <v>Corporate Services</v>
          </cell>
          <cell r="S137" t="str">
            <v>Information Technology Services</v>
          </cell>
          <cell r="T137" t="str">
            <v>A</v>
          </cell>
          <cell r="U137" t="str">
            <v>0070600 IT Navigates</v>
          </cell>
          <cell r="X137" t="str">
            <v>3637</v>
          </cell>
          <cell r="Y137" t="str">
            <v>Training</v>
          </cell>
          <cell r="Z137" t="str">
            <v>D</v>
          </cell>
          <cell r="AA137" t="str">
            <v>Co 12</v>
          </cell>
          <cell r="AB137" t="str">
            <v>Other</v>
          </cell>
          <cell r="AC137" t="str">
            <v>Other - Non-Labor</v>
          </cell>
          <cell r="AD137" t="str">
            <v>Other</v>
          </cell>
          <cell r="AE137" t="str">
            <v>36xx Other</v>
          </cell>
          <cell r="AF137" t="str">
            <v>36xx</v>
          </cell>
          <cell r="AG137" t="str">
            <v>Other</v>
          </cell>
          <cell r="AH137" t="str">
            <v>3637 Training</v>
          </cell>
          <cell r="AI137" t="str">
            <v>Oper_and_Maint_Exp_Ext</v>
          </cell>
        </row>
        <row r="138">
          <cell r="K138" t="str">
            <v>0070700</v>
          </cell>
          <cell r="L138" t="str">
            <v>IT Service Delivery - CPG</v>
          </cell>
          <cell r="M138" t="str">
            <v>Co 12</v>
          </cell>
          <cell r="N138" t="str">
            <v>Corporate</v>
          </cell>
          <cell r="O138" t="str">
            <v>Administrative Services</v>
          </cell>
          <cell r="P138" t="str">
            <v>Information Technology</v>
          </cell>
          <cell r="Q138" t="str">
            <v>IT Service Delivery</v>
          </cell>
          <cell r="R138" t="str">
            <v>Corporate Services</v>
          </cell>
          <cell r="S138" t="str">
            <v>Information Technology Services</v>
          </cell>
          <cell r="T138" t="str">
            <v>A</v>
          </cell>
          <cell r="U138" t="str">
            <v>0070700 IT Service Delivery - CPG</v>
          </cell>
          <cell r="X138" t="str">
            <v>3638</v>
          </cell>
          <cell r="Y138" t="str">
            <v>Miscellaneous</v>
          </cell>
          <cell r="Z138" t="str">
            <v>D</v>
          </cell>
          <cell r="AA138" t="str">
            <v>Co 12</v>
          </cell>
          <cell r="AB138" t="str">
            <v>Other</v>
          </cell>
          <cell r="AC138" t="str">
            <v>Other - Non-Labor</v>
          </cell>
          <cell r="AD138" t="str">
            <v>Other</v>
          </cell>
          <cell r="AE138" t="str">
            <v>36xx Other</v>
          </cell>
          <cell r="AF138" t="str">
            <v>36xx</v>
          </cell>
          <cell r="AG138" t="str">
            <v>Other</v>
          </cell>
          <cell r="AH138" t="str">
            <v>3638 Miscellaneous</v>
          </cell>
          <cell r="AI138" t="str">
            <v>Oper_and_Maint_Exp_Ext</v>
          </cell>
        </row>
        <row r="139">
          <cell r="K139" t="str">
            <v>0080100</v>
          </cell>
          <cell r="L139" t="str">
            <v>Regulatory Accounting</v>
          </cell>
          <cell r="M139" t="str">
            <v>Co 12</v>
          </cell>
          <cell r="N139" t="str">
            <v>NGD</v>
          </cell>
          <cell r="O139" t="str">
            <v>NiSource Gas Distribution</v>
          </cell>
          <cell r="P139" t="str">
            <v>Rates and Regulatory</v>
          </cell>
          <cell r="Q139" t="str">
            <v>EDE Regulatory</v>
          </cell>
          <cell r="R139" t="str">
            <v>Accounting and Statistical Services</v>
          </cell>
          <cell r="S139" t="str">
            <v>Accounting and Statistical Services</v>
          </cell>
          <cell r="T139" t="str">
            <v>A</v>
          </cell>
          <cell r="U139" t="str">
            <v>0080100 Regulatory Accounting</v>
          </cell>
          <cell r="X139" t="str">
            <v>3639</v>
          </cell>
          <cell r="Y139" t="str">
            <v>Regulatory Expense</v>
          </cell>
          <cell r="Z139" t="str">
            <v>D</v>
          </cell>
          <cell r="AA139" t="str">
            <v>Co 12</v>
          </cell>
          <cell r="AB139" t="str">
            <v>Other</v>
          </cell>
          <cell r="AC139" t="str">
            <v>Other - Non-Labor</v>
          </cell>
          <cell r="AD139" t="str">
            <v>Other</v>
          </cell>
          <cell r="AE139" t="str">
            <v>36xx Other</v>
          </cell>
          <cell r="AF139" t="str">
            <v>36xx</v>
          </cell>
          <cell r="AG139" t="str">
            <v>Other</v>
          </cell>
          <cell r="AH139" t="str">
            <v>3639 Regulatory Expense</v>
          </cell>
          <cell r="AI139" t="str">
            <v>Oper_and_Maint_Exp_Ext</v>
          </cell>
        </row>
        <row r="140">
          <cell r="K140" t="str">
            <v>0080200</v>
          </cell>
          <cell r="L140" t="str">
            <v>NIE - Rates and Regulatory Finance</v>
          </cell>
          <cell r="M140" t="str">
            <v>Co 12</v>
          </cell>
          <cell r="N140" t="str">
            <v>NIE</v>
          </cell>
          <cell r="O140" t="str">
            <v xml:space="preserve">Northern Indiana Energy </v>
          </cell>
          <cell r="P140" t="str">
            <v>Rates and Regulatory</v>
          </cell>
          <cell r="Q140" t="str">
            <v>Indiana - Executive</v>
          </cell>
          <cell r="R140" t="str">
            <v>Rate Services</v>
          </cell>
          <cell r="S140" t="str">
            <v>Rate Services</v>
          </cell>
          <cell r="T140" t="str">
            <v>I</v>
          </cell>
          <cell r="U140" t="str">
            <v>0080200 NIE - Rates and Regulatory Finance</v>
          </cell>
          <cell r="X140" t="str">
            <v>3644</v>
          </cell>
          <cell r="Y140" t="str">
            <v>Building Reconfiguration</v>
          </cell>
          <cell r="Z140" t="str">
            <v>D</v>
          </cell>
          <cell r="AA140" t="str">
            <v>Co 12</v>
          </cell>
          <cell r="AB140" t="str">
            <v>Other</v>
          </cell>
          <cell r="AC140" t="str">
            <v>Other - Non-Labor</v>
          </cell>
          <cell r="AD140" t="str">
            <v>Other</v>
          </cell>
          <cell r="AE140" t="str">
            <v>36xx Other</v>
          </cell>
          <cell r="AF140" t="str">
            <v>36xx</v>
          </cell>
          <cell r="AG140" t="str">
            <v>Other</v>
          </cell>
          <cell r="AH140" t="str">
            <v>3644 Building Reconfiguration</v>
          </cell>
          <cell r="AI140" t="str">
            <v>Oper_and_Maint_Exp_Ext</v>
          </cell>
        </row>
        <row r="141">
          <cell r="K141" t="str">
            <v>0080300</v>
          </cell>
          <cell r="L141" t="str">
            <v>ES&amp;S Remediation</v>
          </cell>
          <cell r="M141" t="str">
            <v>Co 12</v>
          </cell>
          <cell r="N141" t="str">
            <v>Corporate</v>
          </cell>
          <cell r="O141" t="str">
            <v>Legal</v>
          </cell>
          <cell r="P141" t="str">
            <v>ES&amp;S</v>
          </cell>
          <cell r="Q141" t="str">
            <v>ES&amp;S Remediation</v>
          </cell>
          <cell r="R141" t="str">
            <v>Operations Support and Planning Services</v>
          </cell>
          <cell r="S141" t="str">
            <v>Operations Support and Planning Services</v>
          </cell>
          <cell r="T141" t="str">
            <v>A</v>
          </cell>
          <cell r="U141" t="str">
            <v>0080300 ES&amp;S Remediation</v>
          </cell>
          <cell r="X141" t="str">
            <v>3645</v>
          </cell>
          <cell r="Y141" t="str">
            <v>Sale of Property</v>
          </cell>
          <cell r="Z141" t="str">
            <v>I</v>
          </cell>
          <cell r="AA141" t="str">
            <v>Co 12</v>
          </cell>
          <cell r="AB141" t="str">
            <v>Other</v>
          </cell>
          <cell r="AC141" t="str">
            <v>Other</v>
          </cell>
          <cell r="AD141" t="str">
            <v>Other</v>
          </cell>
          <cell r="AE141" t="str">
            <v>364x Sale/Impairment of Asset</v>
          </cell>
          <cell r="AF141" t="str">
            <v>364x</v>
          </cell>
          <cell r="AG141" t="str">
            <v>Sale/Impairment of Asset</v>
          </cell>
          <cell r="AH141" t="str">
            <v>3645 Sale of Property</v>
          </cell>
          <cell r="AI141" t="str">
            <v>Oper_and_Maint_Exp_Ext</v>
          </cell>
        </row>
        <row r="142">
          <cell r="K142" t="str">
            <v>0080400</v>
          </cell>
          <cell r="L142" t="str">
            <v>Environmental Permitting</v>
          </cell>
          <cell r="M142" t="str">
            <v>Co 12</v>
          </cell>
          <cell r="N142" t="str">
            <v>Corporate</v>
          </cell>
          <cell r="O142" t="str">
            <v>Legal</v>
          </cell>
          <cell r="P142" t="str">
            <v>ES&amp;S</v>
          </cell>
          <cell r="Q142" t="str">
            <v>Environmental</v>
          </cell>
          <cell r="R142" t="str">
            <v>Operations Support and Planning Services</v>
          </cell>
          <cell r="S142" t="str">
            <v>Operations Support and Planning Services</v>
          </cell>
          <cell r="T142" t="str">
            <v>A</v>
          </cell>
          <cell r="U142" t="str">
            <v>0080400 Environmental Permitting</v>
          </cell>
          <cell r="X142" t="str">
            <v>3646</v>
          </cell>
          <cell r="Y142" t="str">
            <v>Non-Consolidated  Equity Inc</v>
          </cell>
          <cell r="Z142" t="str">
            <v>D</v>
          </cell>
          <cell r="AA142" t="str">
            <v>Co 12</v>
          </cell>
          <cell r="AB142" t="str">
            <v>Other</v>
          </cell>
          <cell r="AC142" t="str">
            <v>Other - Non-Labor</v>
          </cell>
          <cell r="AD142" t="str">
            <v>Other</v>
          </cell>
          <cell r="AE142" t="str">
            <v>36xx Other</v>
          </cell>
          <cell r="AF142" t="str">
            <v>36xx</v>
          </cell>
          <cell r="AG142" t="str">
            <v>Other</v>
          </cell>
          <cell r="AH142" t="str">
            <v>3646 Non-Consolidated  Equity Inc</v>
          </cell>
          <cell r="AI142" t="str">
            <v>Oper_and_Maint_Exp_Ext</v>
          </cell>
        </row>
        <row r="143">
          <cell r="K143" t="str">
            <v>0082000</v>
          </cell>
          <cell r="L143" t="str">
            <v>NIPSCO Accounting</v>
          </cell>
          <cell r="M143" t="str">
            <v>Co 12</v>
          </cell>
          <cell r="N143" t="str">
            <v>Corporate</v>
          </cell>
          <cell r="O143" t="str">
            <v>Finance</v>
          </cell>
          <cell r="P143" t="str">
            <v>NIPSCO Finance and Accounting</v>
          </cell>
          <cell r="Q143" t="str">
            <v>NIPSCO Accounting</v>
          </cell>
          <cell r="R143" t="str">
            <v>Accounting and Statistical Services</v>
          </cell>
          <cell r="S143" t="str">
            <v>Accounting and Statistical Services</v>
          </cell>
          <cell r="T143" t="str">
            <v>A</v>
          </cell>
          <cell r="U143" t="str">
            <v>0082000 NIPSCO Accounting</v>
          </cell>
          <cell r="X143" t="str">
            <v>3647</v>
          </cell>
          <cell r="Y143" t="str">
            <v>Impairment of Asset</v>
          </cell>
          <cell r="Z143" t="str">
            <v>I</v>
          </cell>
          <cell r="AA143" t="str">
            <v>Co 12</v>
          </cell>
          <cell r="AB143" t="str">
            <v>Other</v>
          </cell>
          <cell r="AC143" t="str">
            <v>Other</v>
          </cell>
          <cell r="AD143" t="str">
            <v>Other</v>
          </cell>
          <cell r="AE143" t="str">
            <v>364x Sale/Impairment of Asset</v>
          </cell>
          <cell r="AF143" t="str">
            <v>364x</v>
          </cell>
          <cell r="AG143" t="str">
            <v>Sale/Impairment of Asset</v>
          </cell>
          <cell r="AH143" t="str">
            <v>3647 Impairment of Asset</v>
          </cell>
          <cell r="AI143" t="str">
            <v>Oper_and_Maint_Exp_Ext</v>
          </cell>
        </row>
        <row r="144">
          <cell r="K144" t="str">
            <v>0083000</v>
          </cell>
          <cell r="L144" t="str">
            <v>Investor Relations</v>
          </cell>
          <cell r="M144" t="str">
            <v>Co 12</v>
          </cell>
          <cell r="N144" t="str">
            <v>Corporate</v>
          </cell>
          <cell r="O144" t="str">
            <v>Corporate Affairs</v>
          </cell>
          <cell r="P144" t="str">
            <v>Investor Relations</v>
          </cell>
          <cell r="Q144" t="str">
            <v>Investor Relations</v>
          </cell>
          <cell r="R144" t="str">
            <v>Information Services</v>
          </cell>
          <cell r="S144" t="str">
            <v>Information Services</v>
          </cell>
          <cell r="T144" t="str">
            <v>A</v>
          </cell>
          <cell r="U144" t="str">
            <v>0083000 Investor Relations</v>
          </cell>
          <cell r="X144" t="str">
            <v>3800</v>
          </cell>
          <cell r="Y144" t="str">
            <v>Actual Fuel Costs</v>
          </cell>
          <cell r="Z144" t="str">
            <v>D</v>
          </cell>
          <cell r="AA144" t="str">
            <v>Co 12</v>
          </cell>
          <cell r="AB144" t="str">
            <v>Other</v>
          </cell>
          <cell r="AC144" t="str">
            <v>Other - Non-Labor</v>
          </cell>
          <cell r="AD144" t="str">
            <v>PwrGasFuel</v>
          </cell>
          <cell r="AE144" t="str">
            <v>38xx PwrGasFuel</v>
          </cell>
          <cell r="AF144" t="str">
            <v>38xx</v>
          </cell>
          <cell r="AG144" t="str">
            <v>PwrGasFuel</v>
          </cell>
          <cell r="AH144" t="str">
            <v>3800 Actual Fuel Costs</v>
          </cell>
          <cell r="AI144" t="str">
            <v>Oper_and_Maint_Exp_Ext</v>
          </cell>
        </row>
        <row r="145">
          <cell r="K145" t="str">
            <v>0085100</v>
          </cell>
          <cell r="L145" t="str">
            <v xml:space="preserve">New Business Team </v>
          </cell>
          <cell r="M145" t="str">
            <v>Co 12</v>
          </cell>
          <cell r="N145" t="str">
            <v>NGD</v>
          </cell>
          <cell r="O145" t="str">
            <v>NiSource Gas Distribution</v>
          </cell>
          <cell r="P145" t="str">
            <v>Sales and Marketing</v>
          </cell>
          <cell r="Q145" t="str">
            <v>Operations</v>
          </cell>
          <cell r="R145" t="str">
            <v>Business Promotion Services</v>
          </cell>
          <cell r="S145" t="str">
            <v>Business Promotion Services</v>
          </cell>
          <cell r="T145" t="str">
            <v>A</v>
          </cell>
          <cell r="U145" t="str">
            <v xml:space="preserve">0085100 New Business Team </v>
          </cell>
          <cell r="X145" t="str">
            <v>3801</v>
          </cell>
          <cell r="Y145" t="str">
            <v>Agency/End-User (Credits)</v>
          </cell>
          <cell r="Z145" t="str">
            <v>D</v>
          </cell>
          <cell r="AA145" t="str">
            <v>Co 12</v>
          </cell>
          <cell r="AB145" t="str">
            <v>Other</v>
          </cell>
          <cell r="AC145" t="str">
            <v>Other - Non-Labor</v>
          </cell>
          <cell r="AD145" t="str">
            <v>PwrGasFuel</v>
          </cell>
          <cell r="AE145" t="str">
            <v>38xx PwrGasFuel</v>
          </cell>
          <cell r="AF145" t="str">
            <v>38xx</v>
          </cell>
          <cell r="AG145" t="str">
            <v>PwrGasFuel</v>
          </cell>
          <cell r="AH145" t="str">
            <v>3801 Agency/End-User (Credits)</v>
          </cell>
          <cell r="AI145" t="str">
            <v>Oper_and_Maint_Exp_Ext</v>
          </cell>
        </row>
        <row r="146">
          <cell r="K146" t="str">
            <v>0085200</v>
          </cell>
          <cell r="L146" t="str">
            <v>Sales &amp; Marketing</v>
          </cell>
          <cell r="M146" t="str">
            <v>Co 12</v>
          </cell>
          <cell r="N146" t="str">
            <v>NGD</v>
          </cell>
          <cell r="O146" t="str">
            <v>NiSource Gas Distribution</v>
          </cell>
          <cell r="P146" t="str">
            <v>Sales and Marketing</v>
          </cell>
          <cell r="Q146" t="str">
            <v>Operations</v>
          </cell>
          <cell r="R146" t="str">
            <v>Business Promotion Services</v>
          </cell>
          <cell r="S146" t="str">
            <v>Business Promotion Services</v>
          </cell>
          <cell r="T146" t="str">
            <v>A</v>
          </cell>
          <cell r="U146" t="str">
            <v>0085200 Sales &amp; Marketing</v>
          </cell>
          <cell r="X146" t="str">
            <v>3803</v>
          </cell>
          <cell r="Y146" t="str">
            <v>Cash In/Cash Out</v>
          </cell>
          <cell r="Z146" t="str">
            <v>D</v>
          </cell>
          <cell r="AA146" t="str">
            <v>Co 12</v>
          </cell>
          <cell r="AB146" t="str">
            <v>Other</v>
          </cell>
          <cell r="AC146" t="str">
            <v>Other - Non-Labor</v>
          </cell>
          <cell r="AD146" t="str">
            <v>PwrGasFuel</v>
          </cell>
          <cell r="AE146" t="str">
            <v>38xx PwrGasFuel</v>
          </cell>
          <cell r="AF146" t="str">
            <v>38xx</v>
          </cell>
          <cell r="AG146" t="str">
            <v>PwrGasFuel</v>
          </cell>
          <cell r="AH146" t="str">
            <v>3803 Cash In/Cash Out</v>
          </cell>
          <cell r="AI146" t="str">
            <v>Oper_and_Maint_Exp_Ext</v>
          </cell>
        </row>
        <row r="147">
          <cell r="K147" t="str">
            <v>0085300</v>
          </cell>
          <cell r="L147" t="str">
            <v>Large Customer Relations</v>
          </cell>
          <cell r="M147" t="str">
            <v>Co 12</v>
          </cell>
          <cell r="N147" t="str">
            <v>NGD</v>
          </cell>
          <cell r="O147" t="str">
            <v>NiSource Gas Distribution</v>
          </cell>
          <cell r="P147" t="str">
            <v>Sales and Marketing</v>
          </cell>
          <cell r="Q147" t="str">
            <v>Sales and Marketing</v>
          </cell>
          <cell r="R147" t="str">
            <v>Business Promotion Services</v>
          </cell>
          <cell r="S147" t="str">
            <v>Business Promotion Services</v>
          </cell>
          <cell r="T147" t="str">
            <v>A</v>
          </cell>
          <cell r="U147" t="str">
            <v>0085300 Large Customer Relations</v>
          </cell>
          <cell r="X147" t="str">
            <v>3804</v>
          </cell>
          <cell r="Y147" t="str">
            <v>Choice Mrkt Under-Deliv Penlty</v>
          </cell>
          <cell r="Z147" t="str">
            <v>D</v>
          </cell>
          <cell r="AA147" t="str">
            <v>Co 12</v>
          </cell>
          <cell r="AB147" t="str">
            <v>Other</v>
          </cell>
          <cell r="AC147" t="str">
            <v>Other - Non-Labor</v>
          </cell>
          <cell r="AD147" t="str">
            <v>PwrGasFuel</v>
          </cell>
          <cell r="AE147" t="str">
            <v>38xx PwrGasFuel</v>
          </cell>
          <cell r="AF147" t="str">
            <v>38xx</v>
          </cell>
          <cell r="AG147" t="str">
            <v>PwrGasFuel</v>
          </cell>
          <cell r="AH147" t="str">
            <v>3804 Choice Mrkt Under-Deliv Penlty</v>
          </cell>
          <cell r="AI147" t="str">
            <v>Oper_and_Maint_Exp_Ext</v>
          </cell>
        </row>
        <row r="148">
          <cell r="K148" t="str">
            <v>0085400</v>
          </cell>
          <cell r="L148" t="str">
            <v>New Business Marketing</v>
          </cell>
          <cell r="M148" t="str">
            <v>Co 12</v>
          </cell>
          <cell r="N148" t="str">
            <v>NGD</v>
          </cell>
          <cell r="O148" t="str">
            <v>NiSource Gas Distribution</v>
          </cell>
          <cell r="P148" t="str">
            <v>Sales and Marketing</v>
          </cell>
          <cell r="Q148" t="str">
            <v>Operations</v>
          </cell>
          <cell r="R148" t="str">
            <v>Business Promotion Services</v>
          </cell>
          <cell r="S148" t="str">
            <v>Business Promotion Services</v>
          </cell>
          <cell r="T148" t="str">
            <v>A</v>
          </cell>
          <cell r="U148" t="str">
            <v>0085400 New Business Marketing</v>
          </cell>
          <cell r="X148" t="str">
            <v>3805</v>
          </cell>
          <cell r="Y148" t="str">
            <v>Compressor Station Power</v>
          </cell>
          <cell r="Z148" t="str">
            <v>D</v>
          </cell>
          <cell r="AA148" t="str">
            <v>Co 12</v>
          </cell>
          <cell r="AB148" t="str">
            <v>Other</v>
          </cell>
          <cell r="AC148" t="str">
            <v>Other - Non-Labor</v>
          </cell>
          <cell r="AD148" t="str">
            <v>PwrGasFuel</v>
          </cell>
          <cell r="AE148" t="str">
            <v>38xx PwrGasFuel</v>
          </cell>
          <cell r="AF148" t="str">
            <v>38xx</v>
          </cell>
          <cell r="AG148" t="str">
            <v>PwrGasFuel</v>
          </cell>
          <cell r="AH148" t="str">
            <v>3805 Compressor Station Power</v>
          </cell>
          <cell r="AI148" t="str">
            <v>Oper_and_Maint_Exp_Ext</v>
          </cell>
        </row>
        <row r="149">
          <cell r="K149" t="str">
            <v>0086100</v>
          </cell>
          <cell r="L149" t="str">
            <v>Supply Chain - Administration</v>
          </cell>
          <cell r="M149" t="str">
            <v>Co 12</v>
          </cell>
          <cell r="N149" t="str">
            <v>Corporate</v>
          </cell>
          <cell r="O149" t="str">
            <v>Administrative Services</v>
          </cell>
          <cell r="P149" t="str">
            <v>Supply Chain</v>
          </cell>
          <cell r="Q149" t="str">
            <v>Supply Chain</v>
          </cell>
          <cell r="R149" t="str">
            <v>Purchasing, Storage and Disposition Services</v>
          </cell>
          <cell r="S149" t="str">
            <v>Purchasing, Storage and Disposition Services</v>
          </cell>
          <cell r="T149" t="str">
            <v>A</v>
          </cell>
          <cell r="U149" t="str">
            <v>0086100 Supply Chain - Administration</v>
          </cell>
          <cell r="X149" t="str">
            <v>3806</v>
          </cell>
          <cell r="Y149" t="str">
            <v>Contract Cost Reduction Arngmt</v>
          </cell>
          <cell r="Z149" t="str">
            <v>D</v>
          </cell>
          <cell r="AA149" t="str">
            <v>Co 12</v>
          </cell>
          <cell r="AB149" t="str">
            <v>Other</v>
          </cell>
          <cell r="AC149" t="str">
            <v>Other - Non-Labor</v>
          </cell>
          <cell r="AD149" t="str">
            <v>PwrGasFuel</v>
          </cell>
          <cell r="AE149" t="str">
            <v>38xx PwrGasFuel</v>
          </cell>
          <cell r="AF149" t="str">
            <v>38xx</v>
          </cell>
          <cell r="AG149" t="str">
            <v>PwrGasFuel</v>
          </cell>
          <cell r="AH149" t="str">
            <v>3806 Contract Cost Reduction Arngmt</v>
          </cell>
          <cell r="AI149" t="str">
            <v>Oper_and_Maint_Exp_Ext</v>
          </cell>
        </row>
        <row r="150">
          <cell r="K150" t="str">
            <v>0086200</v>
          </cell>
          <cell r="L150" t="str">
            <v>Supply Chain Services</v>
          </cell>
          <cell r="M150" t="str">
            <v>Co 12</v>
          </cell>
          <cell r="N150" t="str">
            <v>Corporate</v>
          </cell>
          <cell r="O150" t="str">
            <v>Administrative Services</v>
          </cell>
          <cell r="P150" t="str">
            <v>Supply Chain</v>
          </cell>
          <cell r="Q150" t="str">
            <v>Supply Chain</v>
          </cell>
          <cell r="R150" t="str">
            <v>Purchasing, Storage and Disposition Services</v>
          </cell>
          <cell r="S150" t="str">
            <v>Purchasing, Storage and Disposition Services</v>
          </cell>
          <cell r="T150" t="str">
            <v>A</v>
          </cell>
          <cell r="U150" t="str">
            <v>0086200 Supply Chain Services</v>
          </cell>
          <cell r="X150" t="str">
            <v>3807</v>
          </cell>
          <cell r="Y150" t="str">
            <v>Deferred Imbalances</v>
          </cell>
          <cell r="Z150" t="str">
            <v>D</v>
          </cell>
          <cell r="AA150" t="str">
            <v>Co 12</v>
          </cell>
          <cell r="AB150" t="str">
            <v>Other</v>
          </cell>
          <cell r="AC150" t="str">
            <v>Other - Non-Labor</v>
          </cell>
          <cell r="AD150" t="str">
            <v>PwrGasFuel</v>
          </cell>
          <cell r="AE150" t="str">
            <v>38xx PwrGasFuel</v>
          </cell>
          <cell r="AF150" t="str">
            <v>38xx</v>
          </cell>
          <cell r="AG150" t="str">
            <v>PwrGasFuel</v>
          </cell>
          <cell r="AH150" t="str">
            <v>3807 Deferred Imbalances</v>
          </cell>
          <cell r="AI150" t="str">
            <v>Oper_and_Maint_Exp_Ext</v>
          </cell>
        </row>
        <row r="151">
          <cell r="K151" t="str">
            <v>0086300</v>
          </cell>
          <cell r="L151" t="str">
            <v>Category Management</v>
          </cell>
          <cell r="M151" t="str">
            <v>Co 12</v>
          </cell>
          <cell r="N151" t="str">
            <v>Corporate</v>
          </cell>
          <cell r="O151" t="str">
            <v>Administrative Services</v>
          </cell>
          <cell r="P151" t="str">
            <v>Supply Chain</v>
          </cell>
          <cell r="Q151" t="str">
            <v>Supply Chain</v>
          </cell>
          <cell r="R151" t="str">
            <v>Purchasing, Storage and Disposition Services</v>
          </cell>
          <cell r="S151" t="str">
            <v>Purchasing, Storage and Disposition Services</v>
          </cell>
          <cell r="T151" t="str">
            <v>A</v>
          </cell>
          <cell r="U151" t="str">
            <v>0086300 Category Management</v>
          </cell>
          <cell r="X151" t="str">
            <v>3808</v>
          </cell>
          <cell r="Y151" t="str">
            <v>Deferred Purchased Gas Adjstmt</v>
          </cell>
          <cell r="Z151" t="str">
            <v>D</v>
          </cell>
          <cell r="AA151" t="str">
            <v>Co 12</v>
          </cell>
          <cell r="AB151" t="str">
            <v>Other</v>
          </cell>
          <cell r="AC151" t="str">
            <v>Other - Non-Labor</v>
          </cell>
          <cell r="AD151" t="str">
            <v>PwrGasFuel</v>
          </cell>
          <cell r="AE151" t="str">
            <v>38xx PwrGasFuel</v>
          </cell>
          <cell r="AF151" t="str">
            <v>38xx</v>
          </cell>
          <cell r="AG151" t="str">
            <v>PwrGasFuel</v>
          </cell>
          <cell r="AH151" t="str">
            <v>3808 Deferred Purchased Gas Adjstmt</v>
          </cell>
          <cell r="AI151" t="str">
            <v>Oper_and_Maint_Exp_Ext</v>
          </cell>
        </row>
        <row r="152">
          <cell r="K152" t="str">
            <v>0086400</v>
          </cell>
          <cell r="L152" t="str">
            <v>Procurement Ops - Distribution</v>
          </cell>
          <cell r="M152" t="str">
            <v>Co 12</v>
          </cell>
          <cell r="N152" t="str">
            <v>Corporate</v>
          </cell>
          <cell r="O152" t="str">
            <v>Administrative Services</v>
          </cell>
          <cell r="P152" t="str">
            <v>Supply Chain</v>
          </cell>
          <cell r="Q152" t="str">
            <v>Supply Chain</v>
          </cell>
          <cell r="R152" t="str">
            <v>Purchasing, Storage and Disposition Services</v>
          </cell>
          <cell r="S152" t="str">
            <v>Purchasing, Storage and Disposition Services</v>
          </cell>
          <cell r="T152" t="str">
            <v>A</v>
          </cell>
          <cell r="U152" t="str">
            <v>0086400 Procurement Ops - Distribution</v>
          </cell>
          <cell r="X152" t="str">
            <v>3809</v>
          </cell>
          <cell r="Y152" t="str">
            <v>Deferred Unbilled</v>
          </cell>
          <cell r="Z152" t="str">
            <v>D</v>
          </cell>
          <cell r="AA152" t="str">
            <v>Co 12</v>
          </cell>
          <cell r="AB152" t="str">
            <v>Other</v>
          </cell>
          <cell r="AC152" t="str">
            <v>Other - Non-Labor</v>
          </cell>
          <cell r="AD152" t="str">
            <v>PwrGasFuel</v>
          </cell>
          <cell r="AE152" t="str">
            <v>38xx PwrGasFuel</v>
          </cell>
          <cell r="AF152" t="str">
            <v>38xx</v>
          </cell>
          <cell r="AG152" t="str">
            <v>PwrGasFuel</v>
          </cell>
          <cell r="AH152" t="str">
            <v>3809 Deferred Unbilled</v>
          </cell>
          <cell r="AI152" t="str">
            <v>Oper_and_Maint_Exp_Ext</v>
          </cell>
        </row>
        <row r="153">
          <cell r="K153" t="str">
            <v>0086500</v>
          </cell>
          <cell r="L153" t="str">
            <v>Procurement Ops T&amp;D and Gas Distribution</v>
          </cell>
          <cell r="M153" t="str">
            <v>Co 12</v>
          </cell>
          <cell r="N153" t="str">
            <v>Corporate</v>
          </cell>
          <cell r="O153" t="str">
            <v>Administrative Services</v>
          </cell>
          <cell r="P153" t="str">
            <v>Supply Chain</v>
          </cell>
          <cell r="Q153" t="str">
            <v>Supply Chain</v>
          </cell>
          <cell r="R153" t="str">
            <v>Purchasing, Storage and Disposition Services</v>
          </cell>
          <cell r="S153" t="str">
            <v>Purchasing, Storage and Disposition Services</v>
          </cell>
          <cell r="T153" t="str">
            <v>A</v>
          </cell>
          <cell r="U153" t="str">
            <v>0086500 Procurement Ops T&amp;D and Gas Distribution</v>
          </cell>
          <cell r="X153" t="str">
            <v>3810</v>
          </cell>
          <cell r="Y153" t="str">
            <v>Exch Gas GTS Monthly Net (986)</v>
          </cell>
          <cell r="Z153" t="str">
            <v>D</v>
          </cell>
          <cell r="AA153" t="str">
            <v>Co 12</v>
          </cell>
          <cell r="AB153" t="str">
            <v>Other</v>
          </cell>
          <cell r="AC153" t="str">
            <v>Other - Non-Labor</v>
          </cell>
          <cell r="AD153" t="str">
            <v>PwrGasFuel</v>
          </cell>
          <cell r="AE153" t="str">
            <v>38xx PwrGasFuel</v>
          </cell>
          <cell r="AF153" t="str">
            <v>38xx</v>
          </cell>
          <cell r="AG153" t="str">
            <v>PwrGasFuel</v>
          </cell>
          <cell r="AH153" t="str">
            <v>3810 Exch Gas GTS Monthly Net (986)</v>
          </cell>
          <cell r="AI153" t="str">
            <v>Oper_and_Maint_Exp_Ext</v>
          </cell>
        </row>
        <row r="154">
          <cell r="K154" t="str">
            <v>0086600</v>
          </cell>
          <cell r="L154" t="str">
            <v>Procurement Ops - Services</v>
          </cell>
          <cell r="M154" t="str">
            <v>Co 12</v>
          </cell>
          <cell r="N154" t="str">
            <v>Corporate</v>
          </cell>
          <cell r="O154" t="str">
            <v>Administrative Services</v>
          </cell>
          <cell r="P154" t="str">
            <v>Supply Chain</v>
          </cell>
          <cell r="Q154" t="str">
            <v>Supply Chain</v>
          </cell>
          <cell r="R154" t="str">
            <v>Purchasing, Storage and Disposition Services</v>
          </cell>
          <cell r="S154" t="str">
            <v>Purchasing, Storage and Disposition Services</v>
          </cell>
          <cell r="T154" t="str">
            <v>A</v>
          </cell>
          <cell r="U154" t="str">
            <v>0086600 Procurement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</cell>
          <cell r="AA154" t="str">
            <v>Co 12</v>
          </cell>
          <cell r="AB154" t="str">
            <v>Other</v>
          </cell>
          <cell r="AC154" t="str">
            <v>Other - Non-Labor</v>
          </cell>
          <cell r="AD154" t="str">
            <v>PwrGasFuel</v>
          </cell>
          <cell r="AE154" t="str">
            <v>38xx PwrGasFuel</v>
          </cell>
          <cell r="AF154" t="str">
            <v>38xx</v>
          </cell>
          <cell r="AG154" t="str">
            <v>PwrGasFuel</v>
          </cell>
          <cell r="AH154" t="str">
            <v>3811 Exchange Imbalances</v>
          </cell>
          <cell r="AI154" t="str">
            <v>Oper_and_Maint_Exp_Ext</v>
          </cell>
        </row>
        <row r="155">
          <cell r="K155" t="str">
            <v>0086700</v>
          </cell>
          <cell r="L155" t="str">
            <v>Procurement Ops - NGT&amp;S</v>
          </cell>
          <cell r="M155" t="str">
            <v>Co 12</v>
          </cell>
          <cell r="N155" t="str">
            <v>Corporate</v>
          </cell>
          <cell r="O155" t="str">
            <v>Administrative Services</v>
          </cell>
          <cell r="P155" t="str">
            <v>Supply Chain</v>
          </cell>
          <cell r="Q155" t="str">
            <v>Supply Chain</v>
          </cell>
          <cell r="R155" t="str">
            <v>Purchasing, Storage and Disposition Services</v>
          </cell>
          <cell r="S155" t="str">
            <v>Purchasing, Storage and Disposition Services</v>
          </cell>
          <cell r="T155" t="str">
            <v>A</v>
          </cell>
          <cell r="U155" t="str">
            <v>0086700 Procurement Ops - NGT&amp;S</v>
          </cell>
          <cell r="X155" t="str">
            <v>3812</v>
          </cell>
          <cell r="Y155" t="str">
            <v>Gas Lost/Storage</v>
          </cell>
          <cell r="Z155" t="str">
            <v>D</v>
          </cell>
          <cell r="AA155" t="str">
            <v>Co 12</v>
          </cell>
          <cell r="AB155" t="str">
            <v>Other</v>
          </cell>
          <cell r="AC155" t="str">
            <v>Other - Non-Labor</v>
          </cell>
          <cell r="AD155" t="str">
            <v>PwrGasFuel</v>
          </cell>
          <cell r="AE155" t="str">
            <v>38xx PwrGasFuel</v>
          </cell>
          <cell r="AF155" t="str">
            <v>38xx</v>
          </cell>
          <cell r="AG155" t="str">
            <v>PwrGasFuel</v>
          </cell>
          <cell r="AH155" t="str">
            <v>3812 Gas Lost/Storage</v>
          </cell>
          <cell r="AI155" t="str">
            <v>Oper_and_Maint_Exp_Ext</v>
          </cell>
        </row>
        <row r="156">
          <cell r="K156" t="str">
            <v>0086800</v>
          </cell>
          <cell r="L156" t="str">
            <v>Procurement Ops Generation and Major Projects</v>
          </cell>
          <cell r="M156" t="str">
            <v>Co 12</v>
          </cell>
          <cell r="N156" t="str">
            <v>Corporate</v>
          </cell>
          <cell r="O156" t="str">
            <v>Administrative Services</v>
          </cell>
          <cell r="P156" t="str">
            <v>Supply Chain</v>
          </cell>
          <cell r="Q156" t="str">
            <v>Supply Chain</v>
          </cell>
          <cell r="R156" t="str">
            <v>Purchasing, Storage and Disposition Services</v>
          </cell>
          <cell r="S156" t="str">
            <v>Purchasing, Storage and Disposition Services</v>
          </cell>
          <cell r="T156" t="str">
            <v>A</v>
          </cell>
          <cell r="U156" t="str">
            <v>0086800 Procurement Ops - Generation and Major Projects</v>
          </cell>
          <cell r="X156" t="str">
            <v>3813</v>
          </cell>
          <cell r="Y156" t="str">
            <v>Gas Used in Company Operations</v>
          </cell>
          <cell r="Z156" t="str">
            <v>D</v>
          </cell>
          <cell r="AA156" t="str">
            <v>Co 12</v>
          </cell>
          <cell r="AB156" t="str">
            <v>Other</v>
          </cell>
          <cell r="AC156" t="str">
            <v>Other - Non-Labor</v>
          </cell>
          <cell r="AD156" t="str">
            <v>PwrGasFuel</v>
          </cell>
          <cell r="AE156" t="str">
            <v>38xx PwrGasFuel</v>
          </cell>
          <cell r="AF156" t="str">
            <v>38xx</v>
          </cell>
          <cell r="AG156" t="str">
            <v>PwrGasFuel</v>
          </cell>
          <cell r="AH156" t="str">
            <v>3813 Gas Used in Company Operations</v>
          </cell>
          <cell r="AI156" t="str">
            <v>Oper_and_Maint_Exp_Ext</v>
          </cell>
        </row>
        <row r="157">
          <cell r="K157" t="str">
            <v>0087400</v>
          </cell>
          <cell r="L157" t="str">
            <v>Supply Chain - Warehouse Operations</v>
          </cell>
          <cell r="M157" t="str">
            <v>Co 12</v>
          </cell>
          <cell r="N157" t="str">
            <v>Corporate</v>
          </cell>
          <cell r="O157" t="str">
            <v>Administrative Services</v>
          </cell>
          <cell r="P157" t="str">
            <v>Supply Chain</v>
          </cell>
          <cell r="Q157" t="str">
            <v>Supply Chain</v>
          </cell>
          <cell r="R157" t="str">
            <v>Purchasing, Storage and Disposition Services</v>
          </cell>
          <cell r="S157" t="str">
            <v>Purchasing, Storage and Disposition Services</v>
          </cell>
          <cell r="T157" t="str">
            <v>A</v>
          </cell>
          <cell r="U157" t="str">
            <v>0087400 Supply Chain - Warehouse Operations</v>
          </cell>
          <cell r="X157" t="str">
            <v>3814</v>
          </cell>
          <cell r="Y157" t="str">
            <v>Keep Whole Charges</v>
          </cell>
          <cell r="Z157" t="str">
            <v>D</v>
          </cell>
          <cell r="AA157" t="str">
            <v>Co 12</v>
          </cell>
          <cell r="AB157" t="str">
            <v>Other</v>
          </cell>
          <cell r="AC157" t="str">
            <v>Other - Non-Labor</v>
          </cell>
          <cell r="AD157" t="str">
            <v>PwrGasFuel</v>
          </cell>
          <cell r="AE157" t="str">
            <v>38xx PwrGasFuel</v>
          </cell>
          <cell r="AF157" t="str">
            <v>38xx</v>
          </cell>
          <cell r="AG157" t="str">
            <v>PwrGasFuel</v>
          </cell>
          <cell r="AH157" t="str">
            <v>3814 Keep Whole Charges</v>
          </cell>
          <cell r="AI157" t="str">
            <v>Oper_and_Maint_Exp_Ext</v>
          </cell>
        </row>
        <row r="158">
          <cell r="K158" t="str">
            <v>0088000</v>
          </cell>
          <cell r="L158" t="str">
            <v>Supply Chain - Fleet Management</v>
          </cell>
          <cell r="M158" t="str">
            <v>Co 12</v>
          </cell>
          <cell r="N158" t="str">
            <v>Corporate</v>
          </cell>
          <cell r="O158" t="str">
            <v>Administrative Services</v>
          </cell>
          <cell r="P158" t="str">
            <v>Supply Chain</v>
          </cell>
          <cell r="Q158" t="str">
            <v>Supply Chain</v>
          </cell>
          <cell r="R158" t="str">
            <v>Transportation Services</v>
          </cell>
          <cell r="S158" t="str">
            <v>Transportation Services</v>
          </cell>
          <cell r="T158" t="str">
            <v>A</v>
          </cell>
          <cell r="U158" t="str">
            <v>0088000 Supply Chain - Fleet Management</v>
          </cell>
          <cell r="X158" t="str">
            <v>3815</v>
          </cell>
          <cell r="Y158" t="str">
            <v>Liquified Natural Gas</v>
          </cell>
          <cell r="Z158" t="str">
            <v>D</v>
          </cell>
          <cell r="AA158" t="str">
            <v>Co 12</v>
          </cell>
          <cell r="AB158" t="str">
            <v>Other</v>
          </cell>
          <cell r="AC158" t="str">
            <v>Other - Non-Labor</v>
          </cell>
          <cell r="AD158" t="str">
            <v>PwrGasFuel</v>
          </cell>
          <cell r="AE158" t="str">
            <v>38xx PwrGasFuel</v>
          </cell>
          <cell r="AF158" t="str">
            <v>38xx</v>
          </cell>
          <cell r="AG158" t="str">
            <v>PwrGasFuel</v>
          </cell>
          <cell r="AH158" t="str">
            <v>3815 Liquified Natural Gas</v>
          </cell>
          <cell r="AI158" t="str">
            <v>Oper_and_Maint_Exp_Ext</v>
          </cell>
        </row>
        <row r="159">
          <cell r="K159" t="str">
            <v>0089000</v>
          </cell>
          <cell r="L159" t="str">
            <v>Corporate Security - Capital Projects</v>
          </cell>
          <cell r="M159" t="str">
            <v>Co 12</v>
          </cell>
          <cell r="N159" t="str">
            <v>Corporate</v>
          </cell>
          <cell r="O159" t="str">
            <v>Legal</v>
          </cell>
          <cell r="P159" t="str">
            <v>Compliance and Security</v>
          </cell>
          <cell r="Q159" t="str">
            <v>Corporate Security</v>
          </cell>
          <cell r="R159" t="str">
            <v>Operations Support and Planning Services</v>
          </cell>
          <cell r="S159" t="str">
            <v>Operations Support and Planning Services</v>
          </cell>
          <cell r="T159" t="str">
            <v>A</v>
          </cell>
          <cell r="U159" t="str">
            <v>0089000 Corporate Security - Capital Projects</v>
          </cell>
          <cell r="X159" t="str">
            <v>3816</v>
          </cell>
          <cell r="Y159" t="str">
            <v>Liquified Petroleum for LPG</v>
          </cell>
          <cell r="Z159" t="str">
            <v>D</v>
          </cell>
          <cell r="AA159" t="str">
            <v>Co 12</v>
          </cell>
          <cell r="AB159" t="str">
            <v>Other</v>
          </cell>
          <cell r="AC159" t="str">
            <v>Other - Non-Labor</v>
          </cell>
          <cell r="AD159" t="str">
            <v>PwrGasFuel</v>
          </cell>
          <cell r="AE159" t="str">
            <v>38xx PwrGasFuel</v>
          </cell>
          <cell r="AF159" t="str">
            <v>38xx</v>
          </cell>
          <cell r="AG159" t="str">
            <v>PwrGasFuel</v>
          </cell>
          <cell r="AH159" t="str">
            <v>3816 Liquified Petroleum for LPG</v>
          </cell>
          <cell r="AI159" t="str">
            <v>Oper_and_Maint_Exp_Ext</v>
          </cell>
        </row>
        <row r="160">
          <cell r="K160" t="str">
            <v>0089100</v>
          </cell>
          <cell r="L160" t="str">
            <v>Security Operations</v>
          </cell>
          <cell r="M160" t="str">
            <v>Co 12</v>
          </cell>
          <cell r="N160" t="str">
            <v>Corporate</v>
          </cell>
          <cell r="O160" t="str">
            <v>Legal</v>
          </cell>
          <cell r="P160" t="str">
            <v>Compliance and Security</v>
          </cell>
          <cell r="Q160" t="str">
            <v>Corporate Security</v>
          </cell>
          <cell r="R160" t="str">
            <v>Operations Support and Planning Services</v>
          </cell>
          <cell r="S160" t="str">
            <v>Operations Support and Planning Services</v>
          </cell>
          <cell r="T160" t="str">
            <v>A</v>
          </cell>
          <cell r="U160" t="str">
            <v>0089100 Security Operations</v>
          </cell>
          <cell r="X160" t="str">
            <v>3817</v>
          </cell>
          <cell r="Y160" t="str">
            <v>Natural Gas LT Contract Demand</v>
          </cell>
          <cell r="Z160" t="str">
            <v>D</v>
          </cell>
          <cell r="AA160" t="str">
            <v>Co 12</v>
          </cell>
          <cell r="AB160" t="str">
            <v>Other</v>
          </cell>
          <cell r="AC160" t="str">
            <v>Other - Non-Labor</v>
          </cell>
          <cell r="AD160" t="str">
            <v>PwrGasFuel</v>
          </cell>
          <cell r="AE160" t="str">
            <v>38xx PwrGasFuel</v>
          </cell>
          <cell r="AF160" t="str">
            <v>38xx</v>
          </cell>
          <cell r="AG160" t="str">
            <v>PwrGasFuel</v>
          </cell>
          <cell r="AH160" t="str">
            <v>3817 Natural Gas LT Contract Demand</v>
          </cell>
          <cell r="AI160" t="str">
            <v>Oper_and_Maint_Exp_Ext</v>
          </cell>
        </row>
        <row r="161">
          <cell r="K161" t="str">
            <v>0090000</v>
          </cell>
          <cell r="L161" t="str">
            <v>Gas Transmission and Storage Group</v>
          </cell>
          <cell r="M161" t="str">
            <v>Co 12</v>
          </cell>
          <cell r="N161" t="str">
            <v>CPG</v>
          </cell>
          <cell r="O161" t="str">
            <v>Gas Transmission and Storage</v>
          </cell>
          <cell r="P161" t="str">
            <v>Gas Transmission and Storage</v>
          </cell>
          <cell r="Q161" t="str">
            <v>GT &amp; S  Exec</v>
          </cell>
          <cell r="R161" t="str">
            <v>Operations Support and Planning Services</v>
          </cell>
          <cell r="S161" t="str">
            <v>Operations Support and Planning Services</v>
          </cell>
          <cell r="T161" t="str">
            <v>I</v>
          </cell>
          <cell r="U161" t="str">
            <v>0090000 Gas Transmission and Storage Group</v>
          </cell>
          <cell r="X161" t="str">
            <v>3818</v>
          </cell>
          <cell r="Y161" t="str">
            <v>Natural Gas ST Contract Demand</v>
          </cell>
          <cell r="Z161" t="str">
            <v>D</v>
          </cell>
          <cell r="AA161" t="str">
            <v>Co 12</v>
          </cell>
          <cell r="AB161" t="str">
            <v>Other</v>
          </cell>
          <cell r="AC161" t="str">
            <v>Other - Non-Labor</v>
          </cell>
          <cell r="AD161" t="str">
            <v>PwrGasFuel</v>
          </cell>
          <cell r="AE161" t="str">
            <v>38xx PwrGasFuel</v>
          </cell>
          <cell r="AF161" t="str">
            <v>38xx</v>
          </cell>
          <cell r="AG161" t="str">
            <v>PwrGasFuel</v>
          </cell>
          <cell r="AH161" t="str">
            <v>3818 Natural Gas ST Contract Demand</v>
          </cell>
          <cell r="AI161" t="str">
            <v>Oper_and_Maint_Exp_Ext</v>
          </cell>
        </row>
        <row r="162">
          <cell r="K162" t="str">
            <v>0090200</v>
          </cell>
          <cell r="L162" t="str">
            <v>GT&amp;S CFO</v>
          </cell>
          <cell r="M162" t="str">
            <v>Co 12</v>
          </cell>
          <cell r="N162" t="str">
            <v>Corporate</v>
          </cell>
          <cell r="O162" t="str">
            <v>Finance</v>
          </cell>
          <cell r="P162" t="str">
            <v>GTS Finance and Accounting</v>
          </cell>
          <cell r="Q162" t="str">
            <v>Consolidated Rprtng</v>
          </cell>
          <cell r="R162" t="str">
            <v>Budget Services</v>
          </cell>
          <cell r="S162" t="str">
            <v>Budget Services</v>
          </cell>
          <cell r="T162" t="str">
            <v>A</v>
          </cell>
          <cell r="U162" t="str">
            <v>0090200 GT&amp;S CFO</v>
          </cell>
          <cell r="X162" t="str">
            <v>3819</v>
          </cell>
          <cell r="Y162" t="str">
            <v>Natural Gas Long Term Contract</v>
          </cell>
          <cell r="Z162" t="str">
            <v>D</v>
          </cell>
          <cell r="AA162" t="str">
            <v>Co 12</v>
          </cell>
          <cell r="AB162" t="str">
            <v>Other</v>
          </cell>
          <cell r="AC162" t="str">
            <v>Other - Non-Labor</v>
          </cell>
          <cell r="AD162" t="str">
            <v>PwrGasFuel</v>
          </cell>
          <cell r="AE162" t="str">
            <v>38xx PwrGasFuel</v>
          </cell>
          <cell r="AF162" t="str">
            <v>38xx</v>
          </cell>
          <cell r="AG162" t="str">
            <v>PwrGasFuel</v>
          </cell>
          <cell r="AH162" t="str">
            <v>3819 Natural Gas Long Term Contract</v>
          </cell>
          <cell r="AI162" t="str">
            <v>Oper_and_Maint_Exp_Ext</v>
          </cell>
        </row>
        <row r="163">
          <cell r="K163" t="str">
            <v>0090300</v>
          </cell>
          <cell r="L163" t="str">
            <v>Project Evaluation</v>
          </cell>
          <cell r="M163" t="str">
            <v>Co 12</v>
          </cell>
          <cell r="N163" t="str">
            <v>Corporate</v>
          </cell>
          <cell r="O163" t="str">
            <v>Finance</v>
          </cell>
          <cell r="P163" t="str">
            <v>GTS Finance and Accounting</v>
          </cell>
          <cell r="Q163" t="str">
            <v>Consolidated Rprtng</v>
          </cell>
          <cell r="R163" t="str">
            <v>Budget Services</v>
          </cell>
          <cell r="S163" t="str">
            <v>Budget Services</v>
          </cell>
          <cell r="T163" t="str">
            <v>A</v>
          </cell>
          <cell r="U163" t="str">
            <v>0090300 Project Evaluation</v>
          </cell>
          <cell r="X163" t="str">
            <v>3820</v>
          </cell>
          <cell r="Y163" t="str">
            <v>Natural Gas Short Term Contrct</v>
          </cell>
          <cell r="Z163" t="str">
            <v>D</v>
          </cell>
          <cell r="AA163" t="str">
            <v>Co 12</v>
          </cell>
          <cell r="AB163" t="str">
            <v>Other</v>
          </cell>
          <cell r="AC163" t="str">
            <v>Other - Non-Labor</v>
          </cell>
          <cell r="AD163" t="str">
            <v>PwrGasFuel</v>
          </cell>
          <cell r="AE163" t="str">
            <v>38xx PwrGasFuel</v>
          </cell>
          <cell r="AF163" t="str">
            <v>38xx</v>
          </cell>
          <cell r="AG163" t="str">
            <v>PwrGasFuel</v>
          </cell>
          <cell r="AH163" t="str">
            <v>3820 Natural Gas Short Term Contrct</v>
          </cell>
          <cell r="AI163" t="str">
            <v>Oper_and_Maint_Exp_Ext</v>
          </cell>
        </row>
        <row r="164">
          <cell r="K164" t="str">
            <v>0091100</v>
          </cell>
          <cell r="L164" t="str">
            <v>HR NGD</v>
          </cell>
          <cell r="M164" t="str">
            <v>Co 12</v>
          </cell>
          <cell r="N164" t="str">
            <v>Corporate</v>
          </cell>
          <cell r="O164" t="str">
            <v>Human Resources</v>
          </cell>
          <cell r="P164" t="str">
            <v>HR Operations &amp; Revenue</v>
          </cell>
          <cell r="Q164" t="str">
            <v>HR Staff</v>
          </cell>
          <cell r="R164" t="str">
            <v>Employee Services</v>
          </cell>
          <cell r="S164" t="str">
            <v>Employee Services</v>
          </cell>
          <cell r="T164" t="str">
            <v>A</v>
          </cell>
          <cell r="U164" t="str">
            <v>0091100 HR NGD</v>
          </cell>
          <cell r="X164" t="str">
            <v>3821</v>
          </cell>
          <cell r="Y164" t="str">
            <v>Natural Gas Spot Mrkt Contract</v>
          </cell>
          <cell r="Z164" t="str">
            <v>D</v>
          </cell>
          <cell r="AA164" t="str">
            <v>Co 12</v>
          </cell>
          <cell r="AB164" t="str">
            <v>Other</v>
          </cell>
          <cell r="AC164" t="str">
            <v>Other - Non-Labor</v>
          </cell>
          <cell r="AD164" t="str">
            <v>PwrGasFuel</v>
          </cell>
          <cell r="AE164" t="str">
            <v>38xx PwrGasFuel</v>
          </cell>
          <cell r="AF164" t="str">
            <v>38xx</v>
          </cell>
          <cell r="AG164" t="str">
            <v>PwrGasFuel</v>
          </cell>
          <cell r="AH164" t="str">
            <v>3821 Natural Gas Spot Mrkt Contract</v>
          </cell>
          <cell r="AI164" t="str">
            <v>Oper_and_Maint_Exp_Ext</v>
          </cell>
        </row>
        <row r="165">
          <cell r="K165" t="str">
            <v>0091600</v>
          </cell>
          <cell r="L165" t="str">
            <v>HR CPG</v>
          </cell>
          <cell r="M165" t="str">
            <v>Co 12</v>
          </cell>
          <cell r="N165" t="str">
            <v>Corporate</v>
          </cell>
          <cell r="O165" t="str">
            <v>Human Resources</v>
          </cell>
          <cell r="P165" t="str">
            <v>HR Operations &amp; Revenue</v>
          </cell>
          <cell r="Q165" t="str">
            <v>HR Staff</v>
          </cell>
          <cell r="R165" t="str">
            <v>Employee Services</v>
          </cell>
          <cell r="S165" t="str">
            <v>Employee Services</v>
          </cell>
          <cell r="T165" t="str">
            <v>A</v>
          </cell>
          <cell r="U165" t="str">
            <v>0091600 HR CPG</v>
          </cell>
          <cell r="X165" t="str">
            <v>3822</v>
          </cell>
          <cell r="Y165" t="str">
            <v>OFO Penalties</v>
          </cell>
          <cell r="Z165" t="str">
            <v>D</v>
          </cell>
          <cell r="AA165" t="str">
            <v>Co 12</v>
          </cell>
          <cell r="AB165" t="str">
            <v>Other</v>
          </cell>
          <cell r="AC165" t="str">
            <v>Other - Non-Labor</v>
          </cell>
          <cell r="AD165" t="str">
            <v>PwrGasFuel</v>
          </cell>
          <cell r="AE165" t="str">
            <v>38xx PwrGasFuel</v>
          </cell>
          <cell r="AF165" t="str">
            <v>38xx</v>
          </cell>
          <cell r="AG165" t="str">
            <v>PwrGasFuel</v>
          </cell>
          <cell r="AH165" t="str">
            <v>3822 OFO Penalties</v>
          </cell>
          <cell r="AI165" t="str">
            <v>Oper_and_Maint_Exp_Ext</v>
          </cell>
        </row>
        <row r="166">
          <cell r="K166" t="str">
            <v>0091700</v>
          </cell>
          <cell r="L166" t="str">
            <v>HR NIPSCO</v>
          </cell>
          <cell r="M166" t="str">
            <v>Co 12</v>
          </cell>
          <cell r="N166" t="str">
            <v>Corporate</v>
          </cell>
          <cell r="O166" t="str">
            <v>Human Resources</v>
          </cell>
          <cell r="P166" t="str">
            <v>HR Operations &amp; Revenue</v>
          </cell>
          <cell r="Q166" t="str">
            <v>HR Staff</v>
          </cell>
          <cell r="R166" t="str">
            <v>Employee Services</v>
          </cell>
          <cell r="S166" t="str">
            <v>Employee Services</v>
          </cell>
          <cell r="T166" t="str">
            <v>A</v>
          </cell>
          <cell r="U166" t="str">
            <v>0091700 HR NIPSCO</v>
          </cell>
          <cell r="X166" t="str">
            <v>3823</v>
          </cell>
          <cell r="Y166" t="str">
            <v>Operational Balanc &lt; Tolerance</v>
          </cell>
          <cell r="Z166" t="str">
            <v>D</v>
          </cell>
          <cell r="AA166" t="str">
            <v>Co 12</v>
          </cell>
          <cell r="AB166" t="str">
            <v>Other</v>
          </cell>
          <cell r="AC166" t="str">
            <v>Other - Non-Labor</v>
          </cell>
          <cell r="AD166" t="str">
            <v>PwrGasFuel</v>
          </cell>
          <cell r="AE166" t="str">
            <v>38xx PwrGasFuel</v>
          </cell>
          <cell r="AF166" t="str">
            <v>38xx</v>
          </cell>
          <cell r="AG166" t="str">
            <v>PwrGasFuel</v>
          </cell>
          <cell r="AH166" t="str">
            <v>3823 Operational Balanc &lt; Tolerance</v>
          </cell>
          <cell r="AI166" t="str">
            <v>Oper_and_Maint_Exp_Ext</v>
          </cell>
        </row>
        <row r="167">
          <cell r="K167" t="str">
            <v>0092000</v>
          </cell>
          <cell r="L167" t="str">
            <v>Administrative Services</v>
          </cell>
          <cell r="M167" t="str">
            <v>Co 12</v>
          </cell>
          <cell r="N167" t="str">
            <v>Corporate</v>
          </cell>
          <cell r="O167" t="str">
            <v>Administrative Services</v>
          </cell>
          <cell r="P167" t="str">
            <v>Information Technology</v>
          </cell>
          <cell r="Q167" t="str">
            <v>Admin Svcs</v>
          </cell>
          <cell r="R167" t="str">
            <v>Corporate Services</v>
          </cell>
          <cell r="S167" t="str">
            <v>Corporate Services</v>
          </cell>
          <cell r="T167" t="str">
            <v>A</v>
          </cell>
          <cell r="U167" t="str">
            <v>0092000 Administrative Services</v>
          </cell>
          <cell r="X167" t="str">
            <v>3824</v>
          </cell>
          <cell r="Y167" t="str">
            <v>Operational Balance &gt;Tolerance</v>
          </cell>
          <cell r="Z167" t="str">
            <v>D</v>
          </cell>
          <cell r="AA167" t="str">
            <v>Co 12</v>
          </cell>
          <cell r="AB167" t="str">
            <v>Other</v>
          </cell>
          <cell r="AC167" t="str">
            <v>Other - Non-Labor</v>
          </cell>
          <cell r="AD167" t="str">
            <v>PwrGasFuel</v>
          </cell>
          <cell r="AE167" t="str">
            <v>38xx PwrGasFuel</v>
          </cell>
          <cell r="AF167" t="str">
            <v>38xx</v>
          </cell>
          <cell r="AG167" t="str">
            <v>PwrGasFuel</v>
          </cell>
          <cell r="AH167" t="str">
            <v>3824 Operational Balance &gt;Tolerance</v>
          </cell>
          <cell r="AI167" t="str">
            <v>Oper_and_Maint_Exp_Ext</v>
          </cell>
        </row>
        <row r="168">
          <cell r="K168" t="str">
            <v>0092100</v>
          </cell>
          <cell r="L168" t="str">
            <v>Business Continuity</v>
          </cell>
          <cell r="M168" t="str">
            <v>Co 12</v>
          </cell>
          <cell r="N168" t="str">
            <v>Corporate</v>
          </cell>
          <cell r="O168" t="str">
            <v>Legal</v>
          </cell>
          <cell r="P168" t="str">
            <v>Compliance and Security</v>
          </cell>
          <cell r="Q168" t="str">
            <v>Business Continuity</v>
          </cell>
          <cell r="R168" t="str">
            <v>Corporate Services</v>
          </cell>
          <cell r="S168" t="str">
            <v>Corporate Services</v>
          </cell>
          <cell r="T168" t="str">
            <v>A</v>
          </cell>
          <cell r="U168" t="str">
            <v>0092100 Business Continuity</v>
          </cell>
          <cell r="X168" t="str">
            <v>3825</v>
          </cell>
          <cell r="Y168" t="str">
            <v>Other (Compliance, etc.)</v>
          </cell>
          <cell r="Z168" t="str">
            <v>D</v>
          </cell>
          <cell r="AA168" t="str">
            <v>Co 12</v>
          </cell>
          <cell r="AB168" t="str">
            <v>Other</v>
          </cell>
          <cell r="AC168" t="str">
            <v>Other - Non-Labor</v>
          </cell>
          <cell r="AD168" t="str">
            <v>PwrGasFuel</v>
          </cell>
          <cell r="AE168" t="str">
            <v>38xx PwrGasFuel</v>
          </cell>
          <cell r="AF168" t="str">
            <v>38xx</v>
          </cell>
          <cell r="AG168" t="str">
            <v>PwrGasFuel</v>
          </cell>
          <cell r="AH168" t="str">
            <v>3825 Other (Compliance, etc.)</v>
          </cell>
          <cell r="AI168" t="str">
            <v>Oper_and_Maint_Exp_Ext</v>
          </cell>
        </row>
        <row r="169">
          <cell r="K169" t="str">
            <v>0092200</v>
          </cell>
          <cell r="L169" t="str">
            <v>Governance, COE</v>
          </cell>
          <cell r="M169" t="str">
            <v>Co 12</v>
          </cell>
          <cell r="N169" t="str">
            <v>Corporate</v>
          </cell>
          <cell r="O169" t="str">
            <v>Administrative Services</v>
          </cell>
          <cell r="P169" t="str">
            <v>IT Service Performance</v>
          </cell>
          <cell r="Q169" t="str">
            <v>Governance, COE</v>
          </cell>
          <cell r="R169" t="str">
            <v>Corporate Services</v>
          </cell>
          <cell r="S169" t="str">
            <v>Corporate Services</v>
          </cell>
          <cell r="T169" t="str">
            <v>I</v>
          </cell>
          <cell r="U169" t="str">
            <v>0092200 Governance, COE</v>
          </cell>
          <cell r="X169" t="str">
            <v>3826</v>
          </cell>
          <cell r="Y169" t="str">
            <v>Peaking Demand</v>
          </cell>
          <cell r="Z169" t="str">
            <v>D</v>
          </cell>
          <cell r="AA169" t="str">
            <v>Co 12</v>
          </cell>
          <cell r="AB169" t="str">
            <v>Other</v>
          </cell>
          <cell r="AC169" t="str">
            <v>Other - Non-Labor</v>
          </cell>
          <cell r="AD169" t="str">
            <v>PwrGasFuel</v>
          </cell>
          <cell r="AE169" t="str">
            <v>38xx PwrGasFuel</v>
          </cell>
          <cell r="AF169" t="str">
            <v>38xx</v>
          </cell>
          <cell r="AG169" t="str">
            <v>PwrGasFuel</v>
          </cell>
          <cell r="AH169" t="str">
            <v>3826 Peaking Demand</v>
          </cell>
          <cell r="AI169" t="str">
            <v>Oper_and_Maint_Exp_Ext</v>
          </cell>
        </row>
        <row r="170">
          <cell r="K170" t="str">
            <v>0092300</v>
          </cell>
          <cell r="L170" t="str">
            <v>IT Support Services</v>
          </cell>
          <cell r="M170" t="str">
            <v>Co 12</v>
          </cell>
          <cell r="N170" t="str">
            <v>Corporate</v>
          </cell>
          <cell r="O170" t="str">
            <v>Administrative Services</v>
          </cell>
          <cell r="P170" t="str">
            <v>Information Technology</v>
          </cell>
          <cell r="Q170" t="str">
            <v>Enterprise Transform</v>
          </cell>
          <cell r="R170" t="str">
            <v>Corporate Services</v>
          </cell>
          <cell r="S170" t="str">
            <v>Corporate Services</v>
          </cell>
          <cell r="T170" t="str">
            <v>A</v>
          </cell>
          <cell r="U170" t="str">
            <v>0092300 IT Support Services</v>
          </cell>
          <cell r="X170" t="str">
            <v>3827</v>
          </cell>
          <cell r="Y170" t="str">
            <v>Peaking Gas Cost</v>
          </cell>
          <cell r="Z170" t="str">
            <v>D</v>
          </cell>
          <cell r="AA170" t="str">
            <v>Co 12</v>
          </cell>
          <cell r="AB170" t="str">
            <v>Other</v>
          </cell>
          <cell r="AC170" t="str">
            <v>Other - Non-Labor</v>
          </cell>
          <cell r="AD170" t="str">
            <v>PwrGasFuel</v>
          </cell>
          <cell r="AE170" t="str">
            <v>38xx PwrGasFuel</v>
          </cell>
          <cell r="AF170" t="str">
            <v>38xx</v>
          </cell>
          <cell r="AG170" t="str">
            <v>PwrGasFuel</v>
          </cell>
          <cell r="AH170" t="str">
            <v>3827 Peaking Gas Cost</v>
          </cell>
          <cell r="AI170" t="str">
            <v>Oper_and_Maint_Exp_Ext</v>
          </cell>
        </row>
        <row r="171">
          <cell r="K171" t="str">
            <v>0092400</v>
          </cell>
          <cell r="L171" t="str">
            <v>IT Service Delivery NIPSCO &amp; Corporate</v>
          </cell>
          <cell r="M171" t="str">
            <v>Co 12</v>
          </cell>
          <cell r="N171" t="str">
            <v>Corporate</v>
          </cell>
          <cell r="O171" t="str">
            <v>Administrative Services</v>
          </cell>
          <cell r="P171" t="str">
            <v>Information Technology</v>
          </cell>
          <cell r="Q171" t="str">
            <v>Transformation</v>
          </cell>
          <cell r="R171" t="str">
            <v>Corporate Services</v>
          </cell>
          <cell r="S171" t="str">
            <v>Corporate Services</v>
          </cell>
          <cell r="T171" t="str">
            <v>A</v>
          </cell>
          <cell r="U171" t="str">
            <v>0092400 IT Service Delivery NIPSCO &amp; Corporate</v>
          </cell>
          <cell r="X171" t="str">
            <v>3828</v>
          </cell>
          <cell r="Y171" t="str">
            <v>Propane</v>
          </cell>
          <cell r="Z171" t="str">
            <v>D</v>
          </cell>
          <cell r="AA171" t="str">
            <v>Co 12</v>
          </cell>
          <cell r="AB171" t="str">
            <v>Other</v>
          </cell>
          <cell r="AC171" t="str">
            <v>Other - Non-Labor</v>
          </cell>
          <cell r="AD171" t="str">
            <v>PwrGasFuel</v>
          </cell>
          <cell r="AE171" t="str">
            <v>38xx PwrGasFuel</v>
          </cell>
          <cell r="AF171" t="str">
            <v>38xx</v>
          </cell>
          <cell r="AG171" t="str">
            <v>PwrGasFuel</v>
          </cell>
          <cell r="AH171" t="str">
            <v>3828 Propane</v>
          </cell>
          <cell r="AI171" t="str">
            <v>Oper_and_Maint_Exp_Ext</v>
          </cell>
        </row>
        <row r="172">
          <cell r="K172" t="str">
            <v>0092500</v>
          </cell>
          <cell r="L172" t="str">
            <v>IT Strategic Projects</v>
          </cell>
          <cell r="M172" t="str">
            <v>Co 12</v>
          </cell>
          <cell r="N172" t="str">
            <v>Corporate</v>
          </cell>
          <cell r="O172" t="str">
            <v>Administrative Services</v>
          </cell>
          <cell r="P172" t="str">
            <v>Information Technology</v>
          </cell>
          <cell r="Q172" t="str">
            <v>Service Performance</v>
          </cell>
          <cell r="R172" t="str">
            <v>Corporate Services</v>
          </cell>
          <cell r="S172" t="str">
            <v>Corporate Services</v>
          </cell>
          <cell r="T172" t="str">
            <v>A</v>
          </cell>
          <cell r="U172" t="str">
            <v>0092500 IT Strategic Projects</v>
          </cell>
          <cell r="X172" t="str">
            <v>3829</v>
          </cell>
          <cell r="Y172" t="str">
            <v>Purchased Gas</v>
          </cell>
          <cell r="Z172" t="str">
            <v>D</v>
          </cell>
          <cell r="AA172" t="str">
            <v>Co 12</v>
          </cell>
          <cell r="AB172" t="str">
            <v>Other</v>
          </cell>
          <cell r="AC172" t="str">
            <v>Other - Non-Labor</v>
          </cell>
          <cell r="AD172" t="str">
            <v>PwrGasFuel</v>
          </cell>
          <cell r="AE172" t="str">
            <v>38xx PwrGasFuel</v>
          </cell>
          <cell r="AF172" t="str">
            <v>38xx</v>
          </cell>
          <cell r="AG172" t="str">
            <v>PwrGasFuel</v>
          </cell>
          <cell r="AH172" t="str">
            <v>3829 Purchased Gas</v>
          </cell>
          <cell r="AI172" t="str">
            <v>Oper_and_Maint_Exp_Ext</v>
          </cell>
        </row>
        <row r="173">
          <cell r="K173" t="str">
            <v>0092600</v>
          </cell>
          <cell r="L173" t="str">
            <v>Transformation</v>
          </cell>
          <cell r="M173" t="str">
            <v>Co 12</v>
          </cell>
          <cell r="N173" t="str">
            <v>Corporate</v>
          </cell>
          <cell r="O173" t="str">
            <v>Finance</v>
          </cell>
          <cell r="P173" t="str">
            <v>Office of the CFO</v>
          </cell>
          <cell r="Q173" t="str">
            <v>Finance Transformation</v>
          </cell>
          <cell r="R173" t="str">
            <v>Corporate Services</v>
          </cell>
          <cell r="S173" t="str">
            <v>Corporate Services</v>
          </cell>
          <cell r="T173" t="str">
            <v>I</v>
          </cell>
          <cell r="U173" t="str">
            <v>0092600 Transformation</v>
          </cell>
          <cell r="X173" t="str">
            <v>3830</v>
          </cell>
          <cell r="Y173" t="str">
            <v>Purchased Power</v>
          </cell>
          <cell r="Z173" t="str">
            <v>D</v>
          </cell>
          <cell r="AA173" t="str">
            <v>Co 12</v>
          </cell>
          <cell r="AB173" t="str">
            <v>Other</v>
          </cell>
          <cell r="AC173" t="str">
            <v>Other - Non-Labor</v>
          </cell>
          <cell r="AD173" t="str">
            <v>PwrGasFuel</v>
          </cell>
          <cell r="AE173" t="str">
            <v>38xx PwrGasFuel</v>
          </cell>
          <cell r="AF173" t="str">
            <v>38xx</v>
          </cell>
          <cell r="AG173" t="str">
            <v>PwrGasFuel</v>
          </cell>
          <cell r="AH173" t="str">
            <v>3830 Purchased Power</v>
          </cell>
          <cell r="AI173" t="str">
            <v>Oper_and_Maint_Exp_Ext</v>
          </cell>
        </row>
        <row r="174">
          <cell r="K174" t="str">
            <v>0096100</v>
          </cell>
          <cell r="L174" t="str">
            <v>EP&amp;S Executive &amp; Administration</v>
          </cell>
          <cell r="M174" t="str">
            <v>Co 12</v>
          </cell>
          <cell r="N174" t="str">
            <v>NGD</v>
          </cell>
          <cell r="O174" t="str">
            <v>Other Corporate</v>
          </cell>
          <cell r="P174" t="str">
            <v>General</v>
          </cell>
          <cell r="Q174" t="str">
            <v>EP&amp;S Exec &amp; Admin</v>
          </cell>
          <cell r="R174" t="str">
            <v>Customer Billing, Collection, and Contact Services</v>
          </cell>
          <cell r="S174" t="str">
            <v>Customer Billing, Collection, and Contact Services</v>
          </cell>
          <cell r="T174" t="str">
            <v>A</v>
          </cell>
          <cell r="U174" t="str">
            <v>0096100 EP&amp;S Executive &amp; Administration</v>
          </cell>
          <cell r="X174" t="str">
            <v>3831</v>
          </cell>
          <cell r="Y174" t="str">
            <v>Storage - Capacity Acq Demand</v>
          </cell>
          <cell r="Z174" t="str">
            <v>D</v>
          </cell>
          <cell r="AA174" t="str">
            <v>Co 12</v>
          </cell>
          <cell r="AB174" t="str">
            <v>Other</v>
          </cell>
          <cell r="AC174" t="str">
            <v>Other - Non-Labor</v>
          </cell>
          <cell r="AD174" t="str">
            <v>PwrGasFuel</v>
          </cell>
          <cell r="AE174" t="str">
            <v>38xx PwrGasFuel</v>
          </cell>
          <cell r="AF174" t="str">
            <v>38xx</v>
          </cell>
          <cell r="AG174" t="str">
            <v>PwrGasFuel</v>
          </cell>
          <cell r="AH174" t="str">
            <v>3831 Storage - Capacity Acq Demand</v>
          </cell>
          <cell r="AI174" t="str">
            <v>Oper_and_Maint_Exp_Ext</v>
          </cell>
        </row>
        <row r="175">
          <cell r="K175" t="str">
            <v>0096200</v>
          </cell>
          <cell r="L175" t="str">
            <v>Market Research</v>
          </cell>
          <cell r="M175" t="str">
            <v>Co 12</v>
          </cell>
          <cell r="N175" t="str">
            <v>NGD</v>
          </cell>
          <cell r="O175" t="str">
            <v>NiSource Gas Distribution</v>
          </cell>
          <cell r="P175" t="str">
            <v>Communications</v>
          </cell>
          <cell r="Q175" t="str">
            <v>Communications</v>
          </cell>
          <cell r="R175" t="str">
            <v>Customer Billing, Collection, and Contact Services</v>
          </cell>
          <cell r="S175" t="str">
            <v>Customer Billing, Collection, and Contact Services</v>
          </cell>
          <cell r="T175" t="str">
            <v>A</v>
          </cell>
          <cell r="U175" t="str">
            <v>0096200 Market Research</v>
          </cell>
          <cell r="X175" t="str">
            <v>3832</v>
          </cell>
          <cell r="Y175" t="str">
            <v>Storage - Capacity Release</v>
          </cell>
          <cell r="Z175" t="str">
            <v>D</v>
          </cell>
          <cell r="AA175" t="str">
            <v>Co 12</v>
          </cell>
          <cell r="AB175" t="str">
            <v>Other</v>
          </cell>
          <cell r="AC175" t="str">
            <v>Other - Non-Labor</v>
          </cell>
          <cell r="AD175" t="str">
            <v>PwrGasFuel</v>
          </cell>
          <cell r="AE175" t="str">
            <v>38xx PwrGasFuel</v>
          </cell>
          <cell r="AF175" t="str">
            <v>38xx</v>
          </cell>
          <cell r="AG175" t="str">
            <v>PwrGasFuel</v>
          </cell>
          <cell r="AH175" t="str">
            <v>3832 Storage - Capacity Release</v>
          </cell>
          <cell r="AI175" t="str">
            <v>Oper_and_Maint_Exp_Ext</v>
          </cell>
        </row>
        <row r="176">
          <cell r="K176" t="str">
            <v>0096300</v>
          </cell>
          <cell r="L176" t="str">
            <v>Retail Services Operations</v>
          </cell>
          <cell r="M176" t="str">
            <v>Co 12</v>
          </cell>
          <cell r="N176" t="str">
            <v>NGD</v>
          </cell>
          <cell r="O176" t="str">
            <v>NiSource Gas Distribution</v>
          </cell>
          <cell r="P176" t="str">
            <v>Retail Services</v>
          </cell>
          <cell r="Q176" t="str">
            <v>EP&amp;S Marketing</v>
          </cell>
          <cell r="R176" t="str">
            <v>Customer Billing, Collection, and Contact Services</v>
          </cell>
          <cell r="S176" t="str">
            <v>Customer Billing, Collection, and Contact Services</v>
          </cell>
          <cell r="T176" t="str">
            <v>I</v>
          </cell>
          <cell r="U176" t="str">
            <v>0096300 Retail Services Operations</v>
          </cell>
          <cell r="X176" t="str">
            <v>3833</v>
          </cell>
          <cell r="Y176" t="str">
            <v>Storage -End User Balancing Cr</v>
          </cell>
          <cell r="Z176" t="str">
            <v>D</v>
          </cell>
          <cell r="AA176" t="str">
            <v>Co 12</v>
          </cell>
          <cell r="AB176" t="str">
            <v>Other</v>
          </cell>
          <cell r="AC176" t="str">
            <v>Other - Non-Labor</v>
          </cell>
          <cell r="AD176" t="str">
            <v>PwrGasFuel</v>
          </cell>
          <cell r="AE176" t="str">
            <v>38xx PwrGasFuel</v>
          </cell>
          <cell r="AF176" t="str">
            <v>38xx</v>
          </cell>
          <cell r="AG176" t="str">
            <v>PwrGasFuel</v>
          </cell>
          <cell r="AH176" t="str">
            <v>3833 Storage -End User Balancing Cr</v>
          </cell>
          <cell r="AI176" t="str">
            <v>Oper_and_Maint_Exp_Ext</v>
          </cell>
        </row>
        <row r="177">
          <cell r="K177" t="str">
            <v>0096400</v>
          </cell>
          <cell r="L177" t="str">
            <v>Alternative Pricing Services</v>
          </cell>
          <cell r="M177" t="str">
            <v>Co 12</v>
          </cell>
          <cell r="N177" t="str">
            <v>NGD</v>
          </cell>
          <cell r="O177" t="str">
            <v>Other Corporate</v>
          </cell>
          <cell r="P177" t="str">
            <v>General</v>
          </cell>
          <cell r="Q177" t="str">
            <v>EP&amp;S Fixed Bill Prod</v>
          </cell>
          <cell r="R177" t="str">
            <v>Customer Billing, Collection, and Contact Services</v>
          </cell>
          <cell r="S177" t="str">
            <v>Customer Billing, Collection, and Contact Services</v>
          </cell>
          <cell r="T177" t="str">
            <v>A</v>
          </cell>
          <cell r="U177" t="str">
            <v>0096400 Alternative Pricing Services</v>
          </cell>
          <cell r="X177" t="str">
            <v>3834</v>
          </cell>
          <cell r="Y177" t="str">
            <v>Storage - Injections (808)</v>
          </cell>
          <cell r="Z177" t="str">
            <v>D</v>
          </cell>
          <cell r="AA177" t="str">
            <v>Co 12</v>
          </cell>
          <cell r="AB177" t="str">
            <v>Other</v>
          </cell>
          <cell r="AC177" t="str">
            <v>Other - Non-Labor</v>
          </cell>
          <cell r="AD177" t="str">
            <v>PwrGasFuel</v>
          </cell>
          <cell r="AE177" t="str">
            <v>38xx PwrGasFuel</v>
          </cell>
          <cell r="AF177" t="str">
            <v>38xx</v>
          </cell>
          <cell r="AG177" t="str">
            <v>PwrGasFuel</v>
          </cell>
          <cell r="AH177" t="str">
            <v>3834 Storage - Injections (808)</v>
          </cell>
          <cell r="AI177" t="str">
            <v>Oper_and_Maint_Exp_Ext</v>
          </cell>
        </row>
        <row r="178">
          <cell r="K178" t="str">
            <v>0096500</v>
          </cell>
          <cell r="L178" t="str">
            <v>Retail Services Business Center</v>
          </cell>
          <cell r="M178" t="str">
            <v>Co 12</v>
          </cell>
          <cell r="N178" t="str">
            <v>NGD</v>
          </cell>
          <cell r="O178" t="str">
            <v>NiSource Gas Distribution</v>
          </cell>
          <cell r="P178" t="str">
            <v>Retail Services</v>
          </cell>
          <cell r="Q178" t="str">
            <v>Business Center</v>
          </cell>
          <cell r="R178" t="str">
            <v>Customer Billing, Collection, and Contact Services</v>
          </cell>
          <cell r="S178" t="str">
            <v>Customer Billing, Collection, and Contact Services</v>
          </cell>
          <cell r="T178" t="str">
            <v>I</v>
          </cell>
          <cell r="U178" t="str">
            <v>0096500 Retail Services Business Center</v>
          </cell>
          <cell r="X178" t="str">
            <v>3835</v>
          </cell>
          <cell r="Y178" t="str">
            <v>Storage - Retainage (VolsOnly)</v>
          </cell>
          <cell r="Z178" t="str">
            <v>D</v>
          </cell>
          <cell r="AA178" t="str">
            <v>Co 12</v>
          </cell>
          <cell r="AB178" t="str">
            <v>Other</v>
          </cell>
          <cell r="AC178" t="str">
            <v>Other - Non-Labor</v>
          </cell>
          <cell r="AD178" t="str">
            <v>PwrGasFuel</v>
          </cell>
          <cell r="AE178" t="str">
            <v>38xx PwrGasFuel</v>
          </cell>
          <cell r="AF178" t="str">
            <v>38xx</v>
          </cell>
          <cell r="AG178" t="str">
            <v>PwrGasFuel</v>
          </cell>
          <cell r="AH178" t="str">
            <v>3835 Storage - Retainage (VolsOnly)</v>
          </cell>
          <cell r="AI178" t="str">
            <v>Oper_and_Maint_Exp_Ext</v>
          </cell>
        </row>
        <row r="179">
          <cell r="K179" t="str">
            <v>0096600</v>
          </cell>
          <cell r="L179" t="str">
            <v>Retail Services Sales Center</v>
          </cell>
          <cell r="M179" t="str">
            <v>Co 12</v>
          </cell>
          <cell r="N179" t="str">
            <v>NGD</v>
          </cell>
          <cell r="O179" t="str">
            <v>NiSource Gas Distribution</v>
          </cell>
          <cell r="P179" t="str">
            <v>Retail Services</v>
          </cell>
          <cell r="Q179" t="str">
            <v>Business Center</v>
          </cell>
          <cell r="R179" t="str">
            <v>Customer Billing, Collection, and Contact Services</v>
          </cell>
          <cell r="S179" t="str">
            <v>Customer Billing, Collection, and Contact Services</v>
          </cell>
          <cell r="T179" t="str">
            <v>I</v>
          </cell>
          <cell r="U179" t="str">
            <v>0096600 Retail Services Sales Center</v>
          </cell>
          <cell r="X179" t="str">
            <v>3836</v>
          </cell>
          <cell r="Y179" t="str">
            <v>Storage - Withdrawal Charge</v>
          </cell>
          <cell r="Z179" t="str">
            <v>D</v>
          </cell>
          <cell r="AA179" t="str">
            <v>Co 12</v>
          </cell>
          <cell r="AB179" t="str">
            <v>Other</v>
          </cell>
          <cell r="AC179" t="str">
            <v>Other - Non-Labor</v>
          </cell>
          <cell r="AD179" t="str">
            <v>PwrGasFuel</v>
          </cell>
          <cell r="AE179" t="str">
            <v>38xx PwrGasFuel</v>
          </cell>
          <cell r="AF179" t="str">
            <v>38xx</v>
          </cell>
          <cell r="AG179" t="str">
            <v>PwrGasFuel</v>
          </cell>
          <cell r="AH179" t="str">
            <v>3836 Storage - Withdrawal Charge</v>
          </cell>
          <cell r="AI179" t="str">
            <v>Oper_and_Maint_Exp_Ext</v>
          </cell>
        </row>
        <row r="180">
          <cell r="K180" t="str">
            <v>0096700</v>
          </cell>
          <cell r="L180" t="str">
            <v>Retail Services Sales Center</v>
          </cell>
          <cell r="M180" t="str">
            <v>Co 12</v>
          </cell>
          <cell r="N180" t="str">
            <v>NGD</v>
          </cell>
          <cell r="O180" t="str">
            <v>NiSource Gas Distribution</v>
          </cell>
          <cell r="P180" t="str">
            <v>Retail Services</v>
          </cell>
          <cell r="Q180" t="str">
            <v>Business Center</v>
          </cell>
          <cell r="R180" t="str">
            <v>Customer Billing, Collection, and Contact Services</v>
          </cell>
          <cell r="S180" t="str">
            <v>Customer Billing, Collection, and Contact Services</v>
          </cell>
          <cell r="T180" t="str">
            <v>I</v>
          </cell>
          <cell r="U180" t="str">
            <v>0096700 Finance/Processing</v>
          </cell>
          <cell r="X180" t="str">
            <v>3837</v>
          </cell>
          <cell r="Y180" t="str">
            <v>Storage - Withdrawals (808)</v>
          </cell>
          <cell r="Z180" t="str">
            <v>D</v>
          </cell>
          <cell r="AA180" t="str">
            <v>Co 12</v>
          </cell>
          <cell r="AB180" t="str">
            <v>Other</v>
          </cell>
          <cell r="AC180" t="str">
            <v>Other - Non-Labor</v>
          </cell>
          <cell r="AD180" t="str">
            <v>PwrGasFuel</v>
          </cell>
          <cell r="AE180" t="str">
            <v>38xx PwrGasFuel</v>
          </cell>
          <cell r="AF180" t="str">
            <v>38xx</v>
          </cell>
          <cell r="AG180" t="str">
            <v>PwrGasFuel</v>
          </cell>
          <cell r="AH180" t="str">
            <v>3837 Storage - Withdrawals (808)</v>
          </cell>
          <cell r="AI180" t="str">
            <v>Oper_and_Maint_Exp_Ext</v>
          </cell>
        </row>
        <row r="181">
          <cell r="K181" t="str">
            <v>0096800</v>
          </cell>
          <cell r="L181" t="str">
            <v>Service Performance</v>
          </cell>
          <cell r="M181" t="str">
            <v>Co 12</v>
          </cell>
          <cell r="N181" t="str">
            <v>NGD</v>
          </cell>
          <cell r="O181" t="str">
            <v>NiSource Gas Distribution</v>
          </cell>
          <cell r="P181" t="str">
            <v>Retail Services</v>
          </cell>
          <cell r="Q181" t="str">
            <v>Business Center</v>
          </cell>
          <cell r="R181" t="str">
            <v>Customer Billing, Collection, and Contact Services</v>
          </cell>
          <cell r="S181" t="str">
            <v>Customer Billing, Collection, and Contact Services</v>
          </cell>
          <cell r="T181" t="str">
            <v>I</v>
          </cell>
          <cell r="U181" t="str">
            <v>0096800 Service Performance</v>
          </cell>
          <cell r="X181" t="str">
            <v>3838</v>
          </cell>
          <cell r="Y181" t="str">
            <v>Storage Demand MDSQ</v>
          </cell>
          <cell r="Z181" t="str">
            <v>D</v>
          </cell>
          <cell r="AA181" t="str">
            <v>Co 12</v>
          </cell>
          <cell r="AB181" t="str">
            <v>Other</v>
          </cell>
          <cell r="AC181" t="str">
            <v>Other - Non-Labor</v>
          </cell>
          <cell r="AD181" t="str">
            <v>PwrGasFuel</v>
          </cell>
          <cell r="AE181" t="str">
            <v>38xx PwrGasFuel</v>
          </cell>
          <cell r="AF181" t="str">
            <v>38xx</v>
          </cell>
          <cell r="AG181" t="str">
            <v>PwrGasFuel</v>
          </cell>
          <cell r="AH181" t="str">
            <v>3838 Storage Demand MDSQ</v>
          </cell>
          <cell r="AI181" t="str">
            <v>Oper_and_Maint_Exp_Ext</v>
          </cell>
        </row>
        <row r="182">
          <cell r="K182" t="str">
            <v>0096900</v>
          </cell>
          <cell r="L182" t="str">
            <v>Marketing</v>
          </cell>
          <cell r="M182" t="str">
            <v>Co 12</v>
          </cell>
          <cell r="N182" t="str">
            <v>NGD</v>
          </cell>
          <cell r="O182" t="str">
            <v>NiSource Gas Distribution</v>
          </cell>
          <cell r="P182" t="str">
            <v>Retail Services</v>
          </cell>
          <cell r="Q182" t="str">
            <v>Business Center</v>
          </cell>
          <cell r="R182" t="str">
            <v>Customer Billing, Collection, and Contact Services</v>
          </cell>
          <cell r="S182" t="str">
            <v>Customer Billing, Collection, and Contact Services</v>
          </cell>
          <cell r="T182" t="str">
            <v>I</v>
          </cell>
          <cell r="U182" t="str">
            <v>0096900 Marketing</v>
          </cell>
          <cell r="X182" t="str">
            <v>3839</v>
          </cell>
          <cell r="Y182" t="str">
            <v>Storage Demand SCQ</v>
          </cell>
          <cell r="Z182" t="str">
            <v>D</v>
          </cell>
          <cell r="AA182" t="str">
            <v>Co 12</v>
          </cell>
          <cell r="AB182" t="str">
            <v>Other</v>
          </cell>
          <cell r="AC182" t="str">
            <v>Other - Non-Labor</v>
          </cell>
          <cell r="AD182" t="str">
            <v>PwrGasFuel</v>
          </cell>
          <cell r="AE182" t="str">
            <v>38xx PwrGasFuel</v>
          </cell>
          <cell r="AF182" t="str">
            <v>38xx</v>
          </cell>
          <cell r="AG182" t="str">
            <v>PwrGasFuel</v>
          </cell>
          <cell r="AH182" t="str">
            <v>3839 Storage Demand SCQ</v>
          </cell>
          <cell r="AI182" t="str">
            <v>Oper_and_Maint_Exp_Ext</v>
          </cell>
        </row>
        <row r="183">
          <cell r="K183" t="str">
            <v>0098300</v>
          </cell>
          <cell r="L183" t="str">
            <v>F1</v>
          </cell>
          <cell r="M183" t="str">
            <v>IBM</v>
          </cell>
          <cell r="N183" t="str">
            <v>Corporate</v>
          </cell>
          <cell r="O183" t="str">
            <v>Administrative Services</v>
          </cell>
          <cell r="P183" t="str">
            <v>Information Technology</v>
          </cell>
          <cell r="Q183" t="str">
            <v>IBM Billing</v>
          </cell>
          <cell r="R183" t="str">
            <v>Information Technology Services</v>
          </cell>
          <cell r="S183" t="str">
            <v>Information Technology Services</v>
          </cell>
          <cell r="T183" t="str">
            <v>A</v>
          </cell>
          <cell r="U183" t="str">
            <v>0098300 F1</v>
          </cell>
          <cell r="X183" t="str">
            <v>3840</v>
          </cell>
          <cell r="Y183" t="str">
            <v>Storage Injection Charge</v>
          </cell>
          <cell r="Z183" t="str">
            <v>D</v>
          </cell>
          <cell r="AA183" t="str">
            <v>Co 12</v>
          </cell>
          <cell r="AB183" t="str">
            <v>Other</v>
          </cell>
          <cell r="AC183" t="str">
            <v>Other - Non-Labor</v>
          </cell>
          <cell r="AD183" t="str">
            <v>PwrGasFuel</v>
          </cell>
          <cell r="AE183" t="str">
            <v>38xx PwrGasFuel</v>
          </cell>
          <cell r="AF183" t="str">
            <v>38xx</v>
          </cell>
          <cell r="AG183" t="str">
            <v>PwrGasFuel</v>
          </cell>
          <cell r="AH183" t="str">
            <v>3840 Storage Injection Charge</v>
          </cell>
          <cell r="AI183" t="str">
            <v>Oper_and_Maint_Exp_Ext</v>
          </cell>
        </row>
        <row r="184">
          <cell r="K184" t="str">
            <v>0099100</v>
          </cell>
          <cell r="L184" t="str">
            <v>IBM Billing - Call Center</v>
          </cell>
          <cell r="M184" t="str">
            <v>IBM</v>
          </cell>
          <cell r="N184" t="str">
            <v>NGD</v>
          </cell>
          <cell r="O184" t="str">
            <v>NiSource Gas Distribution</v>
          </cell>
          <cell r="P184" t="str">
            <v>Customer Operations</v>
          </cell>
          <cell r="Q184" t="str">
            <v>IBM Billing</v>
          </cell>
          <cell r="R184" t="str">
            <v>Customer Billing, Collection, and Contact Services</v>
          </cell>
          <cell r="S184" t="str">
            <v>Customer Billing, Collection, and Contact Services</v>
          </cell>
          <cell r="T184" t="str">
            <v>A</v>
          </cell>
          <cell r="U184" t="str">
            <v>0099100 IBM Billing - Call Center</v>
          </cell>
          <cell r="X184" t="str">
            <v>3841</v>
          </cell>
          <cell r="Y184" t="str">
            <v>Trans Capacity Acq Throughput</v>
          </cell>
          <cell r="Z184" t="str">
            <v>D</v>
          </cell>
          <cell r="AA184" t="str">
            <v>Co 12</v>
          </cell>
          <cell r="AB184" t="str">
            <v>Other</v>
          </cell>
          <cell r="AC184" t="str">
            <v>Other - Non-Labor</v>
          </cell>
          <cell r="AD184" t="str">
            <v>PwrGasFuel</v>
          </cell>
          <cell r="AE184" t="str">
            <v>38xx PwrGasFuel</v>
          </cell>
          <cell r="AF184" t="str">
            <v>38xx</v>
          </cell>
          <cell r="AG184" t="str">
            <v>PwrGasFuel</v>
          </cell>
          <cell r="AH184" t="str">
            <v>3841 Trans Capacity Acq Throughput</v>
          </cell>
          <cell r="AI184" t="str">
            <v>Oper_and_Maint_Exp_Ext</v>
          </cell>
        </row>
        <row r="185">
          <cell r="K185" t="str">
            <v>0099200</v>
          </cell>
          <cell r="L185" t="str">
            <v>IBM Billing - Fin &amp; Acctg</v>
          </cell>
          <cell r="M185" t="str">
            <v>IBM</v>
          </cell>
          <cell r="N185" t="str">
            <v>Corporate</v>
          </cell>
          <cell r="O185" t="str">
            <v>Finance</v>
          </cell>
          <cell r="P185" t="str">
            <v>F&amp;A - IBM Billing</v>
          </cell>
          <cell r="Q185" t="str">
            <v>IBM Billing</v>
          </cell>
          <cell r="R185" t="str">
            <v>Accounting and Statistical Services</v>
          </cell>
          <cell r="S185" t="str">
            <v>Accounting and Statistical Services</v>
          </cell>
          <cell r="T185" t="str">
            <v>A</v>
          </cell>
          <cell r="U185" t="str">
            <v>0099200 IBM Billing - Fin &amp; Acctg</v>
          </cell>
          <cell r="X185" t="str">
            <v>3842</v>
          </cell>
          <cell r="Y185" t="str">
            <v>Trans Capacity Acq Demand</v>
          </cell>
          <cell r="Z185" t="str">
            <v>D</v>
          </cell>
          <cell r="AA185" t="str">
            <v>Co 12</v>
          </cell>
          <cell r="AB185" t="str">
            <v>Other</v>
          </cell>
          <cell r="AC185" t="str">
            <v>Other - Non-Labor</v>
          </cell>
          <cell r="AD185" t="str">
            <v>PwrGasFuel</v>
          </cell>
          <cell r="AE185" t="str">
            <v>38xx PwrGasFuel</v>
          </cell>
          <cell r="AF185" t="str">
            <v>38xx</v>
          </cell>
          <cell r="AG185" t="str">
            <v>PwrGasFuel</v>
          </cell>
          <cell r="AH185" t="str">
            <v>3842 Trans Capacity Acq Demand</v>
          </cell>
          <cell r="AI185" t="str">
            <v>Oper_and_Maint_Exp_Ext</v>
          </cell>
        </row>
        <row r="186">
          <cell r="K186" t="str">
            <v>0099300</v>
          </cell>
          <cell r="L186" t="str">
            <v>IBM</v>
          </cell>
          <cell r="M186" t="str">
            <v>IBM</v>
          </cell>
          <cell r="N186" t="str">
            <v>Corporate</v>
          </cell>
          <cell r="O186" t="str">
            <v>Administrative Services</v>
          </cell>
          <cell r="P186" t="str">
            <v>Information Technology</v>
          </cell>
          <cell r="Q186" t="str">
            <v>IBM Billing</v>
          </cell>
          <cell r="R186" t="str">
            <v>Information Technology Services</v>
          </cell>
          <cell r="S186" t="str">
            <v>Information Technology Services</v>
          </cell>
          <cell r="T186" t="str">
            <v>A</v>
          </cell>
          <cell r="U186" t="str">
            <v>0099300 IBM</v>
          </cell>
          <cell r="X186" t="str">
            <v>3843</v>
          </cell>
          <cell r="Y186" t="str">
            <v>Trans - Capacity Release Cr</v>
          </cell>
          <cell r="Z186" t="str">
            <v>D</v>
          </cell>
          <cell r="AA186" t="str">
            <v>Co 12</v>
          </cell>
          <cell r="AB186" t="str">
            <v>Other</v>
          </cell>
          <cell r="AC186" t="str">
            <v>Other - Non-Labor</v>
          </cell>
          <cell r="AD186" t="str">
            <v>PwrGasFuel</v>
          </cell>
          <cell r="AE186" t="str">
            <v>38xx PwrGasFuel</v>
          </cell>
          <cell r="AF186" t="str">
            <v>38xx</v>
          </cell>
          <cell r="AG186" t="str">
            <v>PwrGasFuel</v>
          </cell>
          <cell r="AH186" t="str">
            <v>3843 Trans - Capacity Release Cr</v>
          </cell>
          <cell r="AI186" t="str">
            <v>Oper_and_Maint_Exp_Ext</v>
          </cell>
        </row>
        <row r="187">
          <cell r="K187" t="str">
            <v>0099400</v>
          </cell>
          <cell r="L187" t="str">
            <v>IBM Billing - Human Resources</v>
          </cell>
          <cell r="M187" t="str">
            <v>IBM</v>
          </cell>
          <cell r="N187" t="str">
            <v>Corporate</v>
          </cell>
          <cell r="O187" t="str">
            <v>Human Resources</v>
          </cell>
          <cell r="P187" t="str">
            <v>HR - IBM Billing</v>
          </cell>
          <cell r="Q187" t="str">
            <v>IBM Billing</v>
          </cell>
          <cell r="R187" t="str">
            <v>Employee Services</v>
          </cell>
          <cell r="S187" t="str">
            <v>Employee Services</v>
          </cell>
          <cell r="T187" t="str">
            <v>I</v>
          </cell>
          <cell r="U187" t="str">
            <v>0099400 IBM Billing - Human Resources</v>
          </cell>
          <cell r="X187" t="str">
            <v>3844</v>
          </cell>
          <cell r="Y187" t="str">
            <v>Trans - Demand (Contract)</v>
          </cell>
          <cell r="Z187" t="str">
            <v>D</v>
          </cell>
          <cell r="AA187" t="str">
            <v>Co 12</v>
          </cell>
          <cell r="AB187" t="str">
            <v>Other</v>
          </cell>
          <cell r="AC187" t="str">
            <v>Other - Non-Labor</v>
          </cell>
          <cell r="AD187" t="str">
            <v>PwrGasFuel</v>
          </cell>
          <cell r="AE187" t="str">
            <v>38xx PwrGasFuel</v>
          </cell>
          <cell r="AF187" t="str">
            <v>38xx</v>
          </cell>
          <cell r="AG187" t="str">
            <v>PwrGasFuel</v>
          </cell>
          <cell r="AH187" t="str">
            <v>3844 Trans - Demand (Contract)</v>
          </cell>
          <cell r="AI187" t="str">
            <v>Oper_and_Maint_Exp_Ext</v>
          </cell>
        </row>
        <row r="188">
          <cell r="K188" t="str">
            <v>0099500</v>
          </cell>
          <cell r="L188" t="str">
            <v>IBM Billing - Meter to Cash</v>
          </cell>
          <cell r="M188" t="str">
            <v>IBM</v>
          </cell>
          <cell r="N188" t="str">
            <v>NGD</v>
          </cell>
          <cell r="O188" t="str">
            <v>NiSource Gas Distribution</v>
          </cell>
          <cell r="P188" t="str">
            <v>Customer Operations</v>
          </cell>
          <cell r="Q188" t="str">
            <v>IBM Billing</v>
          </cell>
          <cell r="R188" t="str">
            <v>Customer Billing, Collection, and Contact Services</v>
          </cell>
          <cell r="S188" t="str">
            <v>Customer Billing, Collection, and Contact Services</v>
          </cell>
          <cell r="T188" t="str">
            <v>A</v>
          </cell>
          <cell r="U188" t="str">
            <v>0099500 IBM Billing - Meter to Cash</v>
          </cell>
          <cell r="X188" t="str">
            <v>3845</v>
          </cell>
          <cell r="Y188" t="str">
            <v>Trans - Firm Throughput</v>
          </cell>
          <cell r="Z188" t="str">
            <v>D</v>
          </cell>
          <cell r="AA188" t="str">
            <v>Co 12</v>
          </cell>
          <cell r="AB188" t="str">
            <v>Other</v>
          </cell>
          <cell r="AC188" t="str">
            <v>Other - Non-Labor</v>
          </cell>
          <cell r="AD188" t="str">
            <v>PwrGasFuel</v>
          </cell>
          <cell r="AE188" t="str">
            <v>38xx PwrGasFuel</v>
          </cell>
          <cell r="AF188" t="str">
            <v>38xx</v>
          </cell>
          <cell r="AG188" t="str">
            <v>PwrGasFuel</v>
          </cell>
          <cell r="AH188" t="str">
            <v>3845 Trans - Firm Throughput</v>
          </cell>
          <cell r="AI188" t="str">
            <v>Oper_and_Maint_Exp_Ext</v>
          </cell>
        </row>
        <row r="189">
          <cell r="K189" t="str">
            <v>0099600</v>
          </cell>
          <cell r="L189" t="str">
            <v>IBM Billing - Sales Centers</v>
          </cell>
          <cell r="M189" t="str">
            <v>IBM</v>
          </cell>
          <cell r="N189" t="str">
            <v>NGD</v>
          </cell>
          <cell r="O189" t="str">
            <v>NiSource Gas Distribution</v>
          </cell>
          <cell r="P189" t="str">
            <v>Retail Services</v>
          </cell>
          <cell r="Q189" t="str">
            <v>IBM Billing</v>
          </cell>
          <cell r="R189" t="str">
            <v>Customer Billing, Collection, and Contact Services</v>
          </cell>
          <cell r="S189" t="str">
            <v>Customer Billing, Collection, and Contact Services</v>
          </cell>
          <cell r="T189" t="str">
            <v>I</v>
          </cell>
          <cell r="U189" t="str">
            <v>0099600 IBM Billing - Sales Centers</v>
          </cell>
          <cell r="X189" t="str">
            <v>3846</v>
          </cell>
          <cell r="Y189" t="str">
            <v>Trans - Gathering Charges</v>
          </cell>
          <cell r="Z189" t="str">
            <v>D</v>
          </cell>
          <cell r="AA189" t="str">
            <v>Co 12</v>
          </cell>
          <cell r="AB189" t="str">
            <v>Other</v>
          </cell>
          <cell r="AC189" t="str">
            <v>Other - Non-Labor</v>
          </cell>
          <cell r="AD189" t="str">
            <v>PwrGasFuel</v>
          </cell>
          <cell r="AE189" t="str">
            <v>38xx PwrGasFuel</v>
          </cell>
          <cell r="AF189" t="str">
            <v>38xx</v>
          </cell>
          <cell r="AG189" t="str">
            <v>PwrGasFuel</v>
          </cell>
          <cell r="AH189" t="str">
            <v>3846 Trans - Gathering Charges</v>
          </cell>
          <cell r="AI189" t="str">
            <v>Oper_and_Maint_Exp_Ext</v>
          </cell>
        </row>
        <row r="190">
          <cell r="K190" t="str">
            <v>0099700</v>
          </cell>
          <cell r="L190" t="str">
            <v>IBM Billing - Supply Chain</v>
          </cell>
          <cell r="M190" t="str">
            <v>IBM</v>
          </cell>
          <cell r="N190" t="str">
            <v>Corporate</v>
          </cell>
          <cell r="O190" t="str">
            <v>Administrative Services</v>
          </cell>
          <cell r="P190" t="str">
            <v>Supply Chain</v>
          </cell>
          <cell r="Q190" t="str">
            <v>IBM Billing</v>
          </cell>
          <cell r="R190" t="str">
            <v>Purchasing, Storage and Disposition Services</v>
          </cell>
          <cell r="S190" t="str">
            <v>Purchasing, Storage and Disposition Services</v>
          </cell>
          <cell r="T190" t="str">
            <v>I</v>
          </cell>
          <cell r="U190" t="str">
            <v>0099700 IBM Billing - Supply Chain</v>
          </cell>
          <cell r="X190" t="str">
            <v>3847</v>
          </cell>
          <cell r="Y190" t="str">
            <v>Trans - Interruptible Thrghput</v>
          </cell>
          <cell r="Z190" t="str">
            <v>D</v>
          </cell>
          <cell r="AA190" t="str">
            <v>Co 12</v>
          </cell>
          <cell r="AB190" t="str">
            <v>Other</v>
          </cell>
          <cell r="AC190" t="str">
            <v>Other - Non-Labor</v>
          </cell>
          <cell r="AD190" t="str">
            <v>PwrGasFuel</v>
          </cell>
          <cell r="AE190" t="str">
            <v>38xx PwrGasFuel</v>
          </cell>
          <cell r="AF190" t="str">
            <v>38xx</v>
          </cell>
          <cell r="AG190" t="str">
            <v>PwrGasFuel</v>
          </cell>
          <cell r="AH190" t="str">
            <v>3847 Trans - Interruptible Thrghput</v>
          </cell>
          <cell r="AI190" t="str">
            <v>Oper_and_Maint_Exp_Ext</v>
          </cell>
        </row>
        <row r="191">
          <cell r="K191" t="str">
            <v>0099800</v>
          </cell>
          <cell r="L191" t="str">
            <v>WMS</v>
          </cell>
          <cell r="M191" t="str">
            <v>IBM</v>
          </cell>
          <cell r="N191" t="str">
            <v>Corporate</v>
          </cell>
          <cell r="O191" t="str">
            <v>Administrative Services</v>
          </cell>
          <cell r="P191" t="str">
            <v>Information Technology</v>
          </cell>
          <cell r="Q191" t="str">
            <v>IBM Billing</v>
          </cell>
          <cell r="R191" t="str">
            <v>Information Technology Services</v>
          </cell>
          <cell r="S191" t="str">
            <v>Information Technology Services</v>
          </cell>
          <cell r="T191" t="str">
            <v>A</v>
          </cell>
          <cell r="U191" t="str">
            <v>0099800 WMS</v>
          </cell>
          <cell r="X191" t="str">
            <v>3848</v>
          </cell>
          <cell r="Y191" t="str">
            <v>Trans - Retainage (Vols Only)</v>
          </cell>
          <cell r="Z191" t="str">
            <v>D</v>
          </cell>
          <cell r="AA191" t="str">
            <v>Co 12</v>
          </cell>
          <cell r="AB191" t="str">
            <v>Other</v>
          </cell>
          <cell r="AC191" t="str">
            <v>Other - Non-Labor</v>
          </cell>
          <cell r="AD191" t="str">
            <v>PwrGasFuel</v>
          </cell>
          <cell r="AE191" t="str">
            <v>38xx PwrGasFuel</v>
          </cell>
          <cell r="AF191" t="str">
            <v>38xx</v>
          </cell>
          <cell r="AG191" t="str">
            <v>PwrGasFuel</v>
          </cell>
          <cell r="AH191" t="str">
            <v>3848 Trans - Retainage (Vols Only)</v>
          </cell>
          <cell r="AI191" t="str">
            <v>Oper_and_Maint_Exp_Ext</v>
          </cell>
        </row>
        <row r="192">
          <cell r="X192" t="str">
            <v>3849</v>
          </cell>
          <cell r="Y192" t="str">
            <v>Trans - Service Charges, Other</v>
          </cell>
          <cell r="Z192" t="str">
            <v>D</v>
          </cell>
          <cell r="AA192" t="str">
            <v>Co 12</v>
          </cell>
          <cell r="AB192" t="str">
            <v>Other</v>
          </cell>
          <cell r="AC192" t="str">
            <v>Other - Non-Labor</v>
          </cell>
          <cell r="AD192" t="str">
            <v>PwrGasFuel</v>
          </cell>
          <cell r="AE192" t="str">
            <v>38xx PwrGasFuel</v>
          </cell>
          <cell r="AF192" t="str">
            <v>38xx</v>
          </cell>
          <cell r="AG192" t="str">
            <v>PwrGasFuel</v>
          </cell>
          <cell r="AH192" t="str">
            <v>3849 Trans - Service Charges, Other</v>
          </cell>
          <cell r="AI192" t="str">
            <v>Oper_and_Maint_Exp_Ext</v>
          </cell>
        </row>
        <row r="193">
          <cell r="X193" t="str">
            <v>3850</v>
          </cell>
          <cell r="Y193" t="str">
            <v>Transition Capacity Costs</v>
          </cell>
          <cell r="Z193" t="str">
            <v>D</v>
          </cell>
          <cell r="AA193" t="str">
            <v>Co 12</v>
          </cell>
          <cell r="AB193" t="str">
            <v>Other</v>
          </cell>
          <cell r="AC193" t="str">
            <v>Other - Non-Labor</v>
          </cell>
          <cell r="AD193" t="str">
            <v>PwrGasFuel</v>
          </cell>
          <cell r="AE193" t="str">
            <v>38xx PwrGasFuel</v>
          </cell>
          <cell r="AF193" t="str">
            <v>38xx</v>
          </cell>
          <cell r="AG193" t="str">
            <v>PwrGasFuel</v>
          </cell>
          <cell r="AH193" t="str">
            <v>3850 Transition Capacity Costs</v>
          </cell>
          <cell r="AI193" t="str">
            <v>Oper_and_Maint_Exp_Ext</v>
          </cell>
        </row>
        <row r="194">
          <cell r="X194" t="str">
            <v>3851</v>
          </cell>
          <cell r="Y194" t="str">
            <v>Gas Left on for Connection</v>
          </cell>
          <cell r="Z194" t="str">
            <v>D</v>
          </cell>
          <cell r="AA194" t="str">
            <v>Co 12</v>
          </cell>
          <cell r="AB194" t="str">
            <v>Other</v>
          </cell>
          <cell r="AC194" t="str">
            <v>Other - Non-Labor</v>
          </cell>
          <cell r="AD194" t="str">
            <v>PwrGasFuel</v>
          </cell>
          <cell r="AE194" t="str">
            <v>38xx PwrGasFuel</v>
          </cell>
          <cell r="AF194" t="str">
            <v>38xx</v>
          </cell>
          <cell r="AG194" t="str">
            <v>PwrGasFuel</v>
          </cell>
          <cell r="AH194" t="str">
            <v>3851 Gas Left on for Connection</v>
          </cell>
          <cell r="AI194" t="str">
            <v>Oper_and_Maint_Exp_Ext</v>
          </cell>
        </row>
        <row r="195">
          <cell r="X195" t="str">
            <v>3852</v>
          </cell>
          <cell r="Y195" t="str">
            <v>Deferred - Gas Cost Recovered</v>
          </cell>
          <cell r="Z195" t="str">
            <v>D</v>
          </cell>
          <cell r="AA195" t="str">
            <v>Co 12</v>
          </cell>
          <cell r="AB195" t="str">
            <v>Other</v>
          </cell>
          <cell r="AC195" t="str">
            <v>Other - Non-Labor</v>
          </cell>
          <cell r="AD195" t="str">
            <v>PwrGasFuel</v>
          </cell>
          <cell r="AE195" t="str">
            <v>38xx PwrGasFuel</v>
          </cell>
          <cell r="AF195" t="str">
            <v>38xx</v>
          </cell>
          <cell r="AG195" t="str">
            <v>PwrGasFuel</v>
          </cell>
          <cell r="AH195" t="str">
            <v>3852 Deferred - Gas Cost Recovered</v>
          </cell>
          <cell r="AI195" t="str">
            <v>Oper_and_Maint_Exp_Ext</v>
          </cell>
        </row>
        <row r="196">
          <cell r="X196" t="str">
            <v>3853</v>
          </cell>
          <cell r="Y196" t="str">
            <v>Hedging/Profit Loss</v>
          </cell>
          <cell r="Z196" t="str">
            <v>D</v>
          </cell>
          <cell r="AA196" t="str">
            <v>Co 12</v>
          </cell>
          <cell r="AB196" t="str">
            <v>Other</v>
          </cell>
          <cell r="AC196" t="str">
            <v>Other - Non-Labor</v>
          </cell>
          <cell r="AD196" t="str">
            <v>PwrGasFuel</v>
          </cell>
          <cell r="AE196" t="str">
            <v>38xx PwrGasFuel</v>
          </cell>
          <cell r="AF196" t="str">
            <v>38xx</v>
          </cell>
          <cell r="AG196" t="str">
            <v>PwrGasFuel</v>
          </cell>
          <cell r="AH196" t="str">
            <v>3853 Hedging/Profit Loss</v>
          </cell>
          <cell r="AI196" t="str">
            <v>Oper_and_Maint_Exp_Ext</v>
          </cell>
        </row>
        <row r="197">
          <cell r="X197" t="str">
            <v>3854</v>
          </cell>
          <cell r="Y197" t="str">
            <v>Interest on Fuel Inventory</v>
          </cell>
          <cell r="Z197" t="str">
            <v>D</v>
          </cell>
          <cell r="AA197" t="str">
            <v>Co 12</v>
          </cell>
          <cell r="AB197" t="str">
            <v>Other</v>
          </cell>
          <cell r="AC197" t="str">
            <v>Other - Non-Labor</v>
          </cell>
          <cell r="AD197" t="str">
            <v>PwrGasFuel</v>
          </cell>
          <cell r="AE197" t="str">
            <v>38xx PwrGasFuel</v>
          </cell>
          <cell r="AF197" t="str">
            <v>38xx</v>
          </cell>
          <cell r="AG197" t="str">
            <v>PwrGasFuel</v>
          </cell>
          <cell r="AH197" t="str">
            <v>3854 Interest on Fuel Inventory</v>
          </cell>
          <cell r="AI197" t="str">
            <v>Oper_and_Maint_Exp_Ext</v>
          </cell>
        </row>
        <row r="198">
          <cell r="X198" t="str">
            <v>3855</v>
          </cell>
          <cell r="Y198" t="str">
            <v>Wells Collections</v>
          </cell>
          <cell r="Z198" t="str">
            <v>D</v>
          </cell>
          <cell r="AA198" t="str">
            <v>Co 12</v>
          </cell>
          <cell r="AB198" t="str">
            <v>Other</v>
          </cell>
          <cell r="AC198" t="str">
            <v>Other - Non-Labor</v>
          </cell>
          <cell r="AD198" t="str">
            <v>PwrGasFuel</v>
          </cell>
          <cell r="AE198" t="str">
            <v>38xx PwrGasFuel</v>
          </cell>
          <cell r="AF198" t="str">
            <v>38xx</v>
          </cell>
          <cell r="AG198" t="str">
            <v>PwrGasFuel</v>
          </cell>
          <cell r="AH198" t="str">
            <v>3855 Wells Collections</v>
          </cell>
          <cell r="AI198" t="str">
            <v>Oper_and_Maint_Exp_Ext</v>
          </cell>
        </row>
        <row r="199">
          <cell r="X199" t="str">
            <v>3856</v>
          </cell>
          <cell r="Y199" t="str">
            <v>Service</v>
          </cell>
          <cell r="Z199" t="str">
            <v>D</v>
          </cell>
          <cell r="AA199" t="str">
            <v>Co 12</v>
          </cell>
          <cell r="AB199" t="str">
            <v>Other</v>
          </cell>
          <cell r="AC199" t="str">
            <v>Other - Non-Labor</v>
          </cell>
          <cell r="AD199" t="str">
            <v>PwrGasFuel</v>
          </cell>
          <cell r="AE199" t="str">
            <v>38xx PwrGasFuel</v>
          </cell>
          <cell r="AF199" t="str">
            <v>38xx</v>
          </cell>
          <cell r="AG199" t="str">
            <v>PwrGasFuel</v>
          </cell>
          <cell r="AH199" t="str">
            <v>3856 Service</v>
          </cell>
          <cell r="AI199" t="str">
            <v>Oper_and_Maint_Exp_Ext</v>
          </cell>
        </row>
        <row r="200">
          <cell r="X200" t="str">
            <v>3857</v>
          </cell>
          <cell r="Y200" t="str">
            <v>Equity Sold</v>
          </cell>
          <cell r="Z200" t="str">
            <v>D</v>
          </cell>
          <cell r="AA200" t="str">
            <v>Co 12</v>
          </cell>
          <cell r="AB200" t="str">
            <v>Other</v>
          </cell>
          <cell r="AC200" t="str">
            <v>Other - Non-Labor</v>
          </cell>
          <cell r="AD200" t="str">
            <v>PwrGasFuel</v>
          </cell>
          <cell r="AE200" t="str">
            <v>38xx PwrGasFuel</v>
          </cell>
          <cell r="AF200" t="str">
            <v>38xx</v>
          </cell>
          <cell r="AG200" t="str">
            <v>PwrGasFuel</v>
          </cell>
          <cell r="AH200" t="str">
            <v>3857 Equity Sold</v>
          </cell>
          <cell r="AI200" t="str">
            <v>Oper_and_Maint_Exp_Ext</v>
          </cell>
        </row>
        <row r="201">
          <cell r="X201" t="str">
            <v>3858</v>
          </cell>
          <cell r="Y201" t="str">
            <v>Retail</v>
          </cell>
          <cell r="Z201" t="str">
            <v>D</v>
          </cell>
          <cell r="AA201" t="str">
            <v>Co 12</v>
          </cell>
          <cell r="AB201" t="str">
            <v>Other</v>
          </cell>
          <cell r="AC201" t="str">
            <v>Other - Non-Labor</v>
          </cell>
          <cell r="AD201" t="str">
            <v>PwrGasFuel</v>
          </cell>
          <cell r="AE201" t="str">
            <v>38xx PwrGasFuel</v>
          </cell>
          <cell r="AF201" t="str">
            <v>38xx</v>
          </cell>
          <cell r="AG201" t="str">
            <v>PwrGasFuel</v>
          </cell>
          <cell r="AH201" t="str">
            <v>3858 Retail</v>
          </cell>
          <cell r="AI201" t="str">
            <v>Oper_and_Maint_Exp_Ext</v>
          </cell>
        </row>
        <row r="202">
          <cell r="X202" t="str">
            <v>3859</v>
          </cell>
          <cell r="Y202" t="str">
            <v>Equipment</v>
          </cell>
          <cell r="Z202" t="str">
            <v>D</v>
          </cell>
          <cell r="AA202" t="str">
            <v>Co 12</v>
          </cell>
          <cell r="AB202" t="str">
            <v>Other</v>
          </cell>
          <cell r="AC202" t="str">
            <v>Other - Non-Labor</v>
          </cell>
          <cell r="AD202" t="str">
            <v>PwrGasFuel</v>
          </cell>
          <cell r="AE202" t="str">
            <v>38xx PwrGasFuel</v>
          </cell>
          <cell r="AF202" t="str">
            <v>38xx</v>
          </cell>
          <cell r="AG202" t="str">
            <v>PwrGasFuel</v>
          </cell>
          <cell r="AH202" t="str">
            <v>3859 Equipment</v>
          </cell>
          <cell r="AI202" t="str">
            <v>Oper_and_Maint_Exp_Ext</v>
          </cell>
        </row>
        <row r="203">
          <cell r="X203" t="str">
            <v>3860</v>
          </cell>
          <cell r="Y203" t="str">
            <v>Goods</v>
          </cell>
          <cell r="Z203" t="str">
            <v>D</v>
          </cell>
          <cell r="AA203" t="str">
            <v>Co 12</v>
          </cell>
          <cell r="AB203" t="str">
            <v>Other</v>
          </cell>
          <cell r="AC203" t="str">
            <v>Other - Non-Labor</v>
          </cell>
          <cell r="AD203" t="str">
            <v>PwrGasFuel</v>
          </cell>
          <cell r="AE203" t="str">
            <v>38xx PwrGasFuel</v>
          </cell>
          <cell r="AF203" t="str">
            <v>38xx</v>
          </cell>
          <cell r="AG203" t="str">
            <v>PwrGasFuel</v>
          </cell>
          <cell r="AH203" t="str">
            <v>3860 Goods</v>
          </cell>
          <cell r="AI203" t="str">
            <v>Oper_and_Maint_Exp_Ext</v>
          </cell>
        </row>
        <row r="204">
          <cell r="X204" t="str">
            <v>3861</v>
          </cell>
          <cell r="Y204" t="str">
            <v>Gas Marketing</v>
          </cell>
          <cell r="Z204" t="str">
            <v>D</v>
          </cell>
          <cell r="AA204" t="str">
            <v>Co 12</v>
          </cell>
          <cell r="AB204" t="str">
            <v>Other</v>
          </cell>
          <cell r="AC204" t="str">
            <v>Other - Non-Labor</v>
          </cell>
          <cell r="AD204" t="str">
            <v>PwrGasFuel</v>
          </cell>
          <cell r="AE204" t="str">
            <v>38xx PwrGasFuel</v>
          </cell>
          <cell r="AF204" t="str">
            <v>38xx</v>
          </cell>
          <cell r="AG204" t="str">
            <v>PwrGasFuel</v>
          </cell>
          <cell r="AH204" t="str">
            <v>3861 Gas Marketing</v>
          </cell>
          <cell r="AI204" t="str">
            <v>Oper_and_Maint_Exp_Ext</v>
          </cell>
        </row>
        <row r="205">
          <cell r="X205" t="str">
            <v>3862</v>
          </cell>
          <cell r="Y205" t="str">
            <v>Lease Oper</v>
          </cell>
          <cell r="Z205" t="str">
            <v>D</v>
          </cell>
          <cell r="AA205" t="str">
            <v>Co 12</v>
          </cell>
          <cell r="AB205" t="str">
            <v>Other</v>
          </cell>
          <cell r="AC205" t="str">
            <v>Other - Non-Labor</v>
          </cell>
          <cell r="AD205" t="str">
            <v>PwrGasFuel</v>
          </cell>
          <cell r="AE205" t="str">
            <v>38xx PwrGasFuel</v>
          </cell>
          <cell r="AF205" t="str">
            <v>38xx</v>
          </cell>
          <cell r="AG205" t="str">
            <v>PwrGasFuel</v>
          </cell>
          <cell r="AH205" t="str">
            <v>3862 Lease Oper</v>
          </cell>
          <cell r="AI205" t="str">
            <v>Oper_and_Maint_Exp_Ext</v>
          </cell>
        </row>
        <row r="206">
          <cell r="X206" t="str">
            <v>3863</v>
          </cell>
          <cell r="Y206" t="str">
            <v>Power Supply</v>
          </cell>
          <cell r="Z206" t="str">
            <v>D</v>
          </cell>
          <cell r="AA206" t="str">
            <v>Co 12</v>
          </cell>
          <cell r="AB206" t="str">
            <v>Other</v>
          </cell>
          <cell r="AC206" t="str">
            <v>Other - Non-Labor</v>
          </cell>
          <cell r="AD206" t="str">
            <v>PwrGasFuel</v>
          </cell>
          <cell r="AE206" t="str">
            <v>38xx PwrGasFuel</v>
          </cell>
          <cell r="AF206" t="str">
            <v>38xx</v>
          </cell>
          <cell r="AG206" t="str">
            <v>PwrGasFuel</v>
          </cell>
          <cell r="AH206" t="str">
            <v>3863 Power Supply</v>
          </cell>
          <cell r="AI206" t="str">
            <v>Oper_and_Maint_Exp_Ext</v>
          </cell>
        </row>
        <row r="207">
          <cell r="X207" t="str">
            <v>3920</v>
          </cell>
          <cell r="Y207" t="str">
            <v>Cable</v>
          </cell>
          <cell r="Z207" t="str">
            <v>D</v>
          </cell>
          <cell r="AA207" t="str">
            <v>Co 12</v>
          </cell>
          <cell r="AB207" t="str">
            <v>Other</v>
          </cell>
          <cell r="AC207" t="str">
            <v>Other - Non-Labor</v>
          </cell>
          <cell r="AD207" t="str">
            <v>Utilities</v>
          </cell>
          <cell r="AE207" t="str">
            <v>39xx Utilities</v>
          </cell>
          <cell r="AF207" t="str">
            <v>39xx</v>
          </cell>
          <cell r="AG207" t="str">
            <v>Utilities</v>
          </cell>
          <cell r="AH207" t="str">
            <v>3920 Cable</v>
          </cell>
          <cell r="AI207" t="str">
            <v>Oper_and_Maint_Exp_Ext</v>
          </cell>
        </row>
        <row r="208">
          <cell r="X208" t="str">
            <v>3921</v>
          </cell>
          <cell r="Y208" t="str">
            <v>Electric</v>
          </cell>
          <cell r="Z208" t="str">
            <v>D</v>
          </cell>
          <cell r="AA208" t="str">
            <v>Co 12</v>
          </cell>
          <cell r="AB208" t="str">
            <v>Other</v>
          </cell>
          <cell r="AC208" t="str">
            <v>Other - Non-Labor</v>
          </cell>
          <cell r="AD208" t="str">
            <v>Utilities</v>
          </cell>
          <cell r="AE208" t="str">
            <v>39xx Utilities</v>
          </cell>
          <cell r="AF208" t="str">
            <v>39xx</v>
          </cell>
          <cell r="AG208" t="str">
            <v>Utilities</v>
          </cell>
          <cell r="AH208" t="str">
            <v>3921 Electric</v>
          </cell>
          <cell r="AI208" t="str">
            <v>Oper_and_Maint_Exp_Ext</v>
          </cell>
        </row>
        <row r="209">
          <cell r="X209" t="str">
            <v>3922</v>
          </cell>
          <cell r="Y209" t="str">
            <v>Gas</v>
          </cell>
          <cell r="Z209" t="str">
            <v>D</v>
          </cell>
          <cell r="AA209" t="str">
            <v>Co 12</v>
          </cell>
          <cell r="AB209" t="str">
            <v>Other</v>
          </cell>
          <cell r="AC209" t="str">
            <v>Other - Non-Labor</v>
          </cell>
          <cell r="AD209" t="str">
            <v>Utilities</v>
          </cell>
          <cell r="AE209" t="str">
            <v>39xx Utilities</v>
          </cell>
          <cell r="AF209" t="str">
            <v>39xx</v>
          </cell>
          <cell r="AG209" t="str">
            <v>Utilities</v>
          </cell>
          <cell r="AH209" t="str">
            <v>3922 Gas</v>
          </cell>
          <cell r="AI209" t="str">
            <v>Oper_and_Maint_Exp_Ext</v>
          </cell>
        </row>
        <row r="210">
          <cell r="X210" t="str">
            <v>3923</v>
          </cell>
          <cell r="Y210" t="str">
            <v>Mobile, Cellular and Pagers</v>
          </cell>
          <cell r="Z210" t="str">
            <v>D</v>
          </cell>
          <cell r="AA210" t="str">
            <v>Co 12</v>
          </cell>
          <cell r="AB210" t="str">
            <v>Other</v>
          </cell>
          <cell r="AC210" t="str">
            <v>Other - Non-Labor</v>
          </cell>
          <cell r="AD210" t="str">
            <v>Utilities</v>
          </cell>
          <cell r="AE210" t="str">
            <v>39xx Utilities</v>
          </cell>
          <cell r="AF210" t="str">
            <v>39xx</v>
          </cell>
          <cell r="AG210" t="str">
            <v>Utilities</v>
          </cell>
          <cell r="AH210" t="str">
            <v>3923 Mobile, Cellular and Pagers</v>
          </cell>
          <cell r="AI210" t="str">
            <v>Oper_and_Maint_Exp_Ext</v>
          </cell>
        </row>
        <row r="211">
          <cell r="X211" t="str">
            <v>3924</v>
          </cell>
          <cell r="Y211" t="str">
            <v>Telephone</v>
          </cell>
          <cell r="Z211" t="str">
            <v>D</v>
          </cell>
          <cell r="AA211" t="str">
            <v>Co 12</v>
          </cell>
          <cell r="AB211" t="str">
            <v>Other</v>
          </cell>
          <cell r="AC211" t="str">
            <v>Other - Non-Labor</v>
          </cell>
          <cell r="AD211" t="str">
            <v>Utilities</v>
          </cell>
          <cell r="AE211" t="str">
            <v>39xx Utilities</v>
          </cell>
          <cell r="AF211" t="str">
            <v>39xx</v>
          </cell>
          <cell r="AG211" t="str">
            <v>Utilities</v>
          </cell>
          <cell r="AH211" t="str">
            <v>3924 Telephone</v>
          </cell>
          <cell r="AI211" t="str">
            <v>Oper_and_Maint_Exp_Ext</v>
          </cell>
        </row>
        <row r="212">
          <cell r="X212" t="str">
            <v>3925</v>
          </cell>
          <cell r="Y212" t="str">
            <v>Water and Sewage</v>
          </cell>
          <cell r="Z212" t="str">
            <v>D</v>
          </cell>
          <cell r="AA212" t="str">
            <v>Co 12</v>
          </cell>
          <cell r="AB212" t="str">
            <v>Other</v>
          </cell>
          <cell r="AC212" t="str">
            <v>Other - Non-Labor</v>
          </cell>
          <cell r="AD212" t="str">
            <v>Utilities</v>
          </cell>
          <cell r="AE212" t="str">
            <v>39xx Utilities</v>
          </cell>
          <cell r="AF212" t="str">
            <v>39xx</v>
          </cell>
          <cell r="AG212" t="str">
            <v>Utilities</v>
          </cell>
          <cell r="AH212" t="str">
            <v>3925 Water and Sewage</v>
          </cell>
          <cell r="AI212" t="str">
            <v>Oper_and_Maint_Exp_Ext</v>
          </cell>
        </row>
        <row r="213">
          <cell r="X213" t="str">
            <v>3926</v>
          </cell>
          <cell r="Y213" t="str">
            <v>Telecommunications</v>
          </cell>
          <cell r="Z213" t="str">
            <v>D</v>
          </cell>
          <cell r="AA213" t="str">
            <v>Co 12</v>
          </cell>
          <cell r="AB213" t="str">
            <v>Other</v>
          </cell>
          <cell r="AC213" t="str">
            <v>Other - Non-Labor</v>
          </cell>
          <cell r="AD213" t="str">
            <v>Utilities</v>
          </cell>
          <cell r="AE213" t="str">
            <v>39xx Utilities</v>
          </cell>
          <cell r="AF213" t="str">
            <v>39xx</v>
          </cell>
          <cell r="AG213" t="str">
            <v>Utilities</v>
          </cell>
          <cell r="AH213" t="str">
            <v>3926 Telecommunications</v>
          </cell>
          <cell r="AI213" t="str">
            <v>Oper_and_Maint_Exp_Ext</v>
          </cell>
        </row>
        <row r="214">
          <cell r="X214" t="str">
            <v>3927</v>
          </cell>
          <cell r="Y214" t="str">
            <v>P2P Default Telecom Only</v>
          </cell>
          <cell r="Z214" t="str">
            <v>D</v>
          </cell>
          <cell r="AA214" t="str">
            <v>Co 12</v>
          </cell>
          <cell r="AB214" t="str">
            <v>Other</v>
          </cell>
          <cell r="AC214" t="str">
            <v>Other - Non-Labor</v>
          </cell>
          <cell r="AD214" t="str">
            <v>Utilities</v>
          </cell>
          <cell r="AE214" t="str">
            <v>39xx Utilities</v>
          </cell>
          <cell r="AF214" t="str">
            <v>39xx</v>
          </cell>
          <cell r="AG214" t="str">
            <v>Utilities</v>
          </cell>
          <cell r="AH214" t="str">
            <v>3927 P2P Default Telecom Only</v>
          </cell>
          <cell r="AI214" t="str">
            <v>Oper_and_Maint_Exp_Ext</v>
          </cell>
        </row>
        <row r="215">
          <cell r="X215" t="str">
            <v>4000</v>
          </cell>
          <cell r="Y215" t="str">
            <v>Liability</v>
          </cell>
          <cell r="Z215" t="str">
            <v>D</v>
          </cell>
          <cell r="AA215" t="str">
            <v>Co 12</v>
          </cell>
          <cell r="AB215" t="str">
            <v>Insurance</v>
          </cell>
          <cell r="AC215" t="str">
            <v>Convenience Bills (Audit and Insurance)</v>
          </cell>
          <cell r="AD215" t="str">
            <v>Insurance</v>
          </cell>
          <cell r="AE215" t="str">
            <v>40xx Insurance</v>
          </cell>
          <cell r="AF215" t="str">
            <v>40xx</v>
          </cell>
          <cell r="AG215" t="str">
            <v>Insurance</v>
          </cell>
          <cell r="AH215" t="str">
            <v>4000 Liability</v>
          </cell>
          <cell r="AI215" t="str">
            <v>Insurance - Corporate</v>
          </cell>
        </row>
        <row r="216">
          <cell r="X216" t="str">
            <v>4005</v>
          </cell>
          <cell r="Y216" t="str">
            <v>Auto</v>
          </cell>
          <cell r="Z216" t="str">
            <v>D</v>
          </cell>
          <cell r="AA216" t="str">
            <v>Co 12</v>
          </cell>
          <cell r="AB216" t="str">
            <v>Insurance</v>
          </cell>
          <cell r="AC216" t="str">
            <v>Convenience Bills (Audit and Insurance)</v>
          </cell>
          <cell r="AD216" t="str">
            <v>Insurance</v>
          </cell>
          <cell r="AE216" t="str">
            <v>40xx Insurance</v>
          </cell>
          <cell r="AF216" t="str">
            <v>40xx</v>
          </cell>
          <cell r="AG216" t="str">
            <v>Insurance</v>
          </cell>
          <cell r="AH216" t="str">
            <v>4005 Auto</v>
          </cell>
          <cell r="AI216" t="str">
            <v>Insurance - Corporate</v>
          </cell>
        </row>
        <row r="217">
          <cell r="X217" t="str">
            <v>4010</v>
          </cell>
          <cell r="Y217" t="str">
            <v>Weather</v>
          </cell>
          <cell r="Z217" t="str">
            <v>D</v>
          </cell>
          <cell r="AA217" t="str">
            <v>Co 12</v>
          </cell>
          <cell r="AB217" t="str">
            <v>Insurance</v>
          </cell>
          <cell r="AC217" t="str">
            <v>Convenience Bills (Audit and Insurance)</v>
          </cell>
          <cell r="AD217" t="str">
            <v>Insurance</v>
          </cell>
          <cell r="AE217" t="str">
            <v>40xx Insurance</v>
          </cell>
          <cell r="AF217" t="str">
            <v>40xx</v>
          </cell>
          <cell r="AG217" t="str">
            <v>Insurance</v>
          </cell>
          <cell r="AH217" t="str">
            <v>4010 Weather</v>
          </cell>
          <cell r="AI217" t="str">
            <v>Insurance - Corporate</v>
          </cell>
        </row>
        <row r="218">
          <cell r="X218" t="str">
            <v>4015</v>
          </cell>
          <cell r="Y218" t="str">
            <v>Workers Compensation</v>
          </cell>
          <cell r="Z218" t="str">
            <v>D</v>
          </cell>
          <cell r="AA218" t="str">
            <v>Co 12</v>
          </cell>
          <cell r="AB218" t="str">
            <v>Insurance</v>
          </cell>
          <cell r="AC218" t="str">
            <v>Convenience Bills (Audit and Insurance)</v>
          </cell>
          <cell r="AD218" t="str">
            <v>Insurance</v>
          </cell>
          <cell r="AE218" t="str">
            <v>40xx Insurance</v>
          </cell>
          <cell r="AF218" t="str">
            <v>40xx</v>
          </cell>
          <cell r="AG218" t="str">
            <v>Insurance</v>
          </cell>
          <cell r="AH218" t="str">
            <v>4015 Workers Compensation</v>
          </cell>
          <cell r="AI218" t="str">
            <v>Insurance - Corporate</v>
          </cell>
        </row>
        <row r="219">
          <cell r="X219" t="str">
            <v>4016</v>
          </cell>
          <cell r="Y219" t="str">
            <v>Insurance Premiums/Other Exp</v>
          </cell>
          <cell r="Z219" t="str">
            <v>D</v>
          </cell>
          <cell r="AA219" t="str">
            <v>Co 12</v>
          </cell>
          <cell r="AB219" t="str">
            <v>Insurance</v>
          </cell>
          <cell r="AC219" t="str">
            <v>Convenience Bills (Audit and Insurance)</v>
          </cell>
          <cell r="AD219" t="str">
            <v>Insurance</v>
          </cell>
          <cell r="AE219" t="str">
            <v>40xx Insurance</v>
          </cell>
          <cell r="AF219" t="str">
            <v>40xx</v>
          </cell>
          <cell r="AG219" t="str">
            <v>Insurance</v>
          </cell>
          <cell r="AH219" t="str">
            <v>4016 Insurance Premiums/Other Exp</v>
          </cell>
          <cell r="AI219" t="str">
            <v>Insurance - Corporate</v>
          </cell>
        </row>
        <row r="220">
          <cell r="X220" t="str">
            <v>4017</v>
          </cell>
          <cell r="Y220" t="str">
            <v>Losses/Claims Expense</v>
          </cell>
          <cell r="Z220" t="str">
            <v>D</v>
          </cell>
          <cell r="AA220" t="str">
            <v>Co 12</v>
          </cell>
          <cell r="AB220" t="str">
            <v>Insurance</v>
          </cell>
          <cell r="AC220" t="str">
            <v>Convenience Bills (Audit and Insurance)</v>
          </cell>
          <cell r="AD220" t="str">
            <v>Insurance</v>
          </cell>
          <cell r="AE220" t="str">
            <v>40xx Insurance</v>
          </cell>
          <cell r="AF220" t="str">
            <v>40xx</v>
          </cell>
          <cell r="AG220" t="str">
            <v>Insurance</v>
          </cell>
          <cell r="AH220" t="str">
            <v>4017 Losses/Claims Expense</v>
          </cell>
          <cell r="AI220" t="str">
            <v>Insurance - Corporate</v>
          </cell>
        </row>
        <row r="221">
          <cell r="X221" t="str">
            <v>4500</v>
          </cell>
          <cell r="Y221" t="str">
            <v>AFUDC/DC/Debt - Manual Adj</v>
          </cell>
          <cell r="Z221" t="str">
            <v>I</v>
          </cell>
          <cell r="AA221" t="str">
            <v>Co 12</v>
          </cell>
          <cell r="AB221" t="str">
            <v>Interest</v>
          </cell>
          <cell r="AC221" t="str">
            <v>Interest Expense</v>
          </cell>
          <cell r="AD221" t="str">
            <v>IntExpense</v>
          </cell>
          <cell r="AE221" t="str">
            <v>925x Interest Expense</v>
          </cell>
          <cell r="AF221" t="str">
            <v>925x</v>
          </cell>
          <cell r="AG221" t="str">
            <v>Interest Expense</v>
          </cell>
          <cell r="AH221" t="str">
            <v>4500 AFUDC/DC/Debt - Manual Adj</v>
          </cell>
          <cell r="AI221" t="str">
            <v>Misc_Interest_Exp_Ext</v>
          </cell>
        </row>
        <row r="222">
          <cell r="X222" t="str">
            <v>4517</v>
          </cell>
          <cell r="Y222" t="str">
            <v>Salvage Sales Retirement Material</v>
          </cell>
          <cell r="Z222" t="str">
            <v>D</v>
          </cell>
          <cell r="AA222" t="str">
            <v>Co 12</v>
          </cell>
          <cell r="AB222" t="str">
            <v>Materials &amp; Supplies</v>
          </cell>
          <cell r="AC222" t="str">
            <v>Material &amp; Supplies</v>
          </cell>
          <cell r="AD222" t="str">
            <v>Mat&amp;Supply</v>
          </cell>
          <cell r="AE222" t="str">
            <v>2xxx Materials &amp; Supplies</v>
          </cell>
          <cell r="AF222" t="str">
            <v>2xxx</v>
          </cell>
          <cell r="AG222" t="str">
            <v>Materials &amp; Supplies</v>
          </cell>
          <cell r="AH222" t="str">
            <v>4517 Salvage Sales Retirement Material</v>
          </cell>
          <cell r="AI222" t="str">
            <v>Materials &amp; Supplies</v>
          </cell>
        </row>
        <row r="223">
          <cell r="X223" t="str">
            <v>4535</v>
          </cell>
          <cell r="Y223" t="str">
            <v>Interest During Constr - Debt</v>
          </cell>
          <cell r="Z223" t="str">
            <v>I</v>
          </cell>
          <cell r="AA223" t="str">
            <v>Co 12</v>
          </cell>
          <cell r="AB223" t="str">
            <v>Interest</v>
          </cell>
          <cell r="AC223" t="str">
            <v>Interest Expense</v>
          </cell>
          <cell r="AD223" t="str">
            <v>IntExpense</v>
          </cell>
          <cell r="AE223" t="str">
            <v>925x Interest Expense</v>
          </cell>
          <cell r="AF223" t="str">
            <v>925x</v>
          </cell>
          <cell r="AG223" t="str">
            <v>Interest Expense</v>
          </cell>
          <cell r="AH223" t="str">
            <v>4535 Interest During Constr - Debt</v>
          </cell>
          <cell r="AI223" t="str">
            <v>Misc_Interest_Exp_Ext</v>
          </cell>
        </row>
        <row r="224">
          <cell r="X224" t="str">
            <v>4536</v>
          </cell>
          <cell r="Y224" t="str">
            <v>Interest During Constr - Equity</v>
          </cell>
          <cell r="Z224" t="str">
            <v>I</v>
          </cell>
          <cell r="AA224" t="str">
            <v>Co 12</v>
          </cell>
          <cell r="AB224" t="str">
            <v>Interest</v>
          </cell>
          <cell r="AC224" t="str">
            <v>Interest Expense</v>
          </cell>
          <cell r="AD224" t="str">
            <v>IntExpense</v>
          </cell>
          <cell r="AE224" t="str">
            <v>925x Interest Expense</v>
          </cell>
          <cell r="AF224" t="str">
            <v>925x</v>
          </cell>
          <cell r="AG224" t="str">
            <v>Interest Expense</v>
          </cell>
          <cell r="AH224" t="str">
            <v>4536 Interest During Constr - Debt</v>
          </cell>
          <cell r="AI224" t="str">
            <v>Misc_Interest_Exp_Ext</v>
          </cell>
        </row>
        <row r="225">
          <cell r="X225" t="str">
            <v>4537</v>
          </cell>
          <cell r="Y225" t="str">
            <v>ARO - Settlements</v>
          </cell>
          <cell r="Z225" t="str">
            <v>I</v>
          </cell>
          <cell r="AA225" t="str">
            <v>Co 12</v>
          </cell>
          <cell r="AB225" t="str">
            <v>Interest</v>
          </cell>
          <cell r="AC225" t="str">
            <v>Interest Expense</v>
          </cell>
          <cell r="AD225" t="str">
            <v>IntExpense</v>
          </cell>
          <cell r="AE225" t="str">
            <v>925x Interest Expense</v>
          </cell>
          <cell r="AF225" t="str">
            <v>925x</v>
          </cell>
          <cell r="AG225" t="str">
            <v>Interest Expense</v>
          </cell>
          <cell r="AH225" t="str">
            <v>4537 ARO - Settlements</v>
          </cell>
          <cell r="AI225" t="str">
            <v>Misc_Interest_Exp_Ext</v>
          </cell>
        </row>
        <row r="226">
          <cell r="X226" t="str">
            <v>5001</v>
          </cell>
          <cell r="Y226" t="str">
            <v>Furniture &amp; Equip Maintenance</v>
          </cell>
          <cell r="Z226" t="str">
            <v>D</v>
          </cell>
          <cell r="AA226" t="str">
            <v>Co 12</v>
          </cell>
          <cell r="AB226" t="str">
            <v>Other</v>
          </cell>
          <cell r="AC226" t="str">
            <v>Other - Non-Labor</v>
          </cell>
          <cell r="AD226" t="str">
            <v>Maintenanc</v>
          </cell>
          <cell r="AE226" t="str">
            <v>5xxx Maint Fees / Services</v>
          </cell>
          <cell r="AF226" t="str">
            <v>5xxx</v>
          </cell>
          <cell r="AG226" t="str">
            <v>Maint Fees / Services</v>
          </cell>
          <cell r="AH226" t="str">
            <v>5001 Furniture &amp; Equip Maintenance</v>
          </cell>
          <cell r="AI226" t="str">
            <v>Oper_and_Maint_Exp_Ext</v>
          </cell>
        </row>
        <row r="227">
          <cell r="X227" t="str">
            <v>5002</v>
          </cell>
          <cell r="Y227" t="str">
            <v>Vehicle Maintenance</v>
          </cell>
          <cell r="Z227" t="str">
            <v>D</v>
          </cell>
          <cell r="AA227" t="str">
            <v>Co 12</v>
          </cell>
          <cell r="AB227" t="str">
            <v>Other</v>
          </cell>
          <cell r="AC227" t="str">
            <v>Other - Non-Labor</v>
          </cell>
          <cell r="AD227" t="str">
            <v>Maintenanc</v>
          </cell>
          <cell r="AE227" t="str">
            <v>5xxx Maint Fees / Services</v>
          </cell>
          <cell r="AF227" t="str">
            <v>5xxx</v>
          </cell>
          <cell r="AG227" t="str">
            <v>Maint Fees / Services</v>
          </cell>
          <cell r="AH227" t="str">
            <v>5002 Vehicle Maintenance</v>
          </cell>
          <cell r="AI227" t="str">
            <v>Oper_and_Maint_Exp_Ext</v>
          </cell>
        </row>
        <row r="228">
          <cell r="X228" t="str">
            <v>5003</v>
          </cell>
          <cell r="Y228" t="str">
            <v>Aircraft Maintenance</v>
          </cell>
          <cell r="Z228" t="str">
            <v>D</v>
          </cell>
          <cell r="AA228" t="str">
            <v>Co 12</v>
          </cell>
          <cell r="AB228" t="str">
            <v>Other</v>
          </cell>
          <cell r="AC228" t="str">
            <v>Other - Non-Labor</v>
          </cell>
          <cell r="AD228" t="str">
            <v>Maintenanc</v>
          </cell>
          <cell r="AE228" t="str">
            <v>5xxx Maint Fees / Services</v>
          </cell>
          <cell r="AF228" t="str">
            <v>5xxx</v>
          </cell>
          <cell r="AG228" t="str">
            <v>Maint Fees / Services</v>
          </cell>
          <cell r="AH228" t="str">
            <v>5003 Aircraft Maintenance</v>
          </cell>
          <cell r="AI228" t="str">
            <v>Oper_and_Maint_Exp_Ext</v>
          </cell>
        </row>
        <row r="229">
          <cell r="X229" t="str">
            <v>5004</v>
          </cell>
          <cell r="Y229" t="str">
            <v>Software Maintenance</v>
          </cell>
          <cell r="Z229" t="str">
            <v>D</v>
          </cell>
          <cell r="AA229" t="str">
            <v>Co 12</v>
          </cell>
          <cell r="AB229" t="str">
            <v>Other</v>
          </cell>
          <cell r="AC229" t="str">
            <v>Other - Non-Labor</v>
          </cell>
          <cell r="AD229" t="str">
            <v>Maintenanc</v>
          </cell>
          <cell r="AE229" t="str">
            <v>5xxx Maint Fees / Services</v>
          </cell>
          <cell r="AF229" t="str">
            <v>5xxx</v>
          </cell>
          <cell r="AG229" t="str">
            <v>Maint Fees / Services</v>
          </cell>
          <cell r="AH229" t="str">
            <v>5004 Software Maintenance</v>
          </cell>
          <cell r="AI229" t="str">
            <v>Oper_and_Maint_Exp_Ext</v>
          </cell>
        </row>
        <row r="230">
          <cell r="X230" t="str">
            <v>5005</v>
          </cell>
          <cell r="Y230" t="str">
            <v>Contract Maintenance</v>
          </cell>
          <cell r="Z230" t="str">
            <v>D</v>
          </cell>
          <cell r="AA230" t="str">
            <v>Co 12</v>
          </cell>
          <cell r="AB230" t="str">
            <v>Other</v>
          </cell>
          <cell r="AC230" t="str">
            <v>Other - Non-Labor</v>
          </cell>
          <cell r="AD230" t="str">
            <v>Maintenanc</v>
          </cell>
          <cell r="AE230" t="str">
            <v>5xxx Maint Fees / Services</v>
          </cell>
          <cell r="AF230" t="str">
            <v>5xxx</v>
          </cell>
          <cell r="AG230" t="str">
            <v>Maint Fees / Services</v>
          </cell>
          <cell r="AH230" t="str">
            <v>5005 Contract Maintenance</v>
          </cell>
          <cell r="AI230" t="str">
            <v>Oper_and_Maint_Exp_Ext</v>
          </cell>
        </row>
        <row r="231">
          <cell r="X231" t="str">
            <v>5006</v>
          </cell>
          <cell r="Y231" t="str">
            <v>Non Contract Maintenance</v>
          </cell>
          <cell r="Z231" t="str">
            <v>D</v>
          </cell>
          <cell r="AA231" t="str">
            <v>Co 12</v>
          </cell>
          <cell r="AB231" t="str">
            <v>Other</v>
          </cell>
          <cell r="AC231" t="str">
            <v>Other - Non-Labor</v>
          </cell>
          <cell r="AD231" t="str">
            <v>Maintenanc</v>
          </cell>
          <cell r="AE231" t="str">
            <v>5xxx Maint Fees / Services</v>
          </cell>
          <cell r="AF231" t="str">
            <v>5xxx</v>
          </cell>
          <cell r="AG231" t="str">
            <v>Maint Fees / Services</v>
          </cell>
          <cell r="AH231" t="str">
            <v>5006 Non Contract Maintenance</v>
          </cell>
          <cell r="AI231" t="str">
            <v>Oper_and_Maint_Exp_Ext</v>
          </cell>
        </row>
        <row r="232">
          <cell r="X232" t="str">
            <v>5007</v>
          </cell>
          <cell r="Y232" t="str">
            <v>Plant Maintenance</v>
          </cell>
          <cell r="Z232" t="str">
            <v>D</v>
          </cell>
          <cell r="AA232" t="str">
            <v>Co 12</v>
          </cell>
          <cell r="AB232" t="str">
            <v>Other</v>
          </cell>
          <cell r="AC232" t="str">
            <v>Other - Non-Labor</v>
          </cell>
          <cell r="AD232" t="str">
            <v>Maintenanc</v>
          </cell>
          <cell r="AE232" t="str">
            <v>5xxx Maint Fees / Services</v>
          </cell>
          <cell r="AF232" t="str">
            <v>5xxx</v>
          </cell>
          <cell r="AG232" t="str">
            <v>Maint Fees / Services</v>
          </cell>
          <cell r="AH232" t="str">
            <v>5007 Plant Maintenance</v>
          </cell>
          <cell r="AI232" t="str">
            <v>Oper_and_Maint_Exp_Ext</v>
          </cell>
        </row>
        <row r="233">
          <cell r="X233" t="str">
            <v>5008</v>
          </cell>
          <cell r="Y233" t="str">
            <v>Other Maintenance</v>
          </cell>
          <cell r="Z233" t="str">
            <v>D</v>
          </cell>
          <cell r="AA233" t="str">
            <v>Co 12</v>
          </cell>
          <cell r="AB233" t="str">
            <v>Other</v>
          </cell>
          <cell r="AC233" t="str">
            <v>Other - Non-Labor</v>
          </cell>
          <cell r="AD233" t="str">
            <v>Maintenanc</v>
          </cell>
          <cell r="AE233" t="str">
            <v>5xxx Maint Fees / Services</v>
          </cell>
          <cell r="AF233" t="str">
            <v>5xxx</v>
          </cell>
          <cell r="AG233" t="str">
            <v>Maint Fees / Services</v>
          </cell>
          <cell r="AH233" t="str">
            <v>5008 Other Maintenance</v>
          </cell>
          <cell r="AI233" t="str">
            <v>Oper_and_Maint_Exp_Ext</v>
          </cell>
        </row>
        <row r="234">
          <cell r="X234" t="str">
            <v>5009</v>
          </cell>
          <cell r="Y234" t="str">
            <v>Hardware Maintenance</v>
          </cell>
          <cell r="Z234" t="str">
            <v>D</v>
          </cell>
          <cell r="AA234" t="str">
            <v>Co 12</v>
          </cell>
          <cell r="AB234" t="str">
            <v>Other</v>
          </cell>
          <cell r="AC234" t="str">
            <v>Other - Non-Labor</v>
          </cell>
          <cell r="AD234" t="str">
            <v>Maintenanc</v>
          </cell>
          <cell r="AE234" t="str">
            <v>5xxx Maint Fees / Services</v>
          </cell>
          <cell r="AF234" t="str">
            <v>5xxx</v>
          </cell>
          <cell r="AG234" t="str">
            <v>Maint Fees / Services</v>
          </cell>
          <cell r="AH234" t="str">
            <v>5009 Hardware Maintenance</v>
          </cell>
          <cell r="AI234" t="str">
            <v>Oper_and_Maint_Exp_Ext</v>
          </cell>
        </row>
        <row r="235">
          <cell r="X235" t="str">
            <v>5010</v>
          </cell>
          <cell r="Y235" t="str">
            <v>Building Maintenance</v>
          </cell>
          <cell r="Z235" t="str">
            <v>D</v>
          </cell>
          <cell r="AA235" t="str">
            <v>Co 12</v>
          </cell>
          <cell r="AB235" t="str">
            <v>Other</v>
          </cell>
          <cell r="AC235" t="str">
            <v>Other - Non-Labor</v>
          </cell>
          <cell r="AD235" t="str">
            <v>Maintenanc</v>
          </cell>
          <cell r="AE235" t="str">
            <v>5xxx Maint Fees / Services</v>
          </cell>
          <cell r="AF235" t="str">
            <v>5xxx</v>
          </cell>
          <cell r="AG235" t="str">
            <v>Maint Fees / Services</v>
          </cell>
          <cell r="AH235" t="str">
            <v>5010 Building Maintenance</v>
          </cell>
          <cell r="AI235" t="str">
            <v>Oper_and_Maint_Exp_Ext</v>
          </cell>
        </row>
        <row r="236">
          <cell r="X236" t="str">
            <v>5011</v>
          </cell>
          <cell r="Y236" t="str">
            <v>Tower Maintenance</v>
          </cell>
          <cell r="Z236" t="str">
            <v>D</v>
          </cell>
          <cell r="AA236" t="str">
            <v>Co 12</v>
          </cell>
          <cell r="AB236" t="str">
            <v>Other</v>
          </cell>
          <cell r="AC236" t="str">
            <v>Other - Non-Labor</v>
          </cell>
          <cell r="AD236" t="str">
            <v>Maintenanc</v>
          </cell>
          <cell r="AE236" t="str">
            <v>5xxx Maint Fees / Services</v>
          </cell>
          <cell r="AF236" t="str">
            <v>5xxx</v>
          </cell>
          <cell r="AG236" t="str">
            <v>Maint Fees / Services</v>
          </cell>
          <cell r="AH236" t="str">
            <v>5011 Tower Maintenance</v>
          </cell>
          <cell r="AI236" t="str">
            <v>Oper_and_Maint_Exp_Ext</v>
          </cell>
        </row>
        <row r="237">
          <cell r="X237" t="str">
            <v>5013</v>
          </cell>
          <cell r="Y237" t="str">
            <v>Liquids and Filter Disposal</v>
          </cell>
          <cell r="Z237" t="str">
            <v>D</v>
          </cell>
          <cell r="AA237" t="str">
            <v>Co 12</v>
          </cell>
          <cell r="AB237" t="str">
            <v>Other</v>
          </cell>
          <cell r="AC237" t="str">
            <v>Other - Non-Labor</v>
          </cell>
          <cell r="AD237" t="str">
            <v>Maintenanc</v>
          </cell>
          <cell r="AE237" t="str">
            <v>5xxx Maint Fees / Services</v>
          </cell>
          <cell r="AF237" t="str">
            <v>5xxx</v>
          </cell>
          <cell r="AG237" t="str">
            <v>Maint Fees / Services</v>
          </cell>
          <cell r="AH237" t="str">
            <v>5013 Liquid and Filter Disposal</v>
          </cell>
          <cell r="AI237" t="str">
            <v>Oper_and_Maint_Exp_Ext</v>
          </cell>
        </row>
        <row r="238">
          <cell r="X238" t="str">
            <v>5014</v>
          </cell>
          <cell r="Y238" t="str">
            <v>Lot Maintenance</v>
          </cell>
          <cell r="Z238" t="str">
            <v>D</v>
          </cell>
          <cell r="AA238" t="str">
            <v>Co 12</v>
          </cell>
          <cell r="AB238" t="str">
            <v>Other</v>
          </cell>
          <cell r="AC238" t="str">
            <v>Other - Non-Labor</v>
          </cell>
          <cell r="AD238" t="str">
            <v>Maintenanc</v>
          </cell>
          <cell r="AE238" t="str">
            <v>5xxx Maint Fees / Services</v>
          </cell>
          <cell r="AF238" t="str">
            <v>5xxx</v>
          </cell>
          <cell r="AG238" t="str">
            <v>Maint Fees / Services</v>
          </cell>
          <cell r="AH238" t="str">
            <v>5014 Lot Maintenance</v>
          </cell>
          <cell r="AI238" t="str">
            <v>Oper_and_Maint_Exp_Ext</v>
          </cell>
        </row>
        <row r="239">
          <cell r="X239" t="str">
            <v>6000</v>
          </cell>
          <cell r="Y239" t="str">
            <v>Company Operations - Gas</v>
          </cell>
          <cell r="Z239" t="str">
            <v>D</v>
          </cell>
          <cell r="AA239" t="str">
            <v>Co 12</v>
          </cell>
          <cell r="AB239" t="str">
            <v>Other</v>
          </cell>
          <cell r="AC239" t="str">
            <v>Trackers (Others and Uncollectibles)</v>
          </cell>
          <cell r="AD239" t="str">
            <v>OMTrackers</v>
          </cell>
          <cell r="AE239" t="str">
            <v>6xxx OMTrackers</v>
          </cell>
          <cell r="AF239" t="str">
            <v>6xxx</v>
          </cell>
          <cell r="AG239" t="str">
            <v>OMTrackers</v>
          </cell>
          <cell r="AH239" t="str">
            <v>6000 Company Operations - Gas</v>
          </cell>
          <cell r="AI239" t="str">
            <v>Not used by Co 12</v>
          </cell>
        </row>
        <row r="240">
          <cell r="X240" t="str">
            <v>6001</v>
          </cell>
          <cell r="Y240" t="str">
            <v>Compressor Electric</v>
          </cell>
          <cell r="Z240" t="str">
            <v>D</v>
          </cell>
          <cell r="AA240" t="str">
            <v>Co 12</v>
          </cell>
          <cell r="AB240" t="str">
            <v>Other</v>
          </cell>
          <cell r="AC240" t="str">
            <v>Trackers (Others and Uncollectibles)</v>
          </cell>
          <cell r="AD240" t="str">
            <v>OMTrackers</v>
          </cell>
          <cell r="AE240" t="str">
            <v>6xxx OMTrackers</v>
          </cell>
          <cell r="AF240" t="str">
            <v>6xxx</v>
          </cell>
          <cell r="AG240" t="str">
            <v>OMTrackers</v>
          </cell>
          <cell r="AH240" t="str">
            <v>6001 Compressor Electric</v>
          </cell>
          <cell r="AI240" t="str">
            <v>Not used by Co 12</v>
          </cell>
        </row>
        <row r="241">
          <cell r="X241" t="str">
            <v>6002</v>
          </cell>
          <cell r="Y241" t="str">
            <v>Compressor Fuel</v>
          </cell>
          <cell r="Z241" t="str">
            <v>D</v>
          </cell>
          <cell r="AA241" t="str">
            <v>Co 12</v>
          </cell>
          <cell r="AB241" t="str">
            <v>Other</v>
          </cell>
          <cell r="AC241" t="str">
            <v>Trackers (Others and Uncollectibles)</v>
          </cell>
          <cell r="AD241" t="str">
            <v>OMTrackers</v>
          </cell>
          <cell r="AE241" t="str">
            <v>6xxx OMTrackers</v>
          </cell>
          <cell r="AF241" t="str">
            <v>6xxx</v>
          </cell>
          <cell r="AG241" t="str">
            <v>OMTrackers</v>
          </cell>
          <cell r="AH241" t="str">
            <v>6002 Compressor Fuel</v>
          </cell>
          <cell r="AI241" t="str">
            <v>Not used by Co 12</v>
          </cell>
        </row>
        <row r="242">
          <cell r="X242" t="str">
            <v>6003</v>
          </cell>
          <cell r="Y242" t="str">
            <v>Fuel Retained</v>
          </cell>
          <cell r="Z242" t="str">
            <v>D</v>
          </cell>
          <cell r="AA242" t="str">
            <v>Co 12</v>
          </cell>
          <cell r="AB242" t="str">
            <v>Other</v>
          </cell>
          <cell r="AC242" t="str">
            <v>Trackers (Others and Uncollectibles)</v>
          </cell>
          <cell r="AD242" t="str">
            <v>OMTrackers</v>
          </cell>
          <cell r="AE242" t="str">
            <v>6xxx OMTrackers</v>
          </cell>
          <cell r="AF242" t="str">
            <v>6xxx</v>
          </cell>
          <cell r="AG242" t="str">
            <v>OMTrackers</v>
          </cell>
          <cell r="AH242" t="str">
            <v>6003 Fuel Retained</v>
          </cell>
          <cell r="AI242" t="str">
            <v>Not used by Co 12</v>
          </cell>
        </row>
        <row r="243">
          <cell r="X243" t="str">
            <v>6004</v>
          </cell>
          <cell r="Y243" t="str">
            <v>Gas Retainage</v>
          </cell>
          <cell r="Z243" t="str">
            <v>D</v>
          </cell>
          <cell r="AA243" t="str">
            <v>Co 12</v>
          </cell>
          <cell r="AB243" t="str">
            <v>Other</v>
          </cell>
          <cell r="AC243" t="str">
            <v>Trackers (Others and Uncollectibles)</v>
          </cell>
          <cell r="AD243" t="str">
            <v>OMTrackers</v>
          </cell>
          <cell r="AE243" t="str">
            <v>6xxx OMTrackers</v>
          </cell>
          <cell r="AF243" t="str">
            <v>6xxx</v>
          </cell>
          <cell r="AG243" t="str">
            <v>OMTrackers</v>
          </cell>
          <cell r="AH243" t="str">
            <v>6004 Gas Retainage</v>
          </cell>
          <cell r="AI243" t="str">
            <v>Not used by Co 12</v>
          </cell>
        </row>
        <row r="244">
          <cell r="X244" t="str">
            <v>6005</v>
          </cell>
          <cell r="Y244" t="str">
            <v>Gas Used in Product Extraction</v>
          </cell>
          <cell r="Z244" t="str">
            <v>D</v>
          </cell>
          <cell r="AA244" t="str">
            <v>Co 12</v>
          </cell>
          <cell r="AB244" t="str">
            <v>Other</v>
          </cell>
          <cell r="AC244" t="str">
            <v>Trackers (Others and Uncollectibles)</v>
          </cell>
          <cell r="AD244" t="str">
            <v>OMTrackers</v>
          </cell>
          <cell r="AE244" t="str">
            <v>6xxx OMTrackers</v>
          </cell>
          <cell r="AF244" t="str">
            <v>6xxx</v>
          </cell>
          <cell r="AG244" t="str">
            <v>OMTrackers</v>
          </cell>
          <cell r="AH244" t="str">
            <v>6005 Gas Used in Product Extraction</v>
          </cell>
          <cell r="AI244" t="str">
            <v>Not used by Co 12</v>
          </cell>
        </row>
        <row r="245">
          <cell r="X245" t="str">
            <v>6006</v>
          </cell>
          <cell r="Y245" t="str">
            <v>Storage Gas Lost</v>
          </cell>
          <cell r="Z245" t="str">
            <v>D</v>
          </cell>
          <cell r="AA245" t="str">
            <v>Co 12</v>
          </cell>
          <cell r="AB245" t="str">
            <v>Other</v>
          </cell>
          <cell r="AC245" t="str">
            <v>Trackers (Others and Uncollectibles)</v>
          </cell>
          <cell r="AD245" t="str">
            <v>OMTrackers</v>
          </cell>
          <cell r="AE245" t="str">
            <v>6xxx OMTrackers</v>
          </cell>
          <cell r="AF245" t="str">
            <v>6xxx</v>
          </cell>
          <cell r="AG245" t="str">
            <v>OMTrackers</v>
          </cell>
          <cell r="AH245" t="str">
            <v>6006 Storage Gas Lost</v>
          </cell>
          <cell r="AI245" t="str">
            <v>Not used by Co 12</v>
          </cell>
        </row>
        <row r="246">
          <cell r="X246" t="str">
            <v>6007</v>
          </cell>
          <cell r="Y246" t="str">
            <v>Trans &amp; Comp of Gas by Others</v>
          </cell>
          <cell r="Z246" t="str">
            <v>D</v>
          </cell>
          <cell r="AA246" t="str">
            <v>Co 12</v>
          </cell>
          <cell r="AB246" t="str">
            <v>Other</v>
          </cell>
          <cell r="AC246" t="str">
            <v>Trackers (Others and Uncollectibles)</v>
          </cell>
          <cell r="AD246" t="str">
            <v>OMTrackers</v>
          </cell>
          <cell r="AE246" t="str">
            <v>6xxx OMTrackers</v>
          </cell>
          <cell r="AF246" t="str">
            <v>6xxx</v>
          </cell>
          <cell r="AG246" t="str">
            <v>OMTrackers</v>
          </cell>
          <cell r="AH246" t="str">
            <v>6007 Trans &amp; Comp of Gas by Others</v>
          </cell>
          <cell r="AI246" t="str">
            <v>Not used by Co 12</v>
          </cell>
        </row>
        <row r="247">
          <cell r="X247" t="str">
            <v>6008</v>
          </cell>
          <cell r="Y247" t="str">
            <v>Transp Retainage Adj Tracker</v>
          </cell>
          <cell r="Z247" t="str">
            <v>D</v>
          </cell>
          <cell r="AA247" t="str">
            <v>Co 12</v>
          </cell>
          <cell r="AB247" t="str">
            <v>Other</v>
          </cell>
          <cell r="AC247" t="str">
            <v>Trackers (Others and Uncollectibles)</v>
          </cell>
          <cell r="AD247" t="str">
            <v>OMTrackers</v>
          </cell>
          <cell r="AE247" t="str">
            <v>6xxx OMTrackers</v>
          </cell>
          <cell r="AF247" t="str">
            <v>6xxx</v>
          </cell>
          <cell r="AG247" t="str">
            <v>OMTrackers</v>
          </cell>
          <cell r="AH247" t="str">
            <v>6008 Transp Retainage Adj Tracker</v>
          </cell>
          <cell r="AI247" t="str">
            <v>Not used by Co 12</v>
          </cell>
        </row>
        <row r="248">
          <cell r="X248" t="str">
            <v>6009</v>
          </cell>
          <cell r="Y248" t="str">
            <v>Unaccounted for Gas</v>
          </cell>
          <cell r="Z248" t="str">
            <v>D</v>
          </cell>
          <cell r="AA248" t="str">
            <v>Co 12</v>
          </cell>
          <cell r="AB248" t="str">
            <v>Other</v>
          </cell>
          <cell r="AC248" t="str">
            <v>Trackers (Others and Uncollectibles)</v>
          </cell>
          <cell r="AD248" t="str">
            <v>OMTrackers</v>
          </cell>
          <cell r="AE248" t="str">
            <v>6xxx OMTrackers</v>
          </cell>
          <cell r="AF248" t="str">
            <v>6xxx</v>
          </cell>
          <cell r="AG248" t="str">
            <v>OMTrackers</v>
          </cell>
          <cell r="AH248" t="str">
            <v>6009 Unaccounted for Gas</v>
          </cell>
          <cell r="AI248" t="str">
            <v>Not used by Co 12</v>
          </cell>
        </row>
        <row r="249">
          <cell r="X249" t="str">
            <v>6010</v>
          </cell>
          <cell r="Y249" t="str">
            <v>Uncollectible Tracker</v>
          </cell>
          <cell r="Z249" t="str">
            <v>D</v>
          </cell>
          <cell r="AA249" t="str">
            <v>Co 12</v>
          </cell>
          <cell r="AB249" t="str">
            <v>Other</v>
          </cell>
          <cell r="AC249" t="str">
            <v>Trackers (Others and Uncollectibles)</v>
          </cell>
          <cell r="AD249" t="str">
            <v>OMTrackers</v>
          </cell>
          <cell r="AE249" t="str">
            <v>6xxx OMTrackers</v>
          </cell>
          <cell r="AF249" t="str">
            <v>6xxx</v>
          </cell>
          <cell r="AG249" t="str">
            <v>OMTrackers</v>
          </cell>
          <cell r="AH249" t="str">
            <v>6010 Uncollectible Tracker</v>
          </cell>
          <cell r="AI249" t="str">
            <v>Not used by Co 12</v>
          </cell>
        </row>
        <row r="250">
          <cell r="X250" t="str">
            <v>6011</v>
          </cell>
          <cell r="Y250" t="str">
            <v>Choice Recovery</v>
          </cell>
          <cell r="Z250" t="str">
            <v>D</v>
          </cell>
          <cell r="AA250" t="str">
            <v>Co 12</v>
          </cell>
          <cell r="AB250" t="str">
            <v>Other</v>
          </cell>
          <cell r="AC250" t="str">
            <v>Trackers (Others and Uncollectibles)</v>
          </cell>
          <cell r="AD250" t="str">
            <v>OMTrackers</v>
          </cell>
          <cell r="AE250" t="str">
            <v>6xxx OMTrackers</v>
          </cell>
          <cell r="AF250" t="str">
            <v>6xxx</v>
          </cell>
          <cell r="AG250" t="str">
            <v>OMTrackers</v>
          </cell>
          <cell r="AH250" t="str">
            <v>6011 Choice Recovery</v>
          </cell>
          <cell r="AI250" t="str">
            <v>Not used by Co 12</v>
          </cell>
        </row>
        <row r="251">
          <cell r="X251" t="str">
            <v>6012</v>
          </cell>
          <cell r="Y251" t="str">
            <v>Demand Side Management</v>
          </cell>
          <cell r="Z251" t="str">
            <v>D</v>
          </cell>
          <cell r="AA251" t="str">
            <v>Co 12</v>
          </cell>
          <cell r="AB251" t="str">
            <v>Other</v>
          </cell>
          <cell r="AC251" t="str">
            <v>Trackers (Others and Uncollectibles)</v>
          </cell>
          <cell r="AD251" t="str">
            <v>OMTrackers</v>
          </cell>
          <cell r="AE251" t="str">
            <v>6xxx OMTrackers</v>
          </cell>
          <cell r="AF251" t="str">
            <v>6xxx</v>
          </cell>
          <cell r="AG251" t="str">
            <v>OMTrackers</v>
          </cell>
          <cell r="AH251" t="str">
            <v>6012 Demand Side Management</v>
          </cell>
          <cell r="AI251" t="str">
            <v>Not used by Co 12</v>
          </cell>
        </row>
        <row r="252">
          <cell r="X252" t="str">
            <v>6013</v>
          </cell>
          <cell r="Y252" t="str">
            <v>Environmental Remediation Cost</v>
          </cell>
          <cell r="Z252" t="str">
            <v>D</v>
          </cell>
          <cell r="AA252" t="str">
            <v>Co 12</v>
          </cell>
          <cell r="AB252" t="str">
            <v>Other</v>
          </cell>
          <cell r="AC252" t="str">
            <v>Trackers (Others and Uncollectibles)</v>
          </cell>
          <cell r="AD252" t="str">
            <v>OMTrackers</v>
          </cell>
          <cell r="AE252" t="str">
            <v>6xxx OMTrackers</v>
          </cell>
          <cell r="AF252" t="str">
            <v>6xxx</v>
          </cell>
          <cell r="AG252" t="str">
            <v>OMTrackers</v>
          </cell>
          <cell r="AH252" t="str">
            <v>6013 Environmental Remediation Cost</v>
          </cell>
          <cell r="AI252" t="str">
            <v>Not used by Co 12</v>
          </cell>
        </row>
        <row r="253">
          <cell r="X253" t="str">
            <v>6014</v>
          </cell>
          <cell r="Y253" t="str">
            <v>Rate Case</v>
          </cell>
          <cell r="Z253" t="str">
            <v>D</v>
          </cell>
          <cell r="AA253" t="str">
            <v>Co 12</v>
          </cell>
          <cell r="AB253" t="str">
            <v>Other</v>
          </cell>
          <cell r="AC253" t="str">
            <v>Trackers (Others and Uncollectibles)</v>
          </cell>
          <cell r="AD253" t="str">
            <v>OMTrackers</v>
          </cell>
          <cell r="AE253" t="str">
            <v>6xxx OMTrackers</v>
          </cell>
          <cell r="AF253" t="str">
            <v>6xxx</v>
          </cell>
          <cell r="AG253" t="str">
            <v>OMTrackers</v>
          </cell>
          <cell r="AH253" t="str">
            <v>6014 Rate Case</v>
          </cell>
          <cell r="AI253" t="str">
            <v>Not used by Co 12</v>
          </cell>
        </row>
        <row r="254">
          <cell r="X254" t="str">
            <v>6015</v>
          </cell>
          <cell r="Y254" t="str">
            <v>Unbilled Accrual</v>
          </cell>
          <cell r="Z254" t="str">
            <v>D</v>
          </cell>
          <cell r="AA254" t="str">
            <v>Co 12</v>
          </cell>
          <cell r="AB254" t="str">
            <v>Other</v>
          </cell>
          <cell r="AC254" t="str">
            <v>Trackers (Others and Uncollectibles)</v>
          </cell>
          <cell r="AD254" t="str">
            <v>OMTrackers</v>
          </cell>
          <cell r="AE254" t="str">
            <v>6xxx OMTrackers</v>
          </cell>
          <cell r="AF254" t="str">
            <v>6xxx</v>
          </cell>
          <cell r="AG254" t="str">
            <v>OMTrackers</v>
          </cell>
          <cell r="AH254" t="str">
            <v>6015 Unbilled Accrual</v>
          </cell>
          <cell r="AI254" t="str">
            <v>Not used by Co 12</v>
          </cell>
        </row>
        <row r="255">
          <cell r="X255" t="str">
            <v>6019</v>
          </cell>
          <cell r="Y255" t="str">
            <v>System Gas Losses</v>
          </cell>
          <cell r="Z255" t="str">
            <v>D</v>
          </cell>
          <cell r="AA255" t="str">
            <v>Co 12</v>
          </cell>
          <cell r="AB255" t="str">
            <v>Other</v>
          </cell>
          <cell r="AC255" t="str">
            <v>Trackers (Others and Uncollectibles)</v>
          </cell>
          <cell r="AD255" t="str">
            <v>OMTrackers</v>
          </cell>
          <cell r="AE255" t="str">
            <v>6xxx OMTrackers</v>
          </cell>
          <cell r="AF255" t="str">
            <v>6xxx</v>
          </cell>
          <cell r="AG255" t="str">
            <v>OMTrackers</v>
          </cell>
          <cell r="AH255" t="str">
            <v>6019 System Gas Losses</v>
          </cell>
          <cell r="AI255" t="str">
            <v>Not used by Co 12</v>
          </cell>
        </row>
        <row r="256">
          <cell r="X256" t="str">
            <v>7000</v>
          </cell>
          <cell r="Y256" t="str">
            <v>Corporate Services - Accrual</v>
          </cell>
          <cell r="Z256" t="str">
            <v>D</v>
          </cell>
          <cell r="AA256" t="str">
            <v>Co 12</v>
          </cell>
          <cell r="AB256" t="str">
            <v>Other</v>
          </cell>
          <cell r="AC256" t="str">
            <v>Management Fees</v>
          </cell>
          <cell r="AD256" t="str">
            <v>MgmtFees</v>
          </cell>
          <cell r="AE256" t="str">
            <v>7xxx MgmtFees</v>
          </cell>
          <cell r="AF256" t="str">
            <v>7xxx</v>
          </cell>
          <cell r="AG256" t="str">
            <v>MgmtFees</v>
          </cell>
          <cell r="AH256" t="str">
            <v>7000 Corporate Services - Accrual</v>
          </cell>
          <cell r="AI256" t="str">
            <v>Not used by Co 12</v>
          </cell>
        </row>
        <row r="257">
          <cell r="X257" t="str">
            <v>7001</v>
          </cell>
          <cell r="Y257" t="str">
            <v>Corporate Services - Actuals</v>
          </cell>
          <cell r="Z257" t="str">
            <v>D</v>
          </cell>
          <cell r="AA257" t="str">
            <v>Co 12</v>
          </cell>
          <cell r="AB257" t="str">
            <v>Other</v>
          </cell>
          <cell r="AC257" t="str">
            <v>Management Fees</v>
          </cell>
          <cell r="AD257" t="str">
            <v>MgmtFees</v>
          </cell>
          <cell r="AE257" t="str">
            <v>7xxx MgmtFees</v>
          </cell>
          <cell r="AF257" t="str">
            <v>7xxx</v>
          </cell>
          <cell r="AG257" t="str">
            <v>MgmtFees</v>
          </cell>
          <cell r="AH257" t="str">
            <v>7001 Corporate Services - Actuals</v>
          </cell>
          <cell r="AI257" t="str">
            <v>Not used by Co 12</v>
          </cell>
        </row>
        <row r="258">
          <cell r="X258" t="str">
            <v>7006</v>
          </cell>
          <cell r="Y258" t="str">
            <v>Info Technology Svcs - Accrual</v>
          </cell>
          <cell r="Z258" t="str">
            <v>D</v>
          </cell>
          <cell r="AA258" t="str">
            <v>Co 12</v>
          </cell>
          <cell r="AB258" t="str">
            <v>Other</v>
          </cell>
          <cell r="AC258" t="str">
            <v>Management Fees</v>
          </cell>
          <cell r="AD258" t="str">
            <v>MgmtFees</v>
          </cell>
          <cell r="AE258" t="str">
            <v>7xxx MgmtFees</v>
          </cell>
          <cell r="AF258" t="str">
            <v>7xxx</v>
          </cell>
          <cell r="AG258" t="str">
            <v>MgmtFees</v>
          </cell>
          <cell r="AH258" t="str">
            <v>7006 Info Technology Svcs - Accrual</v>
          </cell>
          <cell r="AI258" t="str">
            <v>Not used by Co 12</v>
          </cell>
        </row>
        <row r="259">
          <cell r="X259" t="str">
            <v>7007</v>
          </cell>
          <cell r="Y259" t="str">
            <v>Info Technology Svcs - Actuals</v>
          </cell>
          <cell r="Z259" t="str">
            <v>D</v>
          </cell>
          <cell r="AA259" t="str">
            <v>Co 12</v>
          </cell>
          <cell r="AB259" t="str">
            <v>Other</v>
          </cell>
          <cell r="AC259" t="str">
            <v>Management Fees</v>
          </cell>
          <cell r="AD259" t="str">
            <v>MgmtFees</v>
          </cell>
          <cell r="AE259" t="str">
            <v>7xxx MgmtFees</v>
          </cell>
          <cell r="AF259" t="str">
            <v>7xxx</v>
          </cell>
          <cell r="AG259" t="str">
            <v>MgmtFees</v>
          </cell>
          <cell r="AH259" t="str">
            <v>7007 Info Technology Svcs - Actuals</v>
          </cell>
          <cell r="AI259" t="str">
            <v>Not used by Co 12</v>
          </cell>
        </row>
        <row r="260">
          <cell r="X260" t="str">
            <v>7018</v>
          </cell>
          <cell r="Y260" t="str">
            <v>Executive Services - Accrual</v>
          </cell>
          <cell r="Z260" t="str">
            <v>D</v>
          </cell>
          <cell r="AA260" t="str">
            <v>Co 12</v>
          </cell>
          <cell r="AB260" t="str">
            <v>Other</v>
          </cell>
          <cell r="AC260" t="str">
            <v>Management Fees</v>
          </cell>
          <cell r="AD260" t="str">
            <v>MgmtFees</v>
          </cell>
          <cell r="AE260" t="str">
            <v>7xxx MgmtFees</v>
          </cell>
          <cell r="AF260" t="str">
            <v>7xxx</v>
          </cell>
          <cell r="AG260" t="str">
            <v>MgmtFees</v>
          </cell>
          <cell r="AH260" t="str">
            <v>7018 Executive Services - Accrual</v>
          </cell>
          <cell r="AI260" t="str">
            <v>Not used by Co 12</v>
          </cell>
        </row>
        <row r="261">
          <cell r="X261" t="str">
            <v>7019</v>
          </cell>
          <cell r="Y261" t="str">
            <v>Executive Services  - Actuals</v>
          </cell>
          <cell r="Z261" t="str">
            <v>D</v>
          </cell>
          <cell r="AA261" t="str">
            <v>Co 12</v>
          </cell>
          <cell r="AB261" t="str">
            <v>Other</v>
          </cell>
          <cell r="AC261" t="str">
            <v>Management Fees</v>
          </cell>
          <cell r="AD261" t="str">
            <v>MgmtFees</v>
          </cell>
          <cell r="AE261" t="str">
            <v>7xxx MgmtFees</v>
          </cell>
          <cell r="AF261" t="str">
            <v>7xxx</v>
          </cell>
          <cell r="AG261" t="str">
            <v>MgmtFees</v>
          </cell>
          <cell r="AH261" t="str">
            <v>7019 Executive Services  - Actuals</v>
          </cell>
          <cell r="AI261" t="str">
            <v>Not used by Co 12</v>
          </cell>
        </row>
        <row r="262">
          <cell r="X262" t="str">
            <v>7020</v>
          </cell>
          <cell r="Y262" t="str">
            <v>Finance Services - Accrual</v>
          </cell>
          <cell r="Z262" t="str">
            <v>D</v>
          </cell>
          <cell r="AA262" t="str">
            <v>Co 12</v>
          </cell>
          <cell r="AB262" t="str">
            <v>Other</v>
          </cell>
          <cell r="AC262" t="str">
            <v>Management Fees</v>
          </cell>
          <cell r="AD262" t="str">
            <v>MgmtFees</v>
          </cell>
          <cell r="AE262" t="str">
            <v>7xxx MgmtFees</v>
          </cell>
          <cell r="AF262" t="str">
            <v>7xxx</v>
          </cell>
          <cell r="AG262" t="str">
            <v>MgmtFees</v>
          </cell>
          <cell r="AH262" t="str">
            <v>7020 Finance Services - Accrual</v>
          </cell>
          <cell r="AI262" t="str">
            <v>Not used by Co 12</v>
          </cell>
        </row>
        <row r="263">
          <cell r="X263" t="str">
            <v>7021</v>
          </cell>
          <cell r="Y263" t="str">
            <v>Finance Services - Actuals</v>
          </cell>
          <cell r="Z263" t="str">
            <v>D</v>
          </cell>
          <cell r="AA263" t="str">
            <v>Co 12</v>
          </cell>
          <cell r="AB263" t="str">
            <v>Other</v>
          </cell>
          <cell r="AC263" t="str">
            <v>Management Fees</v>
          </cell>
          <cell r="AD263" t="str">
            <v>MgmtFees</v>
          </cell>
          <cell r="AE263" t="str">
            <v>7xxx MgmtFees</v>
          </cell>
          <cell r="AF263" t="str">
            <v>7xxx</v>
          </cell>
          <cell r="AG263" t="str">
            <v>MgmtFees</v>
          </cell>
          <cell r="AH263" t="str">
            <v>7021 Finance Services - Actuals</v>
          </cell>
          <cell r="AI263" t="str">
            <v>Not used by Co 12</v>
          </cell>
        </row>
        <row r="264">
          <cell r="X264" t="str">
            <v>7022</v>
          </cell>
          <cell r="Y264" t="str">
            <v>Human Resources Svcs - Accrual</v>
          </cell>
          <cell r="Z264" t="str">
            <v>D</v>
          </cell>
          <cell r="AA264" t="str">
            <v>Co 12</v>
          </cell>
          <cell r="AB264" t="str">
            <v>Other</v>
          </cell>
          <cell r="AC264" t="str">
            <v>Management Fees</v>
          </cell>
          <cell r="AD264" t="str">
            <v>MgmtFees</v>
          </cell>
          <cell r="AE264" t="str">
            <v>7xxx MgmtFees</v>
          </cell>
          <cell r="AF264" t="str">
            <v>7xxx</v>
          </cell>
          <cell r="AG264" t="str">
            <v>MgmtFees</v>
          </cell>
          <cell r="AH264" t="str">
            <v>7022 Human Resources Svcs - Accrual</v>
          </cell>
          <cell r="AI264" t="str">
            <v>Not used by Co 12</v>
          </cell>
        </row>
        <row r="265">
          <cell r="X265" t="str">
            <v>7023</v>
          </cell>
          <cell r="Y265" t="str">
            <v>Human Resources Svcs - Actuals</v>
          </cell>
          <cell r="Z265" t="str">
            <v>D</v>
          </cell>
          <cell r="AA265" t="str">
            <v>Co 12</v>
          </cell>
          <cell r="AB265" t="str">
            <v>Other</v>
          </cell>
          <cell r="AC265" t="str">
            <v>Management Fees</v>
          </cell>
          <cell r="AD265" t="str">
            <v>MgmtFees</v>
          </cell>
          <cell r="AE265" t="str">
            <v>7xxx MgmtFees</v>
          </cell>
          <cell r="AF265" t="str">
            <v>7xxx</v>
          </cell>
          <cell r="AG265" t="str">
            <v>MgmtFees</v>
          </cell>
          <cell r="AH265" t="str">
            <v>7023 Human Resources Svcs - Actuals</v>
          </cell>
          <cell r="AI265" t="str">
            <v>Not used by Co 12</v>
          </cell>
        </row>
        <row r="266">
          <cell r="X266" t="str">
            <v>7024</v>
          </cell>
          <cell r="Y266" t="str">
            <v>Legal Services - Accrual</v>
          </cell>
          <cell r="Z266" t="str">
            <v>D</v>
          </cell>
          <cell r="AA266" t="str">
            <v>Co 12</v>
          </cell>
          <cell r="AB266" t="str">
            <v>Other</v>
          </cell>
          <cell r="AC266" t="str">
            <v>Management Fees</v>
          </cell>
          <cell r="AD266" t="str">
            <v>MgmtFees</v>
          </cell>
          <cell r="AE266" t="str">
            <v>7xxx MgmtFees</v>
          </cell>
          <cell r="AF266" t="str">
            <v>7xxx</v>
          </cell>
          <cell r="AG266" t="str">
            <v>MgmtFees</v>
          </cell>
          <cell r="AH266" t="str">
            <v>7024 Legal Services - Accrual</v>
          </cell>
          <cell r="AI266" t="str">
            <v>Not used by Co 12</v>
          </cell>
        </row>
        <row r="267">
          <cell r="X267" t="str">
            <v>7025</v>
          </cell>
          <cell r="Y267" t="str">
            <v>Legal Services - Actuals</v>
          </cell>
          <cell r="Z267" t="str">
            <v>D</v>
          </cell>
          <cell r="AA267" t="str">
            <v>Co 12</v>
          </cell>
          <cell r="AB267" t="str">
            <v>Other</v>
          </cell>
          <cell r="AC267" t="str">
            <v>Management Fees</v>
          </cell>
          <cell r="AD267" t="str">
            <v>MgmtFees</v>
          </cell>
          <cell r="AE267" t="str">
            <v>7xxx MgmtFees</v>
          </cell>
          <cell r="AF267" t="str">
            <v>7xxx</v>
          </cell>
          <cell r="AG267" t="str">
            <v>MgmtFees</v>
          </cell>
          <cell r="AH267" t="str">
            <v>7025 Legal Services - Actuals</v>
          </cell>
          <cell r="AI267" t="str">
            <v>Not used by Co 12</v>
          </cell>
        </row>
        <row r="268">
          <cell r="X268" t="str">
            <v>7026</v>
          </cell>
          <cell r="Y268" t="str">
            <v>Operations Services - Accrual</v>
          </cell>
          <cell r="Z268" t="str">
            <v>D</v>
          </cell>
          <cell r="AA268" t="str">
            <v>Co 12</v>
          </cell>
          <cell r="AB268" t="str">
            <v>Other</v>
          </cell>
          <cell r="AC268" t="str">
            <v>Management Fees</v>
          </cell>
          <cell r="AD268" t="str">
            <v>MgmtFees</v>
          </cell>
          <cell r="AE268" t="str">
            <v>7xxx MgmtFees</v>
          </cell>
          <cell r="AF268" t="str">
            <v>7xxx</v>
          </cell>
          <cell r="AG268" t="str">
            <v>MgmtFees</v>
          </cell>
          <cell r="AH268" t="str">
            <v>7026 Operations Services - Accrual</v>
          </cell>
          <cell r="AI268" t="str">
            <v>Not used by Co 12</v>
          </cell>
        </row>
        <row r="269">
          <cell r="X269" t="str">
            <v>7027</v>
          </cell>
          <cell r="Y269" t="str">
            <v>Operations Services - Actuals</v>
          </cell>
          <cell r="Z269" t="str">
            <v>D</v>
          </cell>
          <cell r="AA269" t="str">
            <v>Co 12</v>
          </cell>
          <cell r="AB269" t="str">
            <v>Other</v>
          </cell>
          <cell r="AC269" t="str">
            <v>Management Fees</v>
          </cell>
          <cell r="AD269" t="str">
            <v>MgmtFees</v>
          </cell>
          <cell r="AE269" t="str">
            <v>7xxx MgmtFees</v>
          </cell>
          <cell r="AF269" t="str">
            <v>7xxx</v>
          </cell>
          <cell r="AG269" t="str">
            <v>MgmtFees</v>
          </cell>
          <cell r="AH269" t="str">
            <v>7027 Operations Services - Actuals</v>
          </cell>
          <cell r="AI269" t="str">
            <v>Not used by Co 12</v>
          </cell>
        </row>
        <row r="270">
          <cell r="X270" t="str">
            <v>7028</v>
          </cell>
          <cell r="Y270" t="str">
            <v>Other Corporate Svcs - Accrual</v>
          </cell>
          <cell r="Z270" t="str">
            <v>D</v>
          </cell>
          <cell r="AA270" t="str">
            <v>Co 12</v>
          </cell>
          <cell r="AB270" t="str">
            <v>Other</v>
          </cell>
          <cell r="AC270" t="str">
            <v>Management Fees</v>
          </cell>
          <cell r="AD270" t="str">
            <v>MgmtFees</v>
          </cell>
          <cell r="AE270" t="str">
            <v>7xxx MgmtFees</v>
          </cell>
          <cell r="AF270" t="str">
            <v>7xxx</v>
          </cell>
          <cell r="AG270" t="str">
            <v>MgmtFees</v>
          </cell>
          <cell r="AH270" t="str">
            <v>7028 Other Corporate Svcs - Accrual</v>
          </cell>
          <cell r="AI270" t="str">
            <v>Not used by Co 12</v>
          </cell>
        </row>
        <row r="271">
          <cell r="X271" t="str">
            <v>7029</v>
          </cell>
          <cell r="Y271" t="str">
            <v>Other Corporate Svcs - Actuals</v>
          </cell>
          <cell r="Z271" t="str">
            <v>D</v>
          </cell>
          <cell r="AA271" t="str">
            <v>Co 12</v>
          </cell>
          <cell r="AB271" t="str">
            <v>Other</v>
          </cell>
          <cell r="AC271" t="str">
            <v>Management Fees</v>
          </cell>
          <cell r="AD271" t="str">
            <v>MgmtFees</v>
          </cell>
          <cell r="AE271" t="str">
            <v>7xxx MgmtFees</v>
          </cell>
          <cell r="AF271" t="str">
            <v>7xxx</v>
          </cell>
          <cell r="AG271" t="str">
            <v>MgmtFees</v>
          </cell>
          <cell r="AH271" t="str">
            <v>7029 Other Corporate Svcs - Actuals</v>
          </cell>
          <cell r="AI271" t="str">
            <v>Not used by Co 12</v>
          </cell>
        </row>
        <row r="272">
          <cell r="X272" t="str">
            <v>7030</v>
          </cell>
          <cell r="Y272" t="str">
            <v>Revenue Services - Accrual</v>
          </cell>
          <cell r="Z272" t="str">
            <v>D</v>
          </cell>
          <cell r="AA272" t="str">
            <v>Co 12</v>
          </cell>
          <cell r="AB272" t="str">
            <v>Other</v>
          </cell>
          <cell r="AC272" t="str">
            <v>Management Fees</v>
          </cell>
          <cell r="AD272" t="str">
            <v>MgmtFees</v>
          </cell>
          <cell r="AE272" t="str">
            <v>7xxx MgmtFees</v>
          </cell>
          <cell r="AF272" t="str">
            <v>7xxx</v>
          </cell>
          <cell r="AG272" t="str">
            <v>MgmtFees</v>
          </cell>
          <cell r="AH272" t="str">
            <v>7030 Revenue Services - Accrual</v>
          </cell>
          <cell r="AI272" t="str">
            <v>Not used by Co 12</v>
          </cell>
        </row>
        <row r="273">
          <cell r="X273" t="str">
            <v>7031</v>
          </cell>
          <cell r="Y273" t="str">
            <v>Revenue Services - Actuals</v>
          </cell>
          <cell r="Z273" t="str">
            <v>D</v>
          </cell>
          <cell r="AA273" t="str">
            <v>Co 12</v>
          </cell>
          <cell r="AB273" t="str">
            <v>Other</v>
          </cell>
          <cell r="AC273" t="str">
            <v>Management Fees</v>
          </cell>
          <cell r="AD273" t="str">
            <v>MgmtFees</v>
          </cell>
          <cell r="AE273" t="str">
            <v>7xxx MgmtFees</v>
          </cell>
          <cell r="AF273" t="str">
            <v>7xxx</v>
          </cell>
          <cell r="AG273" t="str">
            <v>MgmtFees</v>
          </cell>
          <cell r="AH273" t="str">
            <v>7031 Revenue Services - Actuals</v>
          </cell>
          <cell r="AI273" t="str">
            <v>Not used by Co 12</v>
          </cell>
        </row>
        <row r="274">
          <cell r="X274" t="str">
            <v>9000</v>
          </cell>
          <cell r="Y274" t="str">
            <v>Labor Transfers</v>
          </cell>
          <cell r="Z274" t="str">
            <v>D</v>
          </cell>
          <cell r="AA274" t="str">
            <v>Co 12</v>
          </cell>
          <cell r="AB274" t="str">
            <v>Payroll</v>
          </cell>
          <cell r="AC274" t="str">
            <v>Net Payroll</v>
          </cell>
          <cell r="AD274" t="str">
            <v>Labor</v>
          </cell>
          <cell r="AE274" t="str">
            <v>1xxx Net Payroll</v>
          </cell>
          <cell r="AF274" t="str">
            <v>1xxx</v>
          </cell>
          <cell r="AG274" t="str">
            <v>Net Payroll</v>
          </cell>
          <cell r="AH274" t="str">
            <v>9000 Labor Transfers</v>
          </cell>
          <cell r="AI274" t="str">
            <v>Payroll_Transfers</v>
          </cell>
        </row>
        <row r="275">
          <cell r="X275" t="str">
            <v>9001</v>
          </cell>
          <cell r="Y275" t="str">
            <v>Benefit/OH Transfers</v>
          </cell>
          <cell r="Z275" t="str">
            <v>I</v>
          </cell>
          <cell r="AA275" t="str">
            <v>Co 12</v>
          </cell>
          <cell r="AB275" t="str">
            <v>Benefits</v>
          </cell>
          <cell r="AC275" t="str">
            <v>Net Payroll</v>
          </cell>
          <cell r="AD275" t="str">
            <v>EmplBenfts</v>
          </cell>
          <cell r="AE275" t="str">
            <v>9001-9001 Capital transfers - Indirects</v>
          </cell>
          <cell r="AF275" t="str">
            <v>9001-9001</v>
          </cell>
          <cell r="AG275" t="str">
            <v>Capital transfers - Indirects</v>
          </cell>
          <cell r="AH275" t="str">
            <v>9001 Benefit/OH Transfers</v>
          </cell>
          <cell r="AI275" t="str">
            <v>Payroll_Transfers</v>
          </cell>
        </row>
        <row r="276">
          <cell r="X276" t="str">
            <v>9002</v>
          </cell>
          <cell r="Y276" t="str">
            <v>Vacation Accrued</v>
          </cell>
          <cell r="Z276" t="str">
            <v>I</v>
          </cell>
          <cell r="AA276" t="str">
            <v>Co 12</v>
          </cell>
          <cell r="AB276" t="str">
            <v>Benefits</v>
          </cell>
          <cell r="AC276" t="str">
            <v>Net Payroll</v>
          </cell>
          <cell r="AD276" t="str">
            <v>EmplBenfts</v>
          </cell>
          <cell r="AE276" t="str">
            <v>9002-9003 Vacation accrual entries</v>
          </cell>
          <cell r="AF276" t="str">
            <v>9002-9003</v>
          </cell>
          <cell r="AG276" t="str">
            <v>Vacation accrual entries</v>
          </cell>
          <cell r="AH276" t="str">
            <v>9002 Vacation Accrued</v>
          </cell>
          <cell r="AI276" t="str">
            <v>Payroll_Transfers</v>
          </cell>
        </row>
        <row r="277">
          <cell r="X277" t="str">
            <v>9003</v>
          </cell>
          <cell r="Y277" t="str">
            <v>Vacation Taken</v>
          </cell>
          <cell r="Z277" t="str">
            <v>I</v>
          </cell>
          <cell r="AA277" t="str">
            <v>Co 12</v>
          </cell>
          <cell r="AB277" t="str">
            <v>Benefits</v>
          </cell>
          <cell r="AC277" t="str">
            <v>Net Payroll</v>
          </cell>
          <cell r="AD277" t="str">
            <v>EmplBenfts</v>
          </cell>
          <cell r="AE277" t="str">
            <v>9002-9003 Vacation accrual entries</v>
          </cell>
          <cell r="AF277" t="str">
            <v>9002-9003</v>
          </cell>
          <cell r="AG277" t="str">
            <v>Vacation accrual entries</v>
          </cell>
          <cell r="AH277" t="str">
            <v>9003 Vacation Taken</v>
          </cell>
          <cell r="AI277" t="str">
            <v>Payroll_Transfers</v>
          </cell>
        </row>
        <row r="278">
          <cell r="X278" t="str">
            <v>9004</v>
          </cell>
          <cell r="Y278" t="str">
            <v>Gross Annual Incentive Bonuses</v>
          </cell>
          <cell r="Z278" t="str">
            <v>I</v>
          </cell>
          <cell r="AA278" t="str">
            <v>Co 12</v>
          </cell>
          <cell r="AB278" t="str">
            <v>Incentive Compensation</v>
          </cell>
          <cell r="AC278" t="str">
            <v>Net Payroll</v>
          </cell>
          <cell r="AD278" t="str">
            <v>EmplBenfts</v>
          </cell>
          <cell r="AE278" t="str">
            <v>9004 Gross Annual Incentive Bonuses</v>
          </cell>
          <cell r="AF278" t="str">
            <v>9004</v>
          </cell>
          <cell r="AG278" t="str">
            <v>Gross Annual Incentive Bonuses</v>
          </cell>
          <cell r="AH278" t="str">
            <v>9004 Gross Annual Incentive Bonuses</v>
          </cell>
          <cell r="AI278" t="str">
            <v>Gross Annual Incentive Bonus</v>
          </cell>
        </row>
        <row r="279">
          <cell r="X279" t="str">
            <v>9005</v>
          </cell>
          <cell r="Y279" t="str">
            <v>Pension (Qualified &amp; SERP)</v>
          </cell>
          <cell r="Z279" t="str">
            <v>I</v>
          </cell>
          <cell r="AA279" t="str">
            <v>Co 12</v>
          </cell>
          <cell r="AB279" t="str">
            <v>Benefits</v>
          </cell>
          <cell r="AC279" t="str">
            <v>Benefits</v>
          </cell>
          <cell r="AD279" t="str">
            <v>EmplBenfts</v>
          </cell>
          <cell r="AE279" t="str">
            <v>9005-9028 Employee Benefits</v>
          </cell>
          <cell r="AF279" t="str">
            <v>9005-9028</v>
          </cell>
          <cell r="AG279" t="str">
            <v>Employee Benefits</v>
          </cell>
          <cell r="AH279" t="str">
            <v>9005 Pension (Qualified &amp; SERP)</v>
          </cell>
          <cell r="AI279" t="str">
            <v>Retirement_Income_Plan</v>
          </cell>
        </row>
        <row r="280">
          <cell r="X280" t="str">
            <v>9006</v>
          </cell>
          <cell r="Y280" t="str">
            <v>Employee Medical Health Ins</v>
          </cell>
          <cell r="Z280" t="str">
            <v>I</v>
          </cell>
          <cell r="AA280" t="str">
            <v>Co 12</v>
          </cell>
          <cell r="AB280" t="str">
            <v>Benefits</v>
          </cell>
          <cell r="AC280" t="str">
            <v>Benefits</v>
          </cell>
          <cell r="AD280" t="str">
            <v>EmplBenfts</v>
          </cell>
          <cell r="AE280" t="str">
            <v>9005-9028 Employee Benefits</v>
          </cell>
          <cell r="AF280" t="str">
            <v>9005-9028</v>
          </cell>
          <cell r="AG280" t="str">
            <v>Employee Benefits</v>
          </cell>
          <cell r="AH280" t="str">
            <v>9006 Employee Medical Health Ins</v>
          </cell>
          <cell r="AI280" t="str">
            <v>Medical</v>
          </cell>
        </row>
        <row r="281">
          <cell r="X281" t="str">
            <v>9007</v>
          </cell>
          <cell r="Y281" t="str">
            <v>Savings Plan</v>
          </cell>
          <cell r="Z281" t="str">
            <v>I</v>
          </cell>
          <cell r="AA281" t="str">
            <v>Co 12</v>
          </cell>
          <cell r="AB281" t="str">
            <v>Benefits</v>
          </cell>
          <cell r="AC281" t="str">
            <v>Benefits</v>
          </cell>
          <cell r="AD281" t="str">
            <v>EmplBenfts</v>
          </cell>
          <cell r="AE281" t="str">
            <v>9005-9028 Employee Benefits</v>
          </cell>
          <cell r="AF281" t="str">
            <v>9005-9028</v>
          </cell>
          <cell r="AG281" t="str">
            <v>Employee Benefits</v>
          </cell>
          <cell r="AH281" t="str">
            <v>9007 Savings Plan</v>
          </cell>
          <cell r="AI281" t="str">
            <v>Thrift_Plan</v>
          </cell>
        </row>
        <row r="282">
          <cell r="X282" t="str">
            <v>9008</v>
          </cell>
          <cell r="Y282" t="str">
            <v>Dental</v>
          </cell>
          <cell r="Z282" t="str">
            <v>I</v>
          </cell>
          <cell r="AA282" t="str">
            <v>Co 12</v>
          </cell>
          <cell r="AB282" t="str">
            <v>Benefits</v>
          </cell>
          <cell r="AC282" t="str">
            <v>Benefits</v>
          </cell>
          <cell r="AD282" t="str">
            <v>EmplBenfts</v>
          </cell>
          <cell r="AE282" t="str">
            <v>9005-9028 Employee Benefits</v>
          </cell>
          <cell r="AF282" t="str">
            <v>9005-9028</v>
          </cell>
          <cell r="AG282" t="str">
            <v>Employee Benefits</v>
          </cell>
          <cell r="AH282" t="str">
            <v>9008 Dental</v>
          </cell>
          <cell r="AI282" t="str">
            <v>Total Other Benefits</v>
          </cell>
        </row>
        <row r="283">
          <cell r="X283" t="str">
            <v>9009</v>
          </cell>
          <cell r="Y283" t="str">
            <v>Group Life - Active</v>
          </cell>
          <cell r="Z283" t="str">
            <v>I</v>
          </cell>
          <cell r="AA283" t="str">
            <v>Co 12</v>
          </cell>
          <cell r="AB283" t="str">
            <v>Benefits</v>
          </cell>
          <cell r="AC283" t="str">
            <v>Benefits</v>
          </cell>
          <cell r="AD283" t="str">
            <v>EmplBenfts</v>
          </cell>
          <cell r="AE283" t="str">
            <v>9005-9028 Employee Benefits</v>
          </cell>
          <cell r="AF283" t="str">
            <v>9005-9028</v>
          </cell>
          <cell r="AG283" t="str">
            <v>Employee Benefits</v>
          </cell>
          <cell r="AH283" t="str">
            <v>9009 Group Life - Active</v>
          </cell>
          <cell r="AI283" t="str">
            <v>Life Insurance</v>
          </cell>
        </row>
        <row r="284">
          <cell r="X284" t="str">
            <v>9010</v>
          </cell>
          <cell r="Y284" t="str">
            <v>Long Term Disability</v>
          </cell>
          <cell r="Z284" t="str">
            <v>I</v>
          </cell>
          <cell r="AA284" t="str">
            <v>Co 12</v>
          </cell>
          <cell r="AB284" t="str">
            <v>Benefits</v>
          </cell>
          <cell r="AC284" t="str">
            <v>Benefits</v>
          </cell>
          <cell r="AD284" t="str">
            <v>EmplBenfts</v>
          </cell>
          <cell r="AE284" t="str">
            <v>9005-9028 Employee Benefits</v>
          </cell>
          <cell r="AF284" t="str">
            <v>9005-9028</v>
          </cell>
          <cell r="AG284" t="str">
            <v>Employee Benefits</v>
          </cell>
          <cell r="AH284" t="str">
            <v>9010 Long Term Disability</v>
          </cell>
          <cell r="AI284" t="str">
            <v>Total Other Benefits</v>
          </cell>
        </row>
        <row r="285">
          <cell r="X285" t="str">
            <v>9011</v>
          </cell>
          <cell r="Y285" t="str">
            <v>OPEB (FAS106) - Med</v>
          </cell>
          <cell r="Z285" t="str">
            <v>I</v>
          </cell>
          <cell r="AA285" t="str">
            <v>Co 12</v>
          </cell>
          <cell r="AB285" t="str">
            <v>Benefits</v>
          </cell>
          <cell r="AC285" t="str">
            <v>Benefits</v>
          </cell>
          <cell r="AD285" t="str">
            <v>EmplBenfts</v>
          </cell>
          <cell r="AE285" t="str">
            <v>9005-9028 Employee Benefits</v>
          </cell>
          <cell r="AF285" t="str">
            <v>9005-9028</v>
          </cell>
          <cell r="AG285" t="str">
            <v>Employee Benefits</v>
          </cell>
          <cell r="AH285" t="str">
            <v>9011 OPEB (FAS106) - Med</v>
          </cell>
          <cell r="AI285" t="str">
            <v>SFAS 106 Postretirement Benefits</v>
          </cell>
        </row>
        <row r="286">
          <cell r="X286" t="str">
            <v>9012</v>
          </cell>
          <cell r="Y286" t="str">
            <v>Employee Assistance Program</v>
          </cell>
          <cell r="Z286" t="str">
            <v>I</v>
          </cell>
          <cell r="AA286" t="str">
            <v>Co 12</v>
          </cell>
          <cell r="AB286" t="str">
            <v>Benefits</v>
          </cell>
          <cell r="AC286" t="str">
            <v>Benefits</v>
          </cell>
          <cell r="AD286" t="str">
            <v>EmplBenfts</v>
          </cell>
          <cell r="AE286" t="str">
            <v>9005-9028 Employee Benefits</v>
          </cell>
          <cell r="AF286" t="str">
            <v>9005-9028</v>
          </cell>
          <cell r="AG286" t="str">
            <v>Employee Benefits</v>
          </cell>
          <cell r="AH286" t="str">
            <v>9012 Employee Assistance Program</v>
          </cell>
          <cell r="AI286" t="str">
            <v>Total Other Benefits</v>
          </cell>
        </row>
        <row r="287">
          <cell r="X287" t="str">
            <v>9013</v>
          </cell>
          <cell r="Y287" t="str">
            <v>Other Benefits</v>
          </cell>
          <cell r="Z287" t="str">
            <v>I</v>
          </cell>
          <cell r="AA287" t="str">
            <v>Co 12</v>
          </cell>
          <cell r="AB287" t="str">
            <v>Benefits</v>
          </cell>
          <cell r="AC287" t="str">
            <v>Benefits</v>
          </cell>
          <cell r="AD287" t="str">
            <v>EmplBenfts</v>
          </cell>
          <cell r="AE287" t="str">
            <v>9005-9028 Employee Benefits</v>
          </cell>
          <cell r="AF287" t="str">
            <v>9005-9028</v>
          </cell>
          <cell r="AG287" t="str">
            <v>Employee Benefits</v>
          </cell>
          <cell r="AH287" t="str">
            <v>9013 Other Benefits</v>
          </cell>
          <cell r="AI287" t="str">
            <v>Total Other Benefits</v>
          </cell>
        </row>
        <row r="288">
          <cell r="X288" t="str">
            <v>9014</v>
          </cell>
          <cell r="Y288" t="str">
            <v>Post Empl Benefits (FAS112)</v>
          </cell>
          <cell r="Z288" t="str">
            <v>I</v>
          </cell>
          <cell r="AA288" t="str">
            <v>Co 12</v>
          </cell>
          <cell r="AB288" t="str">
            <v>Benefits</v>
          </cell>
          <cell r="AC288" t="str">
            <v>Benefits</v>
          </cell>
          <cell r="AD288" t="str">
            <v>EmplBenfts</v>
          </cell>
          <cell r="AE288" t="str">
            <v>9005-9028 Employee Benefits</v>
          </cell>
          <cell r="AF288" t="str">
            <v>9005-9028</v>
          </cell>
          <cell r="AG288" t="str">
            <v>Employee Benefits</v>
          </cell>
          <cell r="AH288" t="str">
            <v>9014 Post Empl Benefits (FAS112)</v>
          </cell>
          <cell r="AI288" t="str">
            <v>SFAS 112 Postemployment Benefits</v>
          </cell>
        </row>
        <row r="289">
          <cell r="X289" t="str">
            <v>9015</v>
          </cell>
          <cell r="Y289" t="str">
            <v>Vision Plan</v>
          </cell>
          <cell r="Z289" t="str">
            <v>I</v>
          </cell>
          <cell r="AA289" t="str">
            <v>Co 12</v>
          </cell>
          <cell r="AB289" t="str">
            <v>Benefits</v>
          </cell>
          <cell r="AC289" t="str">
            <v>Benefits</v>
          </cell>
          <cell r="AD289" t="str">
            <v>EmplBenfts</v>
          </cell>
          <cell r="AE289" t="str">
            <v>9005-9028 Employee Benefits</v>
          </cell>
          <cell r="AF289" t="str">
            <v>9005-9028</v>
          </cell>
          <cell r="AG289" t="str">
            <v>Employee Benefits</v>
          </cell>
          <cell r="AH289" t="str">
            <v>9015 Vision Plan</v>
          </cell>
          <cell r="AI289">
            <v>0</v>
          </cell>
        </row>
        <row r="290">
          <cell r="X290" t="str">
            <v>9016</v>
          </cell>
          <cell r="Y290" t="str">
            <v>Administrative Transfers</v>
          </cell>
          <cell r="Z290" t="str">
            <v>I</v>
          </cell>
          <cell r="AA290" t="str">
            <v>Co 12</v>
          </cell>
          <cell r="AB290" t="str">
            <v>Benefits</v>
          </cell>
          <cell r="AC290" t="str">
            <v>Benefits</v>
          </cell>
          <cell r="AD290" t="str">
            <v>EmplBenfts</v>
          </cell>
          <cell r="AE290" t="str">
            <v>9005-9028 Employee Benefits</v>
          </cell>
          <cell r="AF290" t="str">
            <v>9005-9028</v>
          </cell>
          <cell r="AG290" t="str">
            <v>Employee Benefits</v>
          </cell>
          <cell r="AH290" t="str">
            <v>9016 Administrative Transfers</v>
          </cell>
          <cell r="AI290" t="str">
            <v>Total Other Benefits</v>
          </cell>
        </row>
        <row r="291">
          <cell r="X291" t="str">
            <v>9017</v>
          </cell>
          <cell r="Y291" t="str">
            <v>Profit Sharing</v>
          </cell>
          <cell r="Z291" t="str">
            <v>I</v>
          </cell>
          <cell r="AA291" t="str">
            <v>Co 12</v>
          </cell>
          <cell r="AB291" t="str">
            <v>Incentive Compensation</v>
          </cell>
          <cell r="AC291" t="str">
            <v>Benefits</v>
          </cell>
          <cell r="AD291" t="str">
            <v>EmplBenfts</v>
          </cell>
          <cell r="AE291" t="str">
            <v>9005-9028 Employee Benefits</v>
          </cell>
          <cell r="AF291" t="str">
            <v>9005-9028</v>
          </cell>
          <cell r="AG291" t="str">
            <v>Employee Benefits</v>
          </cell>
          <cell r="AH291" t="str">
            <v>9017 Profit Sharing</v>
          </cell>
          <cell r="AI291" t="str">
            <v>Profit Sharing</v>
          </cell>
        </row>
        <row r="292">
          <cell r="X292" t="str">
            <v>9018</v>
          </cell>
          <cell r="Y292" t="str">
            <v>Education Reimbursement</v>
          </cell>
          <cell r="Z292" t="str">
            <v>D</v>
          </cell>
          <cell r="AA292" t="str">
            <v>Co 12</v>
          </cell>
          <cell r="AB292" t="str">
            <v>Benefits</v>
          </cell>
          <cell r="AC292" t="str">
            <v>Benefits</v>
          </cell>
          <cell r="AD292" t="str">
            <v>EmplBenfts</v>
          </cell>
          <cell r="AE292" t="str">
            <v>90xx Employee Benefits</v>
          </cell>
          <cell r="AF292" t="str">
            <v>90xx</v>
          </cell>
          <cell r="AG292" t="str">
            <v>Employee Benefits</v>
          </cell>
          <cell r="AH292" t="str">
            <v>9018 Education Reimbursement</v>
          </cell>
          <cell r="AI292" t="str">
            <v>Total Other Benefits</v>
          </cell>
        </row>
        <row r="293">
          <cell r="X293" t="str">
            <v>9019</v>
          </cell>
          <cell r="Y293" t="str">
            <v>Sick Pay</v>
          </cell>
          <cell r="Z293" t="str">
            <v>I</v>
          </cell>
          <cell r="AA293" t="str">
            <v>Co 12</v>
          </cell>
          <cell r="AB293" t="str">
            <v>Benefits</v>
          </cell>
          <cell r="AC293" t="str">
            <v>Benefits</v>
          </cell>
          <cell r="AD293" t="str">
            <v>EmplBenfts</v>
          </cell>
          <cell r="AE293" t="str">
            <v>9005-9028 Employee Benefits</v>
          </cell>
          <cell r="AF293" t="str">
            <v>9005-9028</v>
          </cell>
          <cell r="AG293" t="str">
            <v>Employee Benefits</v>
          </cell>
          <cell r="AH293" t="str">
            <v>9019 Sick Pay</v>
          </cell>
          <cell r="AI293" t="str">
            <v>Total Other Benefits</v>
          </cell>
        </row>
        <row r="294">
          <cell r="X294" t="str">
            <v>9020</v>
          </cell>
          <cell r="Y294" t="str">
            <v>Hiring Bonus</v>
          </cell>
          <cell r="Z294" t="str">
            <v>D</v>
          </cell>
          <cell r="AA294" t="str">
            <v>Co 12</v>
          </cell>
          <cell r="AB294" t="str">
            <v>Benefits</v>
          </cell>
          <cell r="AC294" t="str">
            <v>Benefits</v>
          </cell>
          <cell r="AD294" t="str">
            <v>EmplBenfts</v>
          </cell>
          <cell r="AE294" t="str">
            <v>90xx Employee Benefits</v>
          </cell>
          <cell r="AF294" t="str">
            <v>90xx</v>
          </cell>
          <cell r="AG294" t="str">
            <v>Employee Benefits</v>
          </cell>
          <cell r="AH294" t="str">
            <v>9020 Hiring Bonus</v>
          </cell>
          <cell r="AI294" t="str">
            <v>Total Other Benefits</v>
          </cell>
        </row>
        <row r="295">
          <cell r="X295" t="str">
            <v>9021</v>
          </cell>
          <cell r="Y295" t="str">
            <v>Moving Expense</v>
          </cell>
          <cell r="Z295" t="str">
            <v>I</v>
          </cell>
          <cell r="AA295" t="str">
            <v>Co 12</v>
          </cell>
          <cell r="AB295" t="str">
            <v>Benefits</v>
          </cell>
          <cell r="AC295" t="str">
            <v>Benefits</v>
          </cell>
          <cell r="AD295" t="str">
            <v>EmplBenfts</v>
          </cell>
          <cell r="AE295" t="str">
            <v>9005-9028 Employee Benefits</v>
          </cell>
          <cell r="AF295" t="str">
            <v>9005-9028</v>
          </cell>
          <cell r="AG295" t="str">
            <v>Employee Benefits</v>
          </cell>
          <cell r="AH295" t="str">
            <v>9021 Moving Expense</v>
          </cell>
          <cell r="AI295" t="str">
            <v>Total Other Benefits</v>
          </cell>
        </row>
        <row r="296">
          <cell r="X296" t="str">
            <v>9022</v>
          </cell>
          <cell r="Y296" t="str">
            <v>Medical - Active</v>
          </cell>
          <cell r="Z296" t="str">
            <v>I</v>
          </cell>
          <cell r="AA296" t="str">
            <v>Co 12</v>
          </cell>
          <cell r="AB296" t="str">
            <v>Benefits</v>
          </cell>
          <cell r="AC296" t="str">
            <v>Benefits</v>
          </cell>
          <cell r="AD296" t="str">
            <v>EmplBenfts</v>
          </cell>
          <cell r="AE296" t="str">
            <v>9005-9028 Employee Benefits</v>
          </cell>
          <cell r="AF296" t="str">
            <v>9005-9028</v>
          </cell>
          <cell r="AG296" t="str">
            <v>Employee Benefits</v>
          </cell>
          <cell r="AH296" t="str">
            <v>9022 Medical - Active</v>
          </cell>
          <cell r="AI296" t="str">
            <v>Medical</v>
          </cell>
        </row>
        <row r="297">
          <cell r="X297" t="str">
            <v>9023</v>
          </cell>
          <cell r="Y297" t="str">
            <v>HMO</v>
          </cell>
          <cell r="Z297" t="str">
            <v>I</v>
          </cell>
          <cell r="AA297" t="str">
            <v>Co 12</v>
          </cell>
          <cell r="AB297" t="str">
            <v>Benefits</v>
          </cell>
          <cell r="AC297" t="str">
            <v>Benefits</v>
          </cell>
          <cell r="AD297" t="str">
            <v>EmplBenfts</v>
          </cell>
          <cell r="AE297" t="str">
            <v>9005-9028 Employee Benefits</v>
          </cell>
          <cell r="AF297" t="str">
            <v>9005-9028</v>
          </cell>
          <cell r="AG297" t="str">
            <v>Employee Benefits</v>
          </cell>
          <cell r="AH297" t="str">
            <v>9023 HMO</v>
          </cell>
          <cell r="AI297" t="str">
            <v>Medical</v>
          </cell>
        </row>
        <row r="298">
          <cell r="X298" t="str">
            <v>9024</v>
          </cell>
          <cell r="Y298" t="str">
            <v>Opt Out Credits</v>
          </cell>
          <cell r="Z298" t="str">
            <v>I</v>
          </cell>
          <cell r="AA298" t="str">
            <v>Co 12</v>
          </cell>
          <cell r="AB298" t="str">
            <v>Benefits</v>
          </cell>
          <cell r="AC298" t="str">
            <v>Benefits</v>
          </cell>
          <cell r="AD298" t="str">
            <v>EmplBenfts</v>
          </cell>
          <cell r="AE298" t="str">
            <v>9005-9028 Employee Benefits</v>
          </cell>
          <cell r="AF298" t="str">
            <v>9005-9028</v>
          </cell>
          <cell r="AG298" t="str">
            <v>Employee Benefits</v>
          </cell>
          <cell r="AH298" t="str">
            <v>9024 Opt Out Credits</v>
          </cell>
          <cell r="AI298" t="str">
            <v>Medical</v>
          </cell>
        </row>
        <row r="299">
          <cell r="X299" t="str">
            <v>9025</v>
          </cell>
          <cell r="Y299" t="str">
            <v>OPEB (FAS106) - Life</v>
          </cell>
          <cell r="Z299" t="str">
            <v>I</v>
          </cell>
          <cell r="AA299" t="str">
            <v>Co 12</v>
          </cell>
          <cell r="AB299" t="str">
            <v>Benefits</v>
          </cell>
          <cell r="AC299" t="str">
            <v>Benefits</v>
          </cell>
          <cell r="AD299" t="str">
            <v>EmplBenfts</v>
          </cell>
          <cell r="AE299" t="str">
            <v>9005-9028 Employee Benefits</v>
          </cell>
          <cell r="AF299" t="str">
            <v>9005-9028</v>
          </cell>
          <cell r="AG299" t="str">
            <v>Employee Benefits</v>
          </cell>
          <cell r="AH299" t="str">
            <v>9025 OPEB (FAS106) - Life</v>
          </cell>
          <cell r="AI299" t="str">
            <v>Medical</v>
          </cell>
        </row>
        <row r="300">
          <cell r="X300" t="str">
            <v>9026</v>
          </cell>
          <cell r="Y300" t="str">
            <v>Flex Spending Health</v>
          </cell>
          <cell r="Z300" t="str">
            <v>I</v>
          </cell>
          <cell r="AA300" t="str">
            <v>Co 12</v>
          </cell>
          <cell r="AB300" t="str">
            <v>Benefits</v>
          </cell>
          <cell r="AC300" t="str">
            <v>Benefits</v>
          </cell>
          <cell r="AD300" t="str">
            <v>EmplBenfts</v>
          </cell>
          <cell r="AE300" t="str">
            <v>9005-9028 Employee Benefits</v>
          </cell>
          <cell r="AF300" t="str">
            <v>9005-9028</v>
          </cell>
          <cell r="AG300" t="str">
            <v>Employee Benefits</v>
          </cell>
          <cell r="AH300" t="str">
            <v>9026 Flex Spending Health</v>
          </cell>
          <cell r="AI300" t="str">
            <v>Medical</v>
          </cell>
        </row>
        <row r="301">
          <cell r="X301" t="str">
            <v>9027</v>
          </cell>
          <cell r="Y301" t="str">
            <v>Flex Spending Daycare</v>
          </cell>
          <cell r="Z301" t="str">
            <v>I</v>
          </cell>
          <cell r="AA301" t="str">
            <v>Co 12</v>
          </cell>
          <cell r="AB301" t="str">
            <v>Benefits</v>
          </cell>
          <cell r="AC301" t="str">
            <v>Benefits</v>
          </cell>
          <cell r="AD301" t="str">
            <v>EmplBenfts</v>
          </cell>
          <cell r="AE301" t="str">
            <v>9005-9028 Employee Benefits</v>
          </cell>
          <cell r="AF301" t="str">
            <v>9005-9028</v>
          </cell>
          <cell r="AG301" t="str">
            <v>Employee Benefits</v>
          </cell>
          <cell r="AH301" t="str">
            <v>9027 Flex Spending Daycare</v>
          </cell>
          <cell r="AI301" t="str">
            <v>Medical</v>
          </cell>
        </row>
        <row r="302">
          <cell r="X302" t="str">
            <v>9028</v>
          </cell>
          <cell r="Y302" t="str">
            <v>Other Medical</v>
          </cell>
          <cell r="Z302" t="str">
            <v>I</v>
          </cell>
          <cell r="AA302" t="str">
            <v>Co 12</v>
          </cell>
          <cell r="AB302" t="str">
            <v>Benefits</v>
          </cell>
          <cell r="AC302" t="str">
            <v>Benefits</v>
          </cell>
          <cell r="AD302" t="str">
            <v>EmplBenfts</v>
          </cell>
          <cell r="AE302" t="str">
            <v>9005-9028 Employee Benefits</v>
          </cell>
          <cell r="AF302" t="str">
            <v>9005-9028</v>
          </cell>
          <cell r="AG302" t="str">
            <v>Employee Benefits</v>
          </cell>
          <cell r="AH302" t="str">
            <v>9028 Other Medical</v>
          </cell>
          <cell r="AI302" t="str">
            <v>Medical</v>
          </cell>
        </row>
        <row r="303">
          <cell r="X303" t="str">
            <v>9029</v>
          </cell>
          <cell r="Y303" t="str">
            <v>Benefit Administration</v>
          </cell>
          <cell r="Z303" t="str">
            <v>I</v>
          </cell>
          <cell r="AA303" t="str">
            <v>Co 12</v>
          </cell>
          <cell r="AB303" t="str">
            <v>Benefits</v>
          </cell>
          <cell r="AC303" t="str">
            <v>Benefits</v>
          </cell>
          <cell r="AD303" t="str">
            <v>EmplBenfts</v>
          </cell>
          <cell r="AE303" t="str">
            <v>9005-9028 Employee Benefits</v>
          </cell>
          <cell r="AF303" t="str">
            <v>9005-9028</v>
          </cell>
          <cell r="AG303" t="str">
            <v>Employee Benefits</v>
          </cell>
          <cell r="AH303" t="str">
            <v>9029 Benefit Administration</v>
          </cell>
          <cell r="AI303" t="str">
            <v>Medical</v>
          </cell>
        </row>
        <row r="304">
          <cell r="X304" t="str">
            <v>9030</v>
          </cell>
          <cell r="Y304" t="str">
            <v>Deferred Comp Expense</v>
          </cell>
          <cell r="Z304" t="str">
            <v>I</v>
          </cell>
          <cell r="AA304" t="str">
            <v>Co 12</v>
          </cell>
          <cell r="AB304" t="str">
            <v>Benefits</v>
          </cell>
          <cell r="AC304" t="str">
            <v>Benefits</v>
          </cell>
          <cell r="AD304" t="str">
            <v>EmplBenfts</v>
          </cell>
          <cell r="AE304" t="str">
            <v>9005-9028 Employee Benefits</v>
          </cell>
          <cell r="AF304" t="str">
            <v>9005-9028</v>
          </cell>
          <cell r="AG304" t="str">
            <v>Employee Benefits</v>
          </cell>
          <cell r="AH304" t="str">
            <v>9030 Deferred Comp Expense</v>
          </cell>
          <cell r="AI304" t="str">
            <v>Total Other Benefits</v>
          </cell>
        </row>
        <row r="305">
          <cell r="X305" t="str">
            <v>9101</v>
          </cell>
          <cell r="Y305" t="str">
            <v>Phantom Stock</v>
          </cell>
          <cell r="Z305" t="str">
            <v>I</v>
          </cell>
          <cell r="AA305" t="str">
            <v>Co 12</v>
          </cell>
          <cell r="AB305" t="str">
            <v>Executive Compensation</v>
          </cell>
          <cell r="AC305" t="str">
            <v>Other</v>
          </cell>
          <cell r="AD305" t="str">
            <v>PhantomStk</v>
          </cell>
          <cell r="AE305" t="str">
            <v>91xx Executive Comp</v>
          </cell>
          <cell r="AF305" t="str">
            <v>91xx</v>
          </cell>
          <cell r="AG305" t="str">
            <v>Executive Comp</v>
          </cell>
          <cell r="AH305" t="str">
            <v>9101 Phantom Stock</v>
          </cell>
          <cell r="AI305" t="str">
            <v>Stock Compensation</v>
          </cell>
        </row>
        <row r="306">
          <cell r="X306" t="str">
            <v>9102</v>
          </cell>
          <cell r="Y306" t="str">
            <v>Contingent Dividend</v>
          </cell>
          <cell r="Z306" t="str">
            <v>I</v>
          </cell>
          <cell r="AA306" t="str">
            <v>Co 12</v>
          </cell>
          <cell r="AB306" t="str">
            <v>Executive Compensation</v>
          </cell>
          <cell r="AC306" t="str">
            <v>Other</v>
          </cell>
          <cell r="AD306" t="str">
            <v>ContDivdnd</v>
          </cell>
          <cell r="AE306" t="str">
            <v>91xx Executive Comp</v>
          </cell>
          <cell r="AF306" t="str">
            <v>91xx</v>
          </cell>
          <cell r="AG306" t="str">
            <v>Executive Comp</v>
          </cell>
          <cell r="AH306" t="str">
            <v>9102 Contingent Dividend</v>
          </cell>
          <cell r="AI306" t="str">
            <v>Stock Compensation</v>
          </cell>
        </row>
        <row r="307">
          <cell r="X307" t="str">
            <v>9103</v>
          </cell>
          <cell r="Y307" t="str">
            <v>Contingent Stock - 2000 2001</v>
          </cell>
          <cell r="Z307" t="str">
            <v>I</v>
          </cell>
          <cell r="AA307" t="str">
            <v>Co 12</v>
          </cell>
          <cell r="AB307" t="str">
            <v>Executive Compensation</v>
          </cell>
          <cell r="AC307" t="str">
            <v>Other</v>
          </cell>
          <cell r="AD307" t="str">
            <v>ContStck</v>
          </cell>
          <cell r="AE307" t="str">
            <v>91xx Executive Comp</v>
          </cell>
          <cell r="AF307" t="str">
            <v>91xx</v>
          </cell>
          <cell r="AG307" t="str">
            <v>Executive Comp</v>
          </cell>
          <cell r="AH307" t="str">
            <v>9103 Contingent Stock - 2000 2001</v>
          </cell>
          <cell r="AI307" t="str">
            <v>Stock Compensation</v>
          </cell>
        </row>
        <row r="308">
          <cell r="X308" t="str">
            <v>9104</v>
          </cell>
          <cell r="Y308" t="str">
            <v>TARSAP Restricted Stock 2003</v>
          </cell>
          <cell r="Z308" t="str">
            <v>I</v>
          </cell>
          <cell r="AA308" t="str">
            <v>Co 12</v>
          </cell>
          <cell r="AB308" t="str">
            <v>Executive Compensation</v>
          </cell>
          <cell r="AC308" t="str">
            <v>Other</v>
          </cell>
          <cell r="AD308" t="str">
            <v>TARSAPReSt</v>
          </cell>
          <cell r="AE308" t="str">
            <v>91xx Executive Comp</v>
          </cell>
          <cell r="AF308" t="str">
            <v>91xx</v>
          </cell>
          <cell r="AG308" t="str">
            <v>Executive Comp</v>
          </cell>
          <cell r="AH308" t="str">
            <v>9104 TARSAP Restricted Stock 2003</v>
          </cell>
          <cell r="AI308" t="str">
            <v>Stock Compensation</v>
          </cell>
        </row>
        <row r="309">
          <cell r="X309" t="str">
            <v>9105</v>
          </cell>
          <cell r="Y309" t="str">
            <v>TARSAP Contingent Stock 2003</v>
          </cell>
          <cell r="Z309" t="str">
            <v>I</v>
          </cell>
          <cell r="AA309" t="str">
            <v>Co 12</v>
          </cell>
          <cell r="AB309" t="str">
            <v>Executive Compensation</v>
          </cell>
          <cell r="AC309" t="str">
            <v>Other</v>
          </cell>
          <cell r="AD309" t="str">
            <v>TARSAPConS</v>
          </cell>
          <cell r="AE309" t="str">
            <v>91xx Executive Comp</v>
          </cell>
          <cell r="AF309" t="str">
            <v>91xx</v>
          </cell>
          <cell r="AG309" t="str">
            <v>Executive Comp</v>
          </cell>
          <cell r="AH309" t="str">
            <v>9105 TARSAP Contingent Stock 2003</v>
          </cell>
          <cell r="AI309" t="str">
            <v>Stock Compensation</v>
          </cell>
        </row>
        <row r="310">
          <cell r="X310" t="str">
            <v>9106</v>
          </cell>
          <cell r="Y310" t="str">
            <v>TARSAP Restricted Stock 2004</v>
          </cell>
          <cell r="Z310" t="str">
            <v>I</v>
          </cell>
          <cell r="AA310" t="str">
            <v>Co 12</v>
          </cell>
          <cell r="AB310" t="str">
            <v>Executive Compensation</v>
          </cell>
          <cell r="AC310" t="str">
            <v>Other</v>
          </cell>
          <cell r="AD310" t="str">
            <v>TARSAPRest</v>
          </cell>
          <cell r="AE310" t="str">
            <v>91xx Executive Comp</v>
          </cell>
          <cell r="AF310" t="str">
            <v>91xx</v>
          </cell>
          <cell r="AG310" t="str">
            <v>Executive Comp</v>
          </cell>
          <cell r="AH310" t="str">
            <v>9106 TARSAP Restricted Stock 2004</v>
          </cell>
          <cell r="AI310" t="str">
            <v>Stock Compensation</v>
          </cell>
        </row>
        <row r="311">
          <cell r="X311" t="str">
            <v>9107</v>
          </cell>
          <cell r="Y311" t="str">
            <v>TARSAP Contingent Stock 2004</v>
          </cell>
          <cell r="Z311" t="str">
            <v>I</v>
          </cell>
          <cell r="AA311" t="str">
            <v>Co 12</v>
          </cell>
          <cell r="AB311" t="str">
            <v>Executive Compensation</v>
          </cell>
          <cell r="AC311" t="str">
            <v>Other</v>
          </cell>
          <cell r="AD311" t="str">
            <v>TARSAPConS</v>
          </cell>
          <cell r="AE311" t="str">
            <v>91xx Executive Comp</v>
          </cell>
          <cell r="AF311" t="str">
            <v>91xx</v>
          </cell>
          <cell r="AG311" t="str">
            <v>Executive Comp</v>
          </cell>
          <cell r="AH311" t="str">
            <v>9107 TARSAP Contingent Stock 2004</v>
          </cell>
          <cell r="AI311" t="str">
            <v>Stock Compensation</v>
          </cell>
        </row>
        <row r="312">
          <cell r="X312" t="str">
            <v>9108</v>
          </cell>
          <cell r="Y312" t="str">
            <v>Stock Compensation - Other</v>
          </cell>
          <cell r="Z312" t="str">
            <v>I</v>
          </cell>
          <cell r="AA312" t="str">
            <v>Co 12</v>
          </cell>
          <cell r="AB312" t="str">
            <v>Executive Compensation</v>
          </cell>
          <cell r="AC312" t="str">
            <v>Other</v>
          </cell>
          <cell r="AD312" t="str">
            <v>StckComp</v>
          </cell>
          <cell r="AE312" t="str">
            <v>91xx Executive Comp</v>
          </cell>
          <cell r="AF312" t="str">
            <v>91xx</v>
          </cell>
          <cell r="AG312" t="str">
            <v>Executive Comp</v>
          </cell>
          <cell r="AH312" t="str">
            <v>9108 Stock Compensation - Other</v>
          </cell>
          <cell r="AI312" t="str">
            <v>Stock Compensation</v>
          </cell>
        </row>
        <row r="313">
          <cell r="X313" t="str">
            <v>9109</v>
          </cell>
          <cell r="Y313" t="str">
            <v>Contingent Stock - 2007</v>
          </cell>
          <cell r="Z313" t="str">
            <v>I</v>
          </cell>
          <cell r="AA313" t="str">
            <v>Co 12</v>
          </cell>
          <cell r="AB313" t="str">
            <v>Executive Compensation</v>
          </cell>
          <cell r="AC313" t="str">
            <v>Other</v>
          </cell>
          <cell r="AD313" t="str">
            <v>StckComp</v>
          </cell>
          <cell r="AE313" t="str">
            <v>91xx Executive Comp</v>
          </cell>
          <cell r="AF313" t="str">
            <v>91xx</v>
          </cell>
          <cell r="AG313" t="str">
            <v>Executive Comp</v>
          </cell>
          <cell r="AH313" t="str">
            <v>9109 Contingent Stock - 2007</v>
          </cell>
          <cell r="AI313" t="str">
            <v>Stock Compensation</v>
          </cell>
        </row>
        <row r="314">
          <cell r="X314" t="str">
            <v>9110</v>
          </cell>
          <cell r="Y314" t="str">
            <v>Contingent Stock - 2008</v>
          </cell>
          <cell r="Z314" t="str">
            <v>I</v>
          </cell>
          <cell r="AA314" t="str">
            <v>Co 12</v>
          </cell>
          <cell r="AB314" t="str">
            <v>Executive Compensation</v>
          </cell>
          <cell r="AC314" t="str">
            <v>Other</v>
          </cell>
          <cell r="AD314" t="str">
            <v>StckComp</v>
          </cell>
          <cell r="AE314" t="str">
            <v>91xx Executive Comp</v>
          </cell>
          <cell r="AF314" t="str">
            <v>91xx</v>
          </cell>
          <cell r="AG314" t="str">
            <v>Executive Comp</v>
          </cell>
          <cell r="AH314" t="str">
            <v>9110 Contingent Stock - 2008</v>
          </cell>
          <cell r="AI314" t="str">
            <v>Stock Compensation</v>
          </cell>
        </row>
        <row r="315">
          <cell r="X315" t="str">
            <v>9111</v>
          </cell>
          <cell r="Y315" t="str">
            <v>Restricted Stock - 2008</v>
          </cell>
          <cell r="Z315" t="str">
            <v>I</v>
          </cell>
          <cell r="AA315" t="str">
            <v>Co 12</v>
          </cell>
          <cell r="AB315" t="str">
            <v>Executive Compensation</v>
          </cell>
          <cell r="AC315" t="str">
            <v>Other</v>
          </cell>
          <cell r="AD315" t="str">
            <v>StckComp</v>
          </cell>
          <cell r="AE315" t="str">
            <v>91xx Executive Comp</v>
          </cell>
          <cell r="AF315" t="str">
            <v>91xx</v>
          </cell>
          <cell r="AG315" t="str">
            <v>Executive Comp</v>
          </cell>
          <cell r="AH315" t="str">
            <v>9111 Restricted Stock - 2008</v>
          </cell>
          <cell r="AI315" t="str">
            <v>Stock Compensation</v>
          </cell>
        </row>
        <row r="316">
          <cell r="X316" t="str">
            <v>9112</v>
          </cell>
          <cell r="Y316" t="str">
            <v>2009 Contingent LTIP Expense</v>
          </cell>
          <cell r="Z316" t="str">
            <v>I</v>
          </cell>
          <cell r="AA316" t="str">
            <v>Co 12</v>
          </cell>
          <cell r="AB316" t="str">
            <v>Executive Compensation</v>
          </cell>
          <cell r="AC316" t="str">
            <v>Other</v>
          </cell>
          <cell r="AD316" t="str">
            <v>StckComp</v>
          </cell>
          <cell r="AE316" t="str">
            <v>91xx Executive Comp</v>
          </cell>
          <cell r="AF316" t="str">
            <v>91xx</v>
          </cell>
          <cell r="AG316" t="str">
            <v>Executive Comp</v>
          </cell>
          <cell r="AH316" t="str">
            <v>9112 2009 Contingent LTIP Expense</v>
          </cell>
          <cell r="AI316" t="str">
            <v>Stock Compensation</v>
          </cell>
        </row>
        <row r="317">
          <cell r="X317" t="str">
            <v>9113</v>
          </cell>
          <cell r="Y317" t="str">
            <v>2009 Restricted LTIP Expense</v>
          </cell>
          <cell r="Z317" t="str">
            <v>I</v>
          </cell>
          <cell r="AA317" t="str">
            <v>Co 12</v>
          </cell>
          <cell r="AB317" t="str">
            <v>Executive Compensation</v>
          </cell>
          <cell r="AC317" t="str">
            <v>Other</v>
          </cell>
          <cell r="AD317" t="str">
            <v>StckComp</v>
          </cell>
          <cell r="AE317" t="str">
            <v>91xx Executive Comp</v>
          </cell>
          <cell r="AF317" t="str">
            <v>91xx</v>
          </cell>
          <cell r="AG317" t="str">
            <v>Executive Comp</v>
          </cell>
          <cell r="AH317" t="str">
            <v>9113 2009 Restricted LTIP Expense</v>
          </cell>
          <cell r="AI317" t="str">
            <v>Stock Compensation</v>
          </cell>
        </row>
        <row r="318">
          <cell r="X318" t="str">
            <v>9114</v>
          </cell>
          <cell r="Y318" t="str">
            <v>2010 Contingent LTIP Expense</v>
          </cell>
          <cell r="Z318" t="str">
            <v>I</v>
          </cell>
          <cell r="AA318" t="str">
            <v>Co 12</v>
          </cell>
          <cell r="AB318" t="str">
            <v>Executive Compensation</v>
          </cell>
          <cell r="AC318" t="str">
            <v>Other</v>
          </cell>
          <cell r="AD318" t="str">
            <v>StckComp</v>
          </cell>
          <cell r="AE318" t="str">
            <v>91xx Executive Comp</v>
          </cell>
          <cell r="AF318" t="str">
            <v>91xx</v>
          </cell>
          <cell r="AG318" t="str">
            <v>Executive Comp</v>
          </cell>
          <cell r="AH318" t="str">
            <v>9114 2010 Contingent LTIP Expense</v>
          </cell>
          <cell r="AI318" t="str">
            <v>Stock Compensation</v>
          </cell>
        </row>
        <row r="319">
          <cell r="X319" t="str">
            <v>9115</v>
          </cell>
          <cell r="Y319" t="str">
            <v>2010 Restricted LTIP Expense</v>
          </cell>
          <cell r="Z319" t="str">
            <v>I</v>
          </cell>
          <cell r="AA319" t="str">
            <v>Co 12</v>
          </cell>
          <cell r="AB319" t="str">
            <v>Executive Compensation</v>
          </cell>
          <cell r="AC319" t="str">
            <v>Other</v>
          </cell>
          <cell r="AD319" t="str">
            <v>StckComp</v>
          </cell>
          <cell r="AE319" t="str">
            <v>91xx Executive Comp</v>
          </cell>
          <cell r="AF319" t="str">
            <v>91xx</v>
          </cell>
          <cell r="AG319" t="str">
            <v>Executive Comp</v>
          </cell>
          <cell r="AH319" t="str">
            <v>9115 2010 Restricted LTIP Expense</v>
          </cell>
          <cell r="AI319" t="str">
            <v>Stock Compensation</v>
          </cell>
        </row>
        <row r="320">
          <cell r="X320" t="str">
            <v>9116</v>
          </cell>
          <cell r="Y320" t="str">
            <v>2011 Contingent LTIP Expense</v>
          </cell>
          <cell r="Z320" t="str">
            <v>I</v>
          </cell>
          <cell r="AA320" t="str">
            <v>Co 12</v>
          </cell>
          <cell r="AB320" t="str">
            <v>Executive Compensation</v>
          </cell>
          <cell r="AC320" t="str">
            <v>Other</v>
          </cell>
          <cell r="AD320" t="str">
            <v>StckComp</v>
          </cell>
          <cell r="AE320" t="str">
            <v>91xx Executive Comp</v>
          </cell>
          <cell r="AF320" t="str">
            <v>91xx</v>
          </cell>
          <cell r="AG320" t="str">
            <v>Executive Comp</v>
          </cell>
          <cell r="AH320" t="str">
            <v>9116 2011 Contingent LTIP Expense</v>
          </cell>
          <cell r="AI320" t="str">
            <v>Stock Compensation</v>
          </cell>
        </row>
        <row r="321">
          <cell r="X321" t="str">
            <v>9117</v>
          </cell>
          <cell r="Y321" t="str">
            <v>2011 Restricted LTIP Expense</v>
          </cell>
          <cell r="Z321" t="str">
            <v>I</v>
          </cell>
          <cell r="AA321" t="str">
            <v>Co 12</v>
          </cell>
          <cell r="AB321" t="str">
            <v>Executive Compensation</v>
          </cell>
          <cell r="AC321" t="str">
            <v>Other</v>
          </cell>
          <cell r="AD321" t="str">
            <v>StckComp</v>
          </cell>
          <cell r="AE321" t="str">
            <v>91xx Executive Comp</v>
          </cell>
          <cell r="AF321" t="str">
            <v>91xx</v>
          </cell>
          <cell r="AG321" t="str">
            <v>Executive Comp</v>
          </cell>
          <cell r="AH321" t="str">
            <v>9117 2011 Restricted LTIP Expense</v>
          </cell>
          <cell r="AI321" t="str">
            <v>Stock Compensation</v>
          </cell>
        </row>
        <row r="322">
          <cell r="X322" t="str">
            <v>9118</v>
          </cell>
          <cell r="Y322" t="str">
            <v>2012 Contingent LTIP Expense</v>
          </cell>
          <cell r="Z322" t="str">
            <v>I</v>
          </cell>
          <cell r="AA322" t="str">
            <v>Co 12</v>
          </cell>
          <cell r="AB322" t="str">
            <v>Executive Compensation</v>
          </cell>
          <cell r="AC322" t="str">
            <v>Other</v>
          </cell>
          <cell r="AD322" t="str">
            <v>StckComp</v>
          </cell>
          <cell r="AE322" t="str">
            <v>91xx Executive Comp</v>
          </cell>
          <cell r="AF322" t="str">
            <v>91xx</v>
          </cell>
          <cell r="AG322" t="str">
            <v>Executive Comp</v>
          </cell>
          <cell r="AH322" t="str">
            <v>9118 2012 Contingent LTIP Expense</v>
          </cell>
          <cell r="AI322" t="str">
            <v>Stock Compensation</v>
          </cell>
        </row>
        <row r="323">
          <cell r="X323" t="str">
            <v>9119</v>
          </cell>
          <cell r="Y323" t="str">
            <v>2012 Restricted LTIP Expense</v>
          </cell>
          <cell r="Z323" t="str">
            <v>I</v>
          </cell>
          <cell r="AA323" t="str">
            <v>Co 12</v>
          </cell>
          <cell r="AB323" t="str">
            <v>Executive Compensation</v>
          </cell>
          <cell r="AC323" t="str">
            <v>Other</v>
          </cell>
          <cell r="AD323" t="str">
            <v>StckComp</v>
          </cell>
          <cell r="AE323" t="str">
            <v>91xx Executive Comp</v>
          </cell>
          <cell r="AF323" t="str">
            <v>91xx</v>
          </cell>
          <cell r="AG323" t="str">
            <v>Executive Comp</v>
          </cell>
          <cell r="AH323" t="str">
            <v>9119 2012 Restricted LTIP Expense</v>
          </cell>
          <cell r="AI323" t="str">
            <v>Stock Compensation</v>
          </cell>
        </row>
        <row r="324">
          <cell r="X324" t="str">
            <v>9120</v>
          </cell>
          <cell r="Y324" t="str">
            <v>2013 Contingent LTIP Expense</v>
          </cell>
          <cell r="Z324" t="str">
            <v>I</v>
          </cell>
          <cell r="AA324" t="str">
            <v>Co 12</v>
          </cell>
          <cell r="AB324" t="str">
            <v>Executive Compensation</v>
          </cell>
          <cell r="AC324" t="str">
            <v>Other</v>
          </cell>
          <cell r="AD324" t="str">
            <v>StckComp</v>
          </cell>
          <cell r="AE324" t="str">
            <v>91xx Executive Comp</v>
          </cell>
          <cell r="AF324" t="str">
            <v>91xx</v>
          </cell>
          <cell r="AG324" t="str">
            <v>Executive Comp</v>
          </cell>
          <cell r="AH324" t="str">
            <v>9120 2013 Contingent LTIP Expense</v>
          </cell>
          <cell r="AI324" t="str">
            <v>Stock Compensation</v>
          </cell>
        </row>
        <row r="325">
          <cell r="X325" t="str">
            <v>9121</v>
          </cell>
          <cell r="Y325" t="str">
            <v>2013 Restricted LTIP Expense</v>
          </cell>
          <cell r="Z325" t="str">
            <v>I</v>
          </cell>
          <cell r="AA325" t="str">
            <v>Co 12</v>
          </cell>
          <cell r="AB325" t="str">
            <v>Executive Compensation</v>
          </cell>
          <cell r="AC325" t="str">
            <v>Other</v>
          </cell>
          <cell r="AD325" t="str">
            <v>StckComp</v>
          </cell>
          <cell r="AE325" t="str">
            <v>91xx Executive Comp</v>
          </cell>
          <cell r="AF325" t="str">
            <v>91xx</v>
          </cell>
          <cell r="AG325" t="str">
            <v>Executive Comp</v>
          </cell>
          <cell r="AH325" t="str">
            <v>9121 2013 Restricted LTIP Expense</v>
          </cell>
          <cell r="AI325" t="str">
            <v>Stock Compensation</v>
          </cell>
        </row>
        <row r="326">
          <cell r="X326" t="str">
            <v>9122</v>
          </cell>
          <cell r="Y326" t="str">
            <v>2014 Contingent LTIP Expense</v>
          </cell>
          <cell r="Z326" t="str">
            <v>I</v>
          </cell>
          <cell r="AA326" t="str">
            <v>Co 12</v>
          </cell>
          <cell r="AB326" t="str">
            <v>Executive Compensation</v>
          </cell>
          <cell r="AC326" t="str">
            <v>Other</v>
          </cell>
          <cell r="AD326" t="str">
            <v>StckComp</v>
          </cell>
          <cell r="AE326" t="str">
            <v>91xx Executive Comp</v>
          </cell>
          <cell r="AF326" t="str">
            <v>91xx</v>
          </cell>
          <cell r="AG326" t="str">
            <v>Executive Comp</v>
          </cell>
          <cell r="AH326" t="str">
            <v>9122 2014 Contingent LTIP Expense</v>
          </cell>
          <cell r="AI326" t="str">
            <v>Stock Compensation</v>
          </cell>
        </row>
        <row r="327">
          <cell r="X327" t="str">
            <v>9123</v>
          </cell>
          <cell r="Y327" t="str">
            <v>2014 Restricted LTIP Expense</v>
          </cell>
          <cell r="Z327" t="str">
            <v>I</v>
          </cell>
          <cell r="AA327" t="str">
            <v>Co 12</v>
          </cell>
          <cell r="AB327" t="str">
            <v>Executive Compensation</v>
          </cell>
          <cell r="AC327" t="str">
            <v>Other</v>
          </cell>
          <cell r="AD327" t="str">
            <v>StckComp</v>
          </cell>
          <cell r="AE327" t="str">
            <v>91xx Executive Comp</v>
          </cell>
          <cell r="AF327" t="str">
            <v>91xx</v>
          </cell>
          <cell r="AG327" t="str">
            <v>Executive Comp</v>
          </cell>
          <cell r="AH327" t="str">
            <v>9123 2014 Restricted LTIP Expense</v>
          </cell>
          <cell r="AI327" t="str">
            <v>Stock Compensation</v>
          </cell>
        </row>
        <row r="328">
          <cell r="X328" t="str">
            <v>9124</v>
          </cell>
          <cell r="Y328" t="str">
            <v>2015 Contingent LTIP Expense</v>
          </cell>
          <cell r="Z328" t="str">
            <v>I</v>
          </cell>
          <cell r="AA328" t="str">
            <v>Co 12</v>
          </cell>
          <cell r="AB328" t="str">
            <v>Executive Compensation</v>
          </cell>
          <cell r="AC328" t="str">
            <v>Other</v>
          </cell>
          <cell r="AD328" t="str">
            <v>StckComp</v>
          </cell>
          <cell r="AE328" t="str">
            <v>91xx Executive Comp</v>
          </cell>
          <cell r="AF328" t="str">
            <v>91xx</v>
          </cell>
          <cell r="AG328" t="str">
            <v>Executive Comp</v>
          </cell>
          <cell r="AH328" t="str">
            <v>9124 2014 Contingent LTIP Expense</v>
          </cell>
          <cell r="AI328" t="str">
            <v>Stock Compensation</v>
          </cell>
        </row>
        <row r="329">
          <cell r="X329" t="str">
            <v>9125</v>
          </cell>
          <cell r="Y329" t="str">
            <v>2015 Restricted LTIP Expense</v>
          </cell>
          <cell r="Z329" t="str">
            <v>I</v>
          </cell>
          <cell r="AA329" t="str">
            <v>Co 12</v>
          </cell>
          <cell r="AB329" t="str">
            <v>Executive Compensation</v>
          </cell>
          <cell r="AC329" t="str">
            <v>Other</v>
          </cell>
          <cell r="AD329" t="str">
            <v>StckComp</v>
          </cell>
          <cell r="AE329" t="str">
            <v>91xx Executive Comp</v>
          </cell>
          <cell r="AF329" t="str">
            <v>91xx</v>
          </cell>
          <cell r="AG329" t="str">
            <v>Executive Comp</v>
          </cell>
          <cell r="AH329" t="str">
            <v>9125 2014 Restricted LTIP Expense</v>
          </cell>
          <cell r="AI329" t="str">
            <v>Stock Compensation</v>
          </cell>
        </row>
        <row r="330">
          <cell r="X330" t="str">
            <v>9185</v>
          </cell>
          <cell r="Y330" t="str">
            <v>CEO Stock Grants</v>
          </cell>
          <cell r="Z330" t="str">
            <v>I</v>
          </cell>
          <cell r="AA330" t="str">
            <v>Co 12</v>
          </cell>
          <cell r="AB330" t="str">
            <v>Executive Compensation</v>
          </cell>
          <cell r="AC330" t="str">
            <v>Other</v>
          </cell>
          <cell r="AD330" t="str">
            <v>StckComp</v>
          </cell>
          <cell r="AE330" t="str">
            <v>91xx Executive Comp</v>
          </cell>
          <cell r="AF330" t="str">
            <v>91xx</v>
          </cell>
          <cell r="AG330" t="str">
            <v>Executive Comp</v>
          </cell>
          <cell r="AH330" t="str">
            <v>9185 CEO Stock Grants</v>
          </cell>
          <cell r="AI330" t="str">
            <v>Stock Compensation</v>
          </cell>
        </row>
        <row r="331">
          <cell r="X331" t="str">
            <v>9198</v>
          </cell>
          <cell r="Y331" t="str">
            <v>Outyears Contingent LTIP Expense</v>
          </cell>
          <cell r="Z331" t="str">
            <v>I</v>
          </cell>
          <cell r="AA331" t="str">
            <v>Co 12</v>
          </cell>
          <cell r="AB331" t="str">
            <v>Executive Compensation</v>
          </cell>
          <cell r="AC331" t="str">
            <v>Other</v>
          </cell>
          <cell r="AD331" t="str">
            <v>StckComp</v>
          </cell>
          <cell r="AE331" t="str">
            <v>91xx Executive Comp</v>
          </cell>
          <cell r="AF331" t="str">
            <v>91xx</v>
          </cell>
          <cell r="AG331" t="str">
            <v>Executive Comp</v>
          </cell>
          <cell r="AH331" t="str">
            <v>9198 Outyears Contingent LTIP Expense</v>
          </cell>
          <cell r="AI331" t="str">
            <v>Stock Compensation</v>
          </cell>
        </row>
        <row r="332">
          <cell r="X332" t="str">
            <v>9199</v>
          </cell>
          <cell r="Y332" t="str">
            <v>Outyears Restricted LTIP Expense</v>
          </cell>
          <cell r="Z332" t="str">
            <v>I</v>
          </cell>
          <cell r="AA332" t="str">
            <v>Co 12</v>
          </cell>
          <cell r="AB332" t="str">
            <v>Executive Compensation</v>
          </cell>
          <cell r="AC332" t="str">
            <v>Other</v>
          </cell>
          <cell r="AD332" t="str">
            <v>StckComp</v>
          </cell>
          <cell r="AE332" t="str">
            <v>91xx Executive Comp</v>
          </cell>
          <cell r="AF332" t="str">
            <v>91xx</v>
          </cell>
          <cell r="AG332" t="str">
            <v>Executive Comp</v>
          </cell>
          <cell r="AH332" t="str">
            <v>9199 Outyears Restricted LTIP Expense</v>
          </cell>
          <cell r="AI332" t="str">
            <v>Stock Compensation</v>
          </cell>
        </row>
        <row r="333">
          <cell r="X333" t="str">
            <v>9200</v>
          </cell>
          <cell r="Y333" t="str">
            <v>Royalties</v>
          </cell>
          <cell r="Z333" t="str">
            <v>I</v>
          </cell>
          <cell r="AA333" t="str">
            <v>Co 12</v>
          </cell>
          <cell r="AB333" t="str">
            <v>Other</v>
          </cell>
          <cell r="AC333" t="str">
            <v>Other</v>
          </cell>
          <cell r="AD333" t="str">
            <v>RentLeases</v>
          </cell>
          <cell r="AE333" t="str">
            <v>9200 Royalties</v>
          </cell>
          <cell r="AF333" t="str">
            <v>9200</v>
          </cell>
          <cell r="AG333" t="str">
            <v>Royalties</v>
          </cell>
          <cell r="AH333" t="str">
            <v>9200 Royalties</v>
          </cell>
          <cell r="AI333" t="str">
            <v>Other Rents &amp; Leases</v>
          </cell>
        </row>
        <row r="334">
          <cell r="X334" t="str">
            <v>9205</v>
          </cell>
          <cell r="Y334" t="str">
            <v>Free Gas Meter Rentals</v>
          </cell>
          <cell r="Z334" t="str">
            <v>I</v>
          </cell>
          <cell r="AA334" t="str">
            <v>Co 12</v>
          </cell>
          <cell r="AB334" t="str">
            <v>Other</v>
          </cell>
          <cell r="AC334" t="str">
            <v>Other</v>
          </cell>
          <cell r="AD334" t="str">
            <v>RentLeases</v>
          </cell>
          <cell r="AE334" t="str">
            <v>9205 Free Gas Meter Rentals</v>
          </cell>
          <cell r="AF334" t="str">
            <v>9205</v>
          </cell>
          <cell r="AG334" t="str">
            <v>Free Gas Meter Rentals</v>
          </cell>
          <cell r="AH334" t="str">
            <v>9205 Free Gas Meter Rentals</v>
          </cell>
          <cell r="AI334" t="str">
            <v>Other Rents &amp; Leases</v>
          </cell>
        </row>
        <row r="335">
          <cell r="X335" t="str">
            <v>9210</v>
          </cell>
          <cell r="Y335" t="str">
            <v>Leases - Transport/Gen Tools</v>
          </cell>
          <cell r="Z335" t="str">
            <v>D</v>
          </cell>
          <cell r="AA335" t="str">
            <v>Co 12</v>
          </cell>
          <cell r="AB335" t="str">
            <v>Leases &amp; Rents</v>
          </cell>
          <cell r="AC335" t="str">
            <v>Rents and Leases</v>
          </cell>
          <cell r="AD335" t="str">
            <v>RentLeases</v>
          </cell>
          <cell r="AE335" t="str">
            <v>92xx Rents &amp; Leases</v>
          </cell>
          <cell r="AF335" t="str">
            <v>92xx</v>
          </cell>
          <cell r="AG335" t="str">
            <v>Rents &amp; Leases</v>
          </cell>
          <cell r="AH335" t="str">
            <v>9210 Leases - Transport/Gen Tools</v>
          </cell>
          <cell r="AI335" t="str">
            <v>Other Rents &amp; Leases</v>
          </cell>
        </row>
        <row r="336">
          <cell r="X336" t="str">
            <v>9215</v>
          </cell>
          <cell r="Y336" t="str">
            <v>Leases - Office Mach/Furniture</v>
          </cell>
          <cell r="Z336" t="str">
            <v>D</v>
          </cell>
          <cell r="AA336" t="str">
            <v>Co 12</v>
          </cell>
          <cell r="AB336" t="str">
            <v>Leases &amp; Rents</v>
          </cell>
          <cell r="AC336" t="str">
            <v>Rents and Leases</v>
          </cell>
          <cell r="AD336" t="str">
            <v>RentLeases</v>
          </cell>
          <cell r="AE336" t="str">
            <v>92xx Rents &amp; Leases</v>
          </cell>
          <cell r="AF336" t="str">
            <v>92xx</v>
          </cell>
          <cell r="AG336" t="str">
            <v>Rents &amp; Leases</v>
          </cell>
          <cell r="AH336" t="str">
            <v>9215 Leases - Office Mach/Furniture</v>
          </cell>
          <cell r="AI336" t="str">
            <v>Other Rents &amp; Leases</v>
          </cell>
        </row>
        <row r="337">
          <cell r="X337" t="str">
            <v>9220</v>
          </cell>
          <cell r="Y337" t="str">
            <v>Leases - Building/Land</v>
          </cell>
          <cell r="Z337" t="str">
            <v>D</v>
          </cell>
          <cell r="AA337" t="str">
            <v>Co 12</v>
          </cell>
          <cell r="AB337" t="str">
            <v>Leases &amp; Rents</v>
          </cell>
          <cell r="AC337" t="str">
            <v>Rents and Leases</v>
          </cell>
          <cell r="AD337" t="str">
            <v>RentLeases</v>
          </cell>
          <cell r="AE337" t="str">
            <v>92xx Rents &amp; Leases</v>
          </cell>
          <cell r="AF337" t="str">
            <v>92xx</v>
          </cell>
          <cell r="AG337" t="str">
            <v>Rents &amp; Leases</v>
          </cell>
          <cell r="AH337" t="str">
            <v>9220 Leases - Building/Land</v>
          </cell>
          <cell r="AI337" t="str">
            <v>Other Rents &amp; Leases</v>
          </cell>
        </row>
        <row r="338">
          <cell r="X338" t="str">
            <v>9225</v>
          </cell>
          <cell r="Y338" t="str">
            <v>Leases - Data Processing</v>
          </cell>
          <cell r="Z338" t="str">
            <v>D</v>
          </cell>
          <cell r="AA338" t="str">
            <v>Co 12</v>
          </cell>
          <cell r="AB338" t="str">
            <v>Leases &amp; Rents</v>
          </cell>
          <cell r="AC338" t="str">
            <v>Rents and Leases</v>
          </cell>
          <cell r="AD338" t="str">
            <v>RentLeases</v>
          </cell>
          <cell r="AE338" t="str">
            <v>92xx Rents &amp; Leases</v>
          </cell>
          <cell r="AF338" t="str">
            <v>92xx</v>
          </cell>
          <cell r="AG338" t="str">
            <v>Rents &amp; Leases</v>
          </cell>
          <cell r="AH338" t="str">
            <v>9225 Leases - Data Processing</v>
          </cell>
          <cell r="AI338" t="str">
            <v>Other Rents &amp; Leases</v>
          </cell>
        </row>
        <row r="339">
          <cell r="X339" t="str">
            <v>9230</v>
          </cell>
          <cell r="Y339" t="str">
            <v>Leases - Aircraft</v>
          </cell>
          <cell r="Z339" t="str">
            <v>D</v>
          </cell>
          <cell r="AA339" t="str">
            <v>Co 12</v>
          </cell>
          <cell r="AB339" t="str">
            <v>Leases &amp; Rents</v>
          </cell>
          <cell r="AC339" t="str">
            <v>Rents and Leases</v>
          </cell>
          <cell r="AD339" t="str">
            <v>RentLeases</v>
          </cell>
          <cell r="AE339" t="str">
            <v>92xx Rents &amp; Leases</v>
          </cell>
          <cell r="AF339" t="str">
            <v>92xx</v>
          </cell>
          <cell r="AG339" t="str">
            <v>Rents &amp; Leases</v>
          </cell>
          <cell r="AH339" t="str">
            <v>9230 Leases - Aircraft</v>
          </cell>
          <cell r="AI339" t="str">
            <v>Other Rents &amp; Leases</v>
          </cell>
        </row>
        <row r="340">
          <cell r="X340" t="str">
            <v>9231</v>
          </cell>
          <cell r="Y340" t="str">
            <v>Leases - Telecommunication</v>
          </cell>
          <cell r="Z340" t="str">
            <v>D</v>
          </cell>
          <cell r="AA340" t="str">
            <v>Co 12</v>
          </cell>
          <cell r="AB340" t="str">
            <v>Leases &amp; Rents</v>
          </cell>
          <cell r="AC340" t="str">
            <v>Rents and Leases</v>
          </cell>
          <cell r="AD340" t="str">
            <v>RentLeases</v>
          </cell>
          <cell r="AE340" t="str">
            <v>92xx Rents &amp; Leases</v>
          </cell>
          <cell r="AF340" t="str">
            <v>92xx</v>
          </cell>
          <cell r="AG340" t="str">
            <v>Rents &amp; Leases</v>
          </cell>
          <cell r="AH340" t="str">
            <v>9231 Leases - Telecommunication</v>
          </cell>
          <cell r="AI340" t="str">
            <v>Other Rents &amp; Leases</v>
          </cell>
        </row>
        <row r="341">
          <cell r="X341" t="str">
            <v>9232</v>
          </cell>
          <cell r="Y341" t="str">
            <v>Leases - NCSC Rent Expense</v>
          </cell>
          <cell r="Z341" t="str">
            <v>I</v>
          </cell>
          <cell r="AA341" t="str">
            <v>Co 12</v>
          </cell>
          <cell r="AB341" t="str">
            <v>Intercompany Rent</v>
          </cell>
          <cell r="AC341" t="str">
            <v>Other</v>
          </cell>
          <cell r="AD341" t="str">
            <v>RentLeases</v>
          </cell>
          <cell r="AE341" t="str">
            <v>9232 Leases - Leases - NCSC Rent Expense</v>
          </cell>
          <cell r="AF341" t="str">
            <v>9232</v>
          </cell>
          <cell r="AG341" t="str">
            <v>Leases - NCSC Rent Expense</v>
          </cell>
          <cell r="AH341" t="str">
            <v>9232 Leases - NCSC Rent Expense</v>
          </cell>
          <cell r="AI341" t="str">
            <v>Oper_and_Maint_Other_CG_IC</v>
          </cell>
        </row>
        <row r="342">
          <cell r="X342" t="str">
            <v>9235</v>
          </cell>
          <cell r="Y342" t="str">
            <v>Leases - Other</v>
          </cell>
          <cell r="Z342" t="str">
            <v>D</v>
          </cell>
          <cell r="AA342" t="str">
            <v>Co 12</v>
          </cell>
          <cell r="AB342" t="str">
            <v>Leases &amp; Rents</v>
          </cell>
          <cell r="AC342" t="str">
            <v>Rents and Leases</v>
          </cell>
          <cell r="AD342" t="str">
            <v>RentLeases</v>
          </cell>
          <cell r="AE342" t="str">
            <v>92xx Rents &amp; Leases</v>
          </cell>
          <cell r="AF342" t="str">
            <v>92xx</v>
          </cell>
          <cell r="AG342" t="str">
            <v>Rents &amp; Leases</v>
          </cell>
          <cell r="AH342" t="str">
            <v>9235 Leases - Other</v>
          </cell>
          <cell r="AI342" t="str">
            <v>Other Rents &amp; Leases</v>
          </cell>
        </row>
        <row r="343">
          <cell r="X343" t="str">
            <v>9240</v>
          </cell>
          <cell r="Y343" t="str">
            <v>Leases - Contra Rent Expense</v>
          </cell>
          <cell r="Z343" t="str">
            <v>D</v>
          </cell>
          <cell r="AA343" t="str">
            <v>Co 12</v>
          </cell>
          <cell r="AB343" t="str">
            <v>Leases &amp; Rents</v>
          </cell>
          <cell r="AC343" t="str">
            <v>Rents and Leases</v>
          </cell>
          <cell r="AD343" t="str">
            <v>RentLeases</v>
          </cell>
          <cell r="AE343" t="str">
            <v>92xx Rents &amp; Leases</v>
          </cell>
          <cell r="AF343" t="str">
            <v>92xx</v>
          </cell>
          <cell r="AG343" t="str">
            <v>Rents &amp; Leases</v>
          </cell>
          <cell r="AH343" t="str">
            <v>9240 Leases - Contra Rent Expense</v>
          </cell>
          <cell r="AI343" t="str">
            <v>Other Rents &amp; Leases</v>
          </cell>
        </row>
        <row r="344">
          <cell r="X344" t="str">
            <v>9250</v>
          </cell>
          <cell r="Y344" t="str">
            <v>Interest Long Term Debt</v>
          </cell>
          <cell r="Z344" t="str">
            <v>I</v>
          </cell>
          <cell r="AA344" t="str">
            <v>Co 12</v>
          </cell>
          <cell r="AB344" t="str">
            <v>Interest</v>
          </cell>
          <cell r="AC344" t="str">
            <v>Interest Expense</v>
          </cell>
          <cell r="AD344" t="str">
            <v>IntExpense</v>
          </cell>
          <cell r="AE344" t="str">
            <v>925x Interest Expense</v>
          </cell>
          <cell r="AF344" t="str">
            <v>925x</v>
          </cell>
          <cell r="AG344" t="str">
            <v>Interest Expense</v>
          </cell>
          <cell r="AH344" t="str">
            <v>9250 Interest Long Term Debt</v>
          </cell>
          <cell r="AI344" t="str">
            <v>Long_Term_Interest_IC</v>
          </cell>
        </row>
        <row r="345">
          <cell r="X345" t="str">
            <v>9255</v>
          </cell>
          <cell r="Y345" t="str">
            <v>Interest Short Term Debt</v>
          </cell>
          <cell r="Z345" t="str">
            <v>I</v>
          </cell>
          <cell r="AA345" t="str">
            <v>Co 12</v>
          </cell>
          <cell r="AB345" t="str">
            <v>Interest</v>
          </cell>
          <cell r="AC345" t="str">
            <v>Interest Expense</v>
          </cell>
          <cell r="AD345" t="str">
            <v>IntExpense</v>
          </cell>
          <cell r="AE345" t="str">
            <v>925x Interest Expense</v>
          </cell>
          <cell r="AF345" t="str">
            <v>925x</v>
          </cell>
          <cell r="AG345" t="str">
            <v>Interest Expense</v>
          </cell>
          <cell r="AH345" t="str">
            <v>9255 Interest Short Term Debt</v>
          </cell>
          <cell r="AI345" t="str">
            <v>MPOOL_INT_IC</v>
          </cell>
        </row>
        <row r="346">
          <cell r="X346" t="str">
            <v>9256</v>
          </cell>
          <cell r="Y346" t="str">
            <v>Capital Leases</v>
          </cell>
          <cell r="Z346" t="str">
            <v>I</v>
          </cell>
          <cell r="AA346" t="str">
            <v>Co 12</v>
          </cell>
          <cell r="AB346" t="str">
            <v>Leases &amp; Rents</v>
          </cell>
          <cell r="AC346" t="str">
            <v>Interest Expense</v>
          </cell>
          <cell r="AD346" t="str">
            <v>IntExpense</v>
          </cell>
          <cell r="AE346" t="str">
            <v>925x Interest Expense</v>
          </cell>
          <cell r="AF346" t="str">
            <v>925x</v>
          </cell>
          <cell r="AG346" t="str">
            <v>Interest Expense</v>
          </cell>
          <cell r="AH346" t="str">
            <v>9256 Capital Leases</v>
          </cell>
          <cell r="AI346" t="str">
            <v>Interest on Capital Leases</v>
          </cell>
        </row>
        <row r="347">
          <cell r="X347" t="str">
            <v>9257</v>
          </cell>
          <cell r="Y347" t="str">
            <v>Other Interest</v>
          </cell>
          <cell r="Z347" t="str">
            <v>I</v>
          </cell>
          <cell r="AA347" t="str">
            <v>Co 12</v>
          </cell>
          <cell r="AB347" t="str">
            <v>Interest</v>
          </cell>
          <cell r="AC347" t="str">
            <v>Interest Expense</v>
          </cell>
          <cell r="AD347" t="str">
            <v>IntExpense</v>
          </cell>
          <cell r="AE347" t="str">
            <v>925x Interest Expense</v>
          </cell>
          <cell r="AF347" t="str">
            <v>925x</v>
          </cell>
          <cell r="AG347" t="str">
            <v>Interest Expense</v>
          </cell>
          <cell r="AH347" t="str">
            <v>9257 Other Interest</v>
          </cell>
          <cell r="AI347" t="str">
            <v>Misc_Interest_Exp_Ext</v>
          </cell>
        </row>
        <row r="348">
          <cell r="X348" t="str">
            <v>9260</v>
          </cell>
          <cell r="Y348" t="str">
            <v>Accretion Expense</v>
          </cell>
          <cell r="Z348" t="str">
            <v>I</v>
          </cell>
          <cell r="AA348" t="str">
            <v>Co 12</v>
          </cell>
          <cell r="AB348" t="str">
            <v>Interest</v>
          </cell>
          <cell r="AC348" t="str">
            <v>Interest Expense</v>
          </cell>
          <cell r="AD348" t="str">
            <v>Accretion</v>
          </cell>
          <cell r="AE348" t="str">
            <v>925x Interest Expense</v>
          </cell>
          <cell r="AF348" t="str">
            <v>925x</v>
          </cell>
          <cell r="AG348" t="str">
            <v>Interest Expense</v>
          </cell>
          <cell r="AH348" t="str">
            <v>9260 Accretion Expense</v>
          </cell>
          <cell r="AI348" t="str">
            <v>Misc_Interest_Exp_Ext</v>
          </cell>
        </row>
        <row r="349">
          <cell r="X349" t="str">
            <v>9300</v>
          </cell>
          <cell r="Y349" t="str">
            <v>Buildings</v>
          </cell>
          <cell r="Z349" t="str">
            <v>I</v>
          </cell>
          <cell r="AA349" t="str">
            <v>Co 12</v>
          </cell>
          <cell r="AB349" t="str">
            <v>Depreciation</v>
          </cell>
          <cell r="AC349" t="str">
            <v>Depreciation, Depletion, &amp; Amortization</v>
          </cell>
          <cell r="AD349" t="str">
            <v>Depreciatn</v>
          </cell>
          <cell r="AE349" t="str">
            <v>93xx DD&amp;A Expense</v>
          </cell>
          <cell r="AF349" t="str">
            <v>93xx</v>
          </cell>
          <cell r="AG349" t="str">
            <v>DD&amp;A Expense</v>
          </cell>
          <cell r="AH349" t="str">
            <v>9300 Buildings</v>
          </cell>
          <cell r="AI349" t="str">
            <v>Depreciation</v>
          </cell>
        </row>
        <row r="350">
          <cell r="X350" t="str">
            <v>9301</v>
          </cell>
          <cell r="Y350" t="str">
            <v>Software</v>
          </cell>
          <cell r="Z350" t="str">
            <v>I</v>
          </cell>
          <cell r="AA350" t="str">
            <v>Co 12</v>
          </cell>
          <cell r="AB350" t="str">
            <v>Depreciation</v>
          </cell>
          <cell r="AC350" t="str">
            <v>Depreciation, Depletion, &amp; Amortization</v>
          </cell>
          <cell r="AD350" t="str">
            <v>Depreciatn</v>
          </cell>
          <cell r="AE350" t="str">
            <v>93xx DD&amp;A Expense</v>
          </cell>
          <cell r="AF350" t="str">
            <v>93xx</v>
          </cell>
          <cell r="AG350" t="str">
            <v>DD&amp;A Expense</v>
          </cell>
          <cell r="AH350" t="str">
            <v>9301 Software</v>
          </cell>
          <cell r="AI350" t="str">
            <v>Depreciation</v>
          </cell>
        </row>
        <row r="351">
          <cell r="X351" t="str">
            <v>9302</v>
          </cell>
          <cell r="Y351" t="str">
            <v>Hardware</v>
          </cell>
          <cell r="Z351" t="str">
            <v>I</v>
          </cell>
          <cell r="AA351" t="str">
            <v>Co 12</v>
          </cell>
          <cell r="AB351" t="str">
            <v>Depreciation</v>
          </cell>
          <cell r="AC351" t="str">
            <v>Depreciation, Depletion, &amp; Amortization</v>
          </cell>
          <cell r="AD351" t="str">
            <v>Depreciatn</v>
          </cell>
          <cell r="AE351" t="str">
            <v>93xx DD&amp;A Expense</v>
          </cell>
          <cell r="AF351" t="str">
            <v>93xx</v>
          </cell>
          <cell r="AG351" t="str">
            <v>DD&amp;A Expense</v>
          </cell>
          <cell r="AH351" t="str">
            <v>9302 Hardware</v>
          </cell>
          <cell r="AI351" t="str">
            <v>Depreciation</v>
          </cell>
        </row>
        <row r="352">
          <cell r="X352" t="str">
            <v>9303</v>
          </cell>
          <cell r="Y352" t="str">
            <v>Vehicles</v>
          </cell>
          <cell r="Z352" t="str">
            <v>I</v>
          </cell>
          <cell r="AA352" t="str">
            <v>Co 12</v>
          </cell>
          <cell r="AB352" t="str">
            <v>Depreciation</v>
          </cell>
          <cell r="AC352" t="str">
            <v>Depreciation, Depletion, &amp; Amortization</v>
          </cell>
          <cell r="AD352" t="str">
            <v>Depreciatn</v>
          </cell>
          <cell r="AE352" t="str">
            <v>93xx DD&amp;A Expense</v>
          </cell>
          <cell r="AF352" t="str">
            <v>93xx</v>
          </cell>
          <cell r="AG352" t="str">
            <v>DD&amp;A Expense</v>
          </cell>
          <cell r="AH352" t="str">
            <v>9303 Vehicles</v>
          </cell>
          <cell r="AI352" t="str">
            <v>Depreciation</v>
          </cell>
        </row>
        <row r="353">
          <cell r="X353" t="str">
            <v>9304</v>
          </cell>
          <cell r="Y353" t="str">
            <v>Aircraft</v>
          </cell>
          <cell r="Z353" t="str">
            <v>I</v>
          </cell>
          <cell r="AA353" t="str">
            <v>Co 12</v>
          </cell>
          <cell r="AB353" t="str">
            <v>Depreciation</v>
          </cell>
          <cell r="AC353" t="str">
            <v>Depreciation, Depletion, &amp; Amortization</v>
          </cell>
          <cell r="AD353" t="str">
            <v>Depreciatn</v>
          </cell>
          <cell r="AE353" t="str">
            <v>93xx DD&amp;A Expense</v>
          </cell>
          <cell r="AF353" t="str">
            <v>93xx</v>
          </cell>
          <cell r="AG353" t="str">
            <v>DD&amp;A Expense</v>
          </cell>
          <cell r="AH353" t="str">
            <v>9304 Aircraft</v>
          </cell>
          <cell r="AI353" t="str">
            <v>Depreciation</v>
          </cell>
        </row>
        <row r="354">
          <cell r="X354" t="str">
            <v>9310</v>
          </cell>
          <cell r="Y354" t="str">
            <v>Other Depreciation</v>
          </cell>
          <cell r="Z354" t="str">
            <v>I</v>
          </cell>
          <cell r="AA354" t="str">
            <v>Co 12</v>
          </cell>
          <cell r="AB354" t="str">
            <v>Depreciation</v>
          </cell>
          <cell r="AC354" t="str">
            <v>Depreciation, Depletion, &amp; Amortization</v>
          </cell>
          <cell r="AD354" t="str">
            <v>Depreciatn</v>
          </cell>
          <cell r="AE354" t="str">
            <v>93xx DD&amp;A Expense</v>
          </cell>
          <cell r="AF354" t="str">
            <v>93xx</v>
          </cell>
          <cell r="AG354" t="str">
            <v>DD&amp;A Expense</v>
          </cell>
          <cell r="AH354" t="str">
            <v>9310 Other Depreciation</v>
          </cell>
          <cell r="AI354" t="str">
            <v>Depreciation</v>
          </cell>
        </row>
        <row r="355">
          <cell r="X355" t="str">
            <v>9600</v>
          </cell>
          <cell r="Y355" t="str">
            <v>Property Taxes</v>
          </cell>
          <cell r="Z355" t="str">
            <v>I</v>
          </cell>
          <cell r="AA355" t="str">
            <v>Co 12</v>
          </cell>
          <cell r="AB355" t="str">
            <v>Taxes Other Than Income</v>
          </cell>
          <cell r="AC355" t="str">
            <v>Other Taxes</v>
          </cell>
          <cell r="AD355" t="str">
            <v>Taxes</v>
          </cell>
          <cell r="AE355" t="str">
            <v>9600-9603 Taxes  - other</v>
          </cell>
          <cell r="AF355" t="str">
            <v>9600-9603</v>
          </cell>
          <cell r="AG355" t="str">
            <v>Taxes  - other</v>
          </cell>
          <cell r="AH355" t="str">
            <v>9600 Property Taxes</v>
          </cell>
          <cell r="AI355" t="str">
            <v>Property Taxes</v>
          </cell>
        </row>
        <row r="356">
          <cell r="X356" t="str">
            <v>9601</v>
          </cell>
          <cell r="Y356" t="str">
            <v>Gross Receipts Tax</v>
          </cell>
          <cell r="Z356" t="str">
            <v>I</v>
          </cell>
          <cell r="AA356" t="str">
            <v>Co 12</v>
          </cell>
          <cell r="AB356" t="str">
            <v>Taxes Other Than Income</v>
          </cell>
          <cell r="AC356" t="str">
            <v>Other Taxes</v>
          </cell>
          <cell r="AD356" t="str">
            <v>Taxes</v>
          </cell>
          <cell r="AE356" t="str">
            <v>9600-9603 Taxes  - other</v>
          </cell>
          <cell r="AF356" t="str">
            <v>9600-9603</v>
          </cell>
          <cell r="AG356" t="str">
            <v>Taxes  - other</v>
          </cell>
          <cell r="AH356" t="str">
            <v>9601 Gross Receipts Tax</v>
          </cell>
          <cell r="AI356" t="str">
            <v>Gross Receipts Taxes</v>
          </cell>
        </row>
        <row r="357">
          <cell r="X357" t="str">
            <v>9602</v>
          </cell>
          <cell r="Y357" t="str">
            <v>Payroll Taxes</v>
          </cell>
          <cell r="Z357" t="str">
            <v>I</v>
          </cell>
          <cell r="AA357" t="str">
            <v>Co 12</v>
          </cell>
          <cell r="AB357" t="str">
            <v>Taxes Other Than Income</v>
          </cell>
          <cell r="AC357" t="str">
            <v>Other Taxes</v>
          </cell>
          <cell r="AD357" t="str">
            <v>Taxes</v>
          </cell>
          <cell r="AE357" t="str">
            <v>9600-9603 Taxes  - other</v>
          </cell>
          <cell r="AF357" t="str">
            <v>9600-9603</v>
          </cell>
          <cell r="AG357" t="str">
            <v>Taxes  - other</v>
          </cell>
          <cell r="AH357" t="str">
            <v>9602 Payroll Taxes</v>
          </cell>
          <cell r="AI357" t="str">
            <v>Payroll Taxes</v>
          </cell>
        </row>
        <row r="358">
          <cell r="X358" t="str">
            <v>9603</v>
          </cell>
          <cell r="Y358" t="str">
            <v>Taxes Other</v>
          </cell>
          <cell r="Z358" t="str">
            <v>I</v>
          </cell>
          <cell r="AA358" t="str">
            <v>Co 12</v>
          </cell>
          <cell r="AB358" t="str">
            <v>Taxes Other Than Income</v>
          </cell>
          <cell r="AC358" t="str">
            <v>Other Taxes</v>
          </cell>
          <cell r="AD358" t="str">
            <v>Taxes</v>
          </cell>
          <cell r="AE358" t="str">
            <v>9600-9603 Taxes  - other</v>
          </cell>
          <cell r="AF358" t="str">
            <v>9600-9603</v>
          </cell>
          <cell r="AG358" t="str">
            <v>Taxes  - other</v>
          </cell>
          <cell r="AH358" t="str">
            <v>9603 Taxes Other</v>
          </cell>
          <cell r="AI358" t="str">
            <v>Other Misc Taxes</v>
          </cell>
        </row>
        <row r="359">
          <cell r="X359" t="str">
            <v>9604</v>
          </cell>
          <cell r="Y359" t="str">
            <v>Income Taxes Federal</v>
          </cell>
          <cell r="Z359" t="str">
            <v>I</v>
          </cell>
          <cell r="AA359" t="str">
            <v>Co 12</v>
          </cell>
          <cell r="AB359" t="str">
            <v>Income Tax</v>
          </cell>
          <cell r="AC359" t="str">
            <v>Income Tax</v>
          </cell>
          <cell r="AD359" t="str">
            <v>Taxes</v>
          </cell>
          <cell r="AE359" t="str">
            <v>9604-9608 Taxes  - income</v>
          </cell>
          <cell r="AF359" t="str">
            <v>9604-9608</v>
          </cell>
          <cell r="AG359" t="str">
            <v>Taxes  - income</v>
          </cell>
          <cell r="AH359" t="str">
            <v>9604 Income Taxes Federal</v>
          </cell>
          <cell r="AI359" t="str">
            <v>FIT_Currently_Payable</v>
          </cell>
        </row>
        <row r="360">
          <cell r="X360" t="str">
            <v>9605</v>
          </cell>
          <cell r="Y360" t="str">
            <v>Income Taxes State</v>
          </cell>
          <cell r="Z360" t="str">
            <v>I</v>
          </cell>
          <cell r="AA360" t="str">
            <v>Co 12</v>
          </cell>
          <cell r="AB360" t="str">
            <v>Income Tax</v>
          </cell>
          <cell r="AC360" t="str">
            <v>Income Tax</v>
          </cell>
          <cell r="AD360" t="str">
            <v>Taxes</v>
          </cell>
          <cell r="AE360" t="str">
            <v>9604-9608 Taxes  - income</v>
          </cell>
          <cell r="AF360" t="str">
            <v>9604-9608</v>
          </cell>
          <cell r="AG360" t="str">
            <v>Taxes  - income</v>
          </cell>
          <cell r="AH360" t="str">
            <v>9605 Income Taxes State</v>
          </cell>
          <cell r="AI360" t="str">
            <v>SIT_Currently_Payable</v>
          </cell>
        </row>
        <row r="361">
          <cell r="X361" t="str">
            <v>9606</v>
          </cell>
          <cell r="Y361" t="str">
            <v>Deferred Income Taxes Federal</v>
          </cell>
          <cell r="Z361" t="str">
            <v>I</v>
          </cell>
          <cell r="AA361" t="str">
            <v>Co 12</v>
          </cell>
          <cell r="AB361" t="str">
            <v>Income Tax</v>
          </cell>
          <cell r="AC361" t="str">
            <v>Income Tax</v>
          </cell>
          <cell r="AD361" t="str">
            <v>Taxes</v>
          </cell>
          <cell r="AE361" t="str">
            <v>9604-9608 Taxes  - income</v>
          </cell>
          <cell r="AF361" t="str">
            <v>9604-9608</v>
          </cell>
          <cell r="AG361" t="str">
            <v>Taxes  - income</v>
          </cell>
          <cell r="AH361" t="str">
            <v>9606 Deferred Income Taxes Federal</v>
          </cell>
          <cell r="AI361" t="str">
            <v>FIT_Deferred</v>
          </cell>
        </row>
        <row r="362">
          <cell r="X362" t="str">
            <v>9607</v>
          </cell>
          <cell r="Y362" t="str">
            <v>Deferred Income Taxes State</v>
          </cell>
          <cell r="Z362" t="str">
            <v>I</v>
          </cell>
          <cell r="AA362" t="str">
            <v>Co 12</v>
          </cell>
          <cell r="AB362" t="str">
            <v>Income Tax</v>
          </cell>
          <cell r="AC362" t="str">
            <v>Income Tax</v>
          </cell>
          <cell r="AD362" t="str">
            <v>Taxes</v>
          </cell>
          <cell r="AE362" t="str">
            <v>9604-9608 Taxes  - income</v>
          </cell>
          <cell r="AF362" t="str">
            <v>9604-9608</v>
          </cell>
          <cell r="AG362" t="str">
            <v>Taxes  - income</v>
          </cell>
          <cell r="AH362" t="str">
            <v>9607 Deferred Income Taxes State</v>
          </cell>
          <cell r="AI362" t="str">
            <v>SIT_Deferred</v>
          </cell>
        </row>
        <row r="363">
          <cell r="X363" t="str">
            <v>9608</v>
          </cell>
          <cell r="Y363" t="str">
            <v>Investment Tax Credit</v>
          </cell>
          <cell r="Z363" t="str">
            <v>I</v>
          </cell>
          <cell r="AA363" t="str">
            <v>Co 12</v>
          </cell>
          <cell r="AB363" t="str">
            <v>Income Tax</v>
          </cell>
          <cell r="AC363" t="str">
            <v>Income Tax</v>
          </cell>
          <cell r="AD363" t="str">
            <v>Taxes</v>
          </cell>
          <cell r="AE363" t="str">
            <v>9604-9608 Taxes  - income</v>
          </cell>
          <cell r="AF363" t="str">
            <v>9604-9608</v>
          </cell>
          <cell r="AG363" t="str">
            <v>Taxes  - income</v>
          </cell>
          <cell r="AH363" t="str">
            <v>9608 Investment Tax Credit</v>
          </cell>
          <cell r="AI363" t="str">
            <v>ITC_and_Other_Deferred</v>
          </cell>
        </row>
        <row r="364">
          <cell r="X364" t="str">
            <v>9998</v>
          </cell>
          <cell r="Y364" t="str">
            <v>Headcount</v>
          </cell>
          <cell r="Z364" t="str">
            <v>H</v>
          </cell>
          <cell r="AA364" t="str">
            <v>Co 12</v>
          </cell>
          <cell r="AB364" t="str">
            <v>Headcount</v>
          </cell>
          <cell r="AC364" t="str">
            <v>Headcount</v>
          </cell>
          <cell r="AD364" t="str">
            <v>Headcount</v>
          </cell>
          <cell r="AE364" t="str">
            <v>9998-9999 Headcount &amp; Vacancies</v>
          </cell>
          <cell r="AF364" t="str">
            <v>9998-9999</v>
          </cell>
          <cell r="AG364" t="str">
            <v>Headcount</v>
          </cell>
          <cell r="AH364" t="str">
            <v>9998 Headcount</v>
          </cell>
          <cell r="AI364" t="str">
            <v>N/A</v>
          </cell>
        </row>
        <row r="365">
          <cell r="X365" t="str">
            <v>9999</v>
          </cell>
          <cell r="Y365" t="str">
            <v>Vacancies</v>
          </cell>
          <cell r="Z365" t="str">
            <v>H</v>
          </cell>
          <cell r="AA365" t="str">
            <v>Co 12</v>
          </cell>
          <cell r="AB365" t="str">
            <v>Vacancies</v>
          </cell>
          <cell r="AC365" t="str">
            <v>Vacancies</v>
          </cell>
          <cell r="AD365" t="str">
            <v>Vacancies</v>
          </cell>
          <cell r="AE365" t="str">
            <v>9998-9999 Headcount &amp; Vacancies</v>
          </cell>
          <cell r="AF365" t="str">
            <v>9998-9999</v>
          </cell>
          <cell r="AG365" t="str">
            <v>Vacancies</v>
          </cell>
          <cell r="AH365" t="str">
            <v>9999 Vacancies</v>
          </cell>
          <cell r="AI365" t="str">
            <v>N/A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Pivot"/>
      <sheetName val="CKY.YTD.GL.BS"/>
      <sheetName val="COH.Pivot"/>
      <sheetName val="COH.YTD.GL.BS"/>
      <sheetName val="CMD.Pivot"/>
      <sheetName val="CMD.YTD.GL.BS"/>
      <sheetName val="CPA.Pivot"/>
      <sheetName val="CPA.YTD.GL.BS"/>
      <sheetName val="CGV.Pivot"/>
      <sheetName val="CGV.YTD.GL.BS"/>
      <sheetName val="CGV.Map-Table"/>
      <sheetName val="CMA.YTD.GL.BS"/>
      <sheetName val="CKY.Map-Table"/>
      <sheetName val="COH.Map-Table"/>
      <sheetName val="CMD.Map-Table"/>
      <sheetName val="CPA.Map-Table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Combo</v>
          </cell>
        </row>
      </sheetData>
      <sheetData sheetId="11"/>
      <sheetData sheetId="12">
        <row r="4">
          <cell r="B4">
            <v>3200109</v>
          </cell>
          <cell r="I4">
            <v>555</v>
          </cell>
          <cell r="J4">
            <v>555</v>
          </cell>
          <cell r="K4" t="str">
            <v>Mains - New Business</v>
          </cell>
        </row>
        <row r="5">
          <cell r="I5">
            <v>557</v>
          </cell>
          <cell r="J5">
            <v>557</v>
          </cell>
          <cell r="K5" t="str">
            <v>Mains - Leakage Elim</v>
          </cell>
        </row>
        <row r="6">
          <cell r="I6">
            <v>559</v>
          </cell>
          <cell r="J6">
            <v>559</v>
          </cell>
          <cell r="K6" t="str">
            <v>Mains - Service Improvemt</v>
          </cell>
        </row>
        <row r="7">
          <cell r="I7">
            <v>561</v>
          </cell>
          <cell r="J7">
            <v>561</v>
          </cell>
          <cell r="K7" t="str">
            <v>Mains - Street Improvemt</v>
          </cell>
        </row>
        <row r="8">
          <cell r="I8">
            <v>563</v>
          </cell>
          <cell r="J8">
            <v>563</v>
          </cell>
          <cell r="K8" t="str">
            <v>Service Lines - New</v>
          </cell>
        </row>
        <row r="9">
          <cell r="I9">
            <v>565</v>
          </cell>
          <cell r="J9">
            <v>565</v>
          </cell>
          <cell r="K9" t="str">
            <v>Service Lines - Replaced</v>
          </cell>
        </row>
        <row r="10">
          <cell r="I10">
            <v>569</v>
          </cell>
          <cell r="J10">
            <v>569</v>
          </cell>
          <cell r="K10" t="str">
            <v>Meter Installations - New</v>
          </cell>
        </row>
        <row r="11">
          <cell r="I11">
            <v>571</v>
          </cell>
          <cell r="J11">
            <v>571</v>
          </cell>
          <cell r="K11" t="str">
            <v>House Regulators - New</v>
          </cell>
        </row>
        <row r="12">
          <cell r="I12">
            <v>573</v>
          </cell>
          <cell r="J12">
            <v>573</v>
          </cell>
          <cell r="K12" t="str">
            <v>Plant Regulators - New</v>
          </cell>
        </row>
        <row r="13">
          <cell r="I13">
            <v>575</v>
          </cell>
          <cell r="J13">
            <v>575</v>
          </cell>
          <cell r="K13" t="str">
            <v>Regulator Sites</v>
          </cell>
        </row>
        <row r="14">
          <cell r="I14">
            <v>577</v>
          </cell>
          <cell r="J14">
            <v>577</v>
          </cell>
          <cell r="K14" t="str">
            <v>Regulator Structures -New</v>
          </cell>
        </row>
        <row r="15">
          <cell r="I15">
            <v>579</v>
          </cell>
          <cell r="J15">
            <v>579</v>
          </cell>
          <cell r="K15" t="str">
            <v>Meter Install - Replace</v>
          </cell>
        </row>
        <row r="16">
          <cell r="I16">
            <v>581</v>
          </cell>
          <cell r="J16">
            <v>581</v>
          </cell>
          <cell r="K16" t="str">
            <v>House Regulators -Replace</v>
          </cell>
        </row>
        <row r="17">
          <cell r="I17">
            <v>583</v>
          </cell>
          <cell r="J17">
            <v>583</v>
          </cell>
          <cell r="K17" t="str">
            <v>Plant Regulators -Replace</v>
          </cell>
        </row>
        <row r="18">
          <cell r="I18">
            <v>585</v>
          </cell>
          <cell r="J18">
            <v>585</v>
          </cell>
          <cell r="K18" t="str">
            <v>Reg Structures - Replace</v>
          </cell>
        </row>
        <row r="19">
          <cell r="I19">
            <v>595</v>
          </cell>
          <cell r="J19">
            <v>595</v>
          </cell>
          <cell r="K19" t="str">
            <v>Corrosion Mitigation Ins</v>
          </cell>
        </row>
        <row r="20">
          <cell r="I20">
            <v>889</v>
          </cell>
          <cell r="J20">
            <v>889</v>
          </cell>
          <cell r="K20" t="str">
            <v>Interco Transfers - Non</v>
          </cell>
        </row>
        <row r="21">
          <cell r="I21">
            <v>901</v>
          </cell>
          <cell r="J21">
            <v>901</v>
          </cell>
          <cell r="K21" t="str">
            <v>Office Furniture and  Equip</v>
          </cell>
        </row>
        <row r="22">
          <cell r="I22">
            <v>903</v>
          </cell>
          <cell r="J22">
            <v>903</v>
          </cell>
          <cell r="K22" t="str">
            <v>General Structures</v>
          </cell>
        </row>
        <row r="23">
          <cell r="I23">
            <v>909</v>
          </cell>
          <cell r="J23">
            <v>909</v>
          </cell>
          <cell r="K23" t="str">
            <v>Communications Equipment</v>
          </cell>
        </row>
        <row r="24">
          <cell r="I24">
            <v>911</v>
          </cell>
          <cell r="J24">
            <v>911</v>
          </cell>
          <cell r="K24" t="str">
            <v>EDP Equipment</v>
          </cell>
        </row>
        <row r="25">
          <cell r="I25">
            <v>913</v>
          </cell>
          <cell r="J25">
            <v>913</v>
          </cell>
          <cell r="K25" t="str">
            <v>EDP Software</v>
          </cell>
        </row>
        <row r="26">
          <cell r="I26">
            <v>915</v>
          </cell>
          <cell r="J26">
            <v>915</v>
          </cell>
          <cell r="K26" t="str">
            <v>Miscellaneous</v>
          </cell>
        </row>
        <row r="27">
          <cell r="I27">
            <v>998</v>
          </cell>
          <cell r="J27">
            <v>998</v>
          </cell>
          <cell r="K27" t="str">
            <v>Interco Transfers - CDC</v>
          </cell>
        </row>
        <row r="28">
          <cell r="I28">
            <v>5550</v>
          </cell>
          <cell r="J28">
            <v>555</v>
          </cell>
          <cell r="K28" t="str">
            <v>Mains - New Business</v>
          </cell>
        </row>
        <row r="29">
          <cell r="I29">
            <v>5610</v>
          </cell>
          <cell r="J29">
            <v>561</v>
          </cell>
          <cell r="K29" t="str">
            <v>Mains - Street Improvemt</v>
          </cell>
        </row>
        <row r="30">
          <cell r="I30">
            <v>5630</v>
          </cell>
          <cell r="J30">
            <v>563</v>
          </cell>
          <cell r="K30" t="str">
            <v>Service Lines - New</v>
          </cell>
        </row>
        <row r="31">
          <cell r="I31">
            <v>5650</v>
          </cell>
          <cell r="J31">
            <v>565</v>
          </cell>
          <cell r="K31" t="str">
            <v>Service Lines - Replaced</v>
          </cell>
        </row>
        <row r="32">
          <cell r="I32">
            <v>5671</v>
          </cell>
          <cell r="J32">
            <v>567</v>
          </cell>
          <cell r="K32" t="str">
            <v>Meters</v>
          </cell>
        </row>
        <row r="33">
          <cell r="I33">
            <v>5672</v>
          </cell>
          <cell r="J33">
            <v>567</v>
          </cell>
          <cell r="K33" t="str">
            <v>Meters</v>
          </cell>
        </row>
        <row r="34">
          <cell r="I34">
            <v>5810</v>
          </cell>
          <cell r="J34">
            <v>581</v>
          </cell>
          <cell r="K34" t="str">
            <v>House Regulators -Replace</v>
          </cell>
        </row>
        <row r="35">
          <cell r="I35">
            <v>5871</v>
          </cell>
          <cell r="J35">
            <v>587</v>
          </cell>
          <cell r="K35" t="str">
            <v>LV Excess Press Meas Sta</v>
          </cell>
        </row>
        <row r="36">
          <cell r="I36">
            <v>5872</v>
          </cell>
          <cell r="J36">
            <v>587</v>
          </cell>
          <cell r="K36" t="str">
            <v>LV Excess Press Meas Sta</v>
          </cell>
        </row>
        <row r="37">
          <cell r="I37">
            <v>7201</v>
          </cell>
          <cell r="J37">
            <v>7201</v>
          </cell>
          <cell r="K37" t="str">
            <v>Pickett Ave AMRP</v>
          </cell>
        </row>
        <row r="38">
          <cell r="I38">
            <v>7207</v>
          </cell>
          <cell r="J38">
            <v>7207</v>
          </cell>
          <cell r="K38" t="str">
            <v>2012 AMRP - Euclid Avenue Replacement</v>
          </cell>
        </row>
        <row r="39">
          <cell r="I39">
            <v>7301</v>
          </cell>
          <cell r="J39">
            <v>7301</v>
          </cell>
          <cell r="K39" t="str">
            <v>DKZ @ Pine Grove - Phase I AMRP</v>
          </cell>
        </row>
        <row r="40">
          <cell r="I40">
            <v>7305</v>
          </cell>
          <cell r="J40">
            <v>7305</v>
          </cell>
          <cell r="K40" t="str">
            <v>E. 2nd Street, Maysville - Phase I</v>
          </cell>
        </row>
        <row r="41">
          <cell r="I41">
            <v>7307</v>
          </cell>
          <cell r="J41">
            <v>7307</v>
          </cell>
          <cell r="K41" t="str">
            <v>MASSIE AVE AMRP</v>
          </cell>
        </row>
        <row r="42">
          <cell r="I42">
            <v>7309</v>
          </cell>
          <cell r="J42">
            <v>7309</v>
          </cell>
          <cell r="K42" t="str">
            <v>AMRP Jersey Ridge Road</v>
          </cell>
        </row>
        <row r="43">
          <cell r="I43">
            <v>7311</v>
          </cell>
          <cell r="J43">
            <v>7311</v>
          </cell>
          <cell r="K43" t="str">
            <v>E. 2nd Street - Phase II</v>
          </cell>
        </row>
        <row r="44">
          <cell r="I44">
            <v>7401</v>
          </cell>
          <cell r="J44">
            <v>7401</v>
          </cell>
          <cell r="K44" t="str">
            <v>EUCLID AVE PHASE II AMRP</v>
          </cell>
        </row>
        <row r="45">
          <cell r="I45">
            <v>7403</v>
          </cell>
          <cell r="J45">
            <v>7403</v>
          </cell>
          <cell r="K45" t="str">
            <v>Maple Leaf Relocation</v>
          </cell>
        </row>
        <row r="46">
          <cell r="I46">
            <v>7405</v>
          </cell>
          <cell r="J46">
            <v>7405</v>
          </cell>
          <cell r="K46" t="str">
            <v>BELLAIRE AVENUE AMRP</v>
          </cell>
        </row>
        <row r="47">
          <cell r="I47">
            <v>7409</v>
          </cell>
          <cell r="J47">
            <v>7409</v>
          </cell>
          <cell r="K47" t="str">
            <v>WINCHESTER STREET AMRP</v>
          </cell>
        </row>
        <row r="48">
          <cell r="I48">
            <v>7817</v>
          </cell>
          <cell r="J48">
            <v>7817</v>
          </cell>
          <cell r="K48" t="str">
            <v>Leestown Road Relocation - Greendale to Masterson</v>
          </cell>
        </row>
        <row r="49">
          <cell r="I49">
            <v>7933</v>
          </cell>
          <cell r="J49">
            <v>7933</v>
          </cell>
          <cell r="K49" t="str">
            <v>DKZ Phase II AMRP</v>
          </cell>
        </row>
        <row r="50">
          <cell r="I50">
            <v>9405</v>
          </cell>
          <cell r="J50">
            <v>9405</v>
          </cell>
          <cell r="K50" t="str">
            <v>Kentucky AMR Project</v>
          </cell>
        </row>
        <row r="51">
          <cell r="I51">
            <v>9901</v>
          </cell>
          <cell r="J51">
            <v>9901</v>
          </cell>
          <cell r="K51" t="str">
            <v>CDC Ventyx Upgrade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</row>
      </sheetData>
      <sheetData sheetId="13">
        <row r="4">
          <cell r="B4" t="str">
            <v>3400109</v>
          </cell>
        </row>
      </sheetData>
      <sheetData sheetId="14">
        <row r="4">
          <cell r="B4">
            <v>3500109</v>
          </cell>
        </row>
      </sheetData>
      <sheetData sheetId="15">
        <row r="4">
          <cell r="B4" t="str">
            <v>3700109</v>
          </cell>
        </row>
      </sheetData>
      <sheetData sheetId="16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15">
          <cell r="E15" t="str">
            <v>OH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o &amp; m"/>
      <sheetName val="otherinc"/>
      <sheetName val="gas"/>
      <sheetName val="electric"/>
      <sheetName val="is"/>
      <sheetName val="draft1"/>
      <sheetName val="pp&amp;e"/>
      <sheetName val="amort"/>
      <sheetName val="regulatory"/>
      <sheetName val="b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5 year Forecast</v>
          </cell>
        </row>
        <row r="2">
          <cell r="A2" t="str">
            <v>Gas Revenues, Cost, Margins</v>
          </cell>
        </row>
        <row r="4">
          <cell r="A4" t="str">
            <v>Per Ray Baron's forecast:</v>
          </cell>
          <cell r="D4" t="str">
            <v>(budget)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</row>
        <row r="6">
          <cell r="A6" t="str">
            <v>Revenues</v>
          </cell>
          <cell r="D6">
            <v>643599</v>
          </cell>
          <cell r="E6">
            <v>652858</v>
          </cell>
          <cell r="F6">
            <v>664049</v>
          </cell>
          <cell r="G6">
            <v>671467</v>
          </cell>
          <cell r="H6">
            <v>678885</v>
          </cell>
          <cell r="I6">
            <v>686303</v>
          </cell>
          <cell r="J6">
            <v>693721</v>
          </cell>
        </row>
        <row r="7">
          <cell r="A7" t="str">
            <v>Costs</v>
          </cell>
          <cell r="B7" t="str">
            <v>Purchased gas</v>
          </cell>
          <cell r="D7">
            <v>324165</v>
          </cell>
          <cell r="E7">
            <v>332261</v>
          </cell>
          <cell r="F7">
            <v>338652</v>
          </cell>
          <cell r="G7">
            <v>342884</v>
          </cell>
          <cell r="H7">
            <v>347117</v>
          </cell>
          <cell r="I7">
            <v>351349</v>
          </cell>
          <cell r="J7">
            <v>355582</v>
          </cell>
        </row>
        <row r="8">
          <cell r="B8" t="str">
            <v>Gas storage</v>
          </cell>
          <cell r="D8">
            <v>32324</v>
          </cell>
          <cell r="E8">
            <v>32500</v>
          </cell>
          <cell r="F8">
            <v>32500</v>
          </cell>
          <cell r="G8">
            <v>32500</v>
          </cell>
          <cell r="H8">
            <v>32500</v>
          </cell>
          <cell r="I8">
            <v>32500</v>
          </cell>
          <cell r="J8">
            <v>32500</v>
          </cell>
        </row>
        <row r="9">
          <cell r="B9" t="str">
            <v xml:space="preserve">Gas transmission </v>
          </cell>
          <cell r="D9">
            <v>2505</v>
          </cell>
          <cell r="E9">
            <v>2500</v>
          </cell>
          <cell r="F9">
            <v>2500</v>
          </cell>
          <cell r="G9">
            <v>2500</v>
          </cell>
          <cell r="H9">
            <v>2500</v>
          </cell>
          <cell r="I9">
            <v>2500</v>
          </cell>
          <cell r="J9">
            <v>2500</v>
          </cell>
        </row>
        <row r="10">
          <cell r="B10" t="str">
            <v xml:space="preserve">    Total costs</v>
          </cell>
          <cell r="D10">
            <v>358994</v>
          </cell>
          <cell r="E10">
            <v>367261</v>
          </cell>
          <cell r="F10">
            <v>373652</v>
          </cell>
          <cell r="G10">
            <v>377884</v>
          </cell>
          <cell r="H10">
            <v>382117</v>
          </cell>
          <cell r="I10">
            <v>386349</v>
          </cell>
          <cell r="J10">
            <v>390582</v>
          </cell>
        </row>
        <row r="11">
          <cell r="A11" t="str">
            <v>Margin</v>
          </cell>
          <cell r="D11">
            <v>284605</v>
          </cell>
          <cell r="E11">
            <v>285597</v>
          </cell>
          <cell r="F11">
            <v>290397</v>
          </cell>
          <cell r="G11">
            <v>293583</v>
          </cell>
          <cell r="H11">
            <v>296768</v>
          </cell>
          <cell r="I11">
            <v>299954</v>
          </cell>
          <cell r="J11">
            <v>303139</v>
          </cell>
        </row>
        <row r="14">
          <cell r="A14" t="str">
            <v>Total costs as a % of gross rev:</v>
          </cell>
          <cell r="D14">
            <v>0.55779141981264735</v>
          </cell>
          <cell r="E14">
            <v>0.56254346274381262</v>
          </cell>
          <cell r="F14">
            <v>0.56268739204486418</v>
          </cell>
          <cell r="G14">
            <v>0.56277374763018884</v>
          </cell>
          <cell r="H14">
            <v>0.56285968904895523</v>
          </cell>
          <cell r="I14">
            <v>0.56294231556615659</v>
          </cell>
          <cell r="J14">
            <v>0.56302461652451052</v>
          </cell>
        </row>
        <row r="16">
          <cell r="A16" t="str">
            <v>*** (Original forecast on volumes, revenues and margins done by Ray Baron - this worksheet used to calculate cost</v>
          </cell>
        </row>
        <row r="17">
          <cell r="A17" t="str">
            <v>percentages in order to input into Alcar, so that cost $ could be forecasted in the model.) ***</v>
          </cell>
        </row>
        <row r="20">
          <cell r="A20" t="str">
            <v>Split expenses per 1999 budget:</v>
          </cell>
        </row>
        <row r="21">
          <cell r="B21" t="str">
            <v>Purchased gas:  90.3%</v>
          </cell>
          <cell r="D21">
            <v>324171.58199999999</v>
          </cell>
          <cell r="E21">
            <v>331636.68300000002</v>
          </cell>
          <cell r="F21">
            <v>337407.75599999999</v>
          </cell>
          <cell r="G21">
            <v>341229.25200000004</v>
          </cell>
          <cell r="H21">
            <v>345051.65100000001</v>
          </cell>
          <cell r="I21">
            <v>348873.147</v>
          </cell>
          <cell r="J21">
            <v>352695.54600000003</v>
          </cell>
        </row>
        <row r="22">
          <cell r="B22" t="str">
            <v>Gas storage:  9%</v>
          </cell>
          <cell r="D22">
            <v>32309.46</v>
          </cell>
          <cell r="E22">
            <v>33053.49</v>
          </cell>
          <cell r="F22">
            <v>33628.68</v>
          </cell>
          <cell r="G22">
            <v>34009.56</v>
          </cell>
          <cell r="H22">
            <v>34390.53</v>
          </cell>
          <cell r="I22">
            <v>34771.409999999996</v>
          </cell>
          <cell r="J22">
            <v>35152.379999999997</v>
          </cell>
        </row>
        <row r="23">
          <cell r="B23" t="str">
            <v>Gas transmission:  0.7%</v>
          </cell>
          <cell r="D23">
            <v>2512.9580000000001</v>
          </cell>
          <cell r="E23">
            <v>2570.8270000000002</v>
          </cell>
          <cell r="F23">
            <v>2615.5639999999999</v>
          </cell>
          <cell r="G23">
            <v>2645.1880000000001</v>
          </cell>
          <cell r="H23">
            <v>2674.819</v>
          </cell>
          <cell r="I23">
            <v>2704.4430000000002</v>
          </cell>
          <cell r="J23">
            <v>2734.0740000000001</v>
          </cell>
        </row>
        <row r="24">
          <cell r="D24">
            <v>358994</v>
          </cell>
          <cell r="E24">
            <v>367261</v>
          </cell>
          <cell r="F24">
            <v>373652</v>
          </cell>
          <cell r="G24">
            <v>377884.00000000006</v>
          </cell>
          <cell r="H24">
            <v>382117</v>
          </cell>
          <cell r="I24">
            <v>386349</v>
          </cell>
          <cell r="J24">
            <v>390582.00000000006</v>
          </cell>
        </row>
        <row r="27">
          <cell r="A27" t="str">
            <v>Calculated expenses from Ray's margin forecast:</v>
          </cell>
        </row>
        <row r="28">
          <cell r="A28" t="str">
            <v>Each as a % of gross revenues:</v>
          </cell>
        </row>
        <row r="29">
          <cell r="B29" t="str">
            <v>Purchased gas</v>
          </cell>
          <cell r="D29">
            <v>0.50367542522595588</v>
          </cell>
          <cell r="E29">
            <v>0.50893302984722555</v>
          </cell>
          <cell r="F29">
            <v>0.50998043819055516</v>
          </cell>
          <cell r="G29">
            <v>0.51064907136166038</v>
          </cell>
          <cell r="H29">
            <v>0.5113045655744346</v>
          </cell>
          <cell r="I29">
            <v>0.51194443270683654</v>
          </cell>
          <cell r="J29">
            <v>0.51257205706616926</v>
          </cell>
        </row>
        <row r="30">
          <cell r="B30" t="str">
            <v>Gas storage</v>
          </cell>
          <cell r="D30">
            <v>5.0223819490086218E-2</v>
          </cell>
          <cell r="E30">
            <v>4.9781116261116504E-2</v>
          </cell>
          <cell r="F30">
            <v>4.8942171436144016E-2</v>
          </cell>
          <cell r="G30">
            <v>4.8401485106490713E-2</v>
          </cell>
          <cell r="H30">
            <v>4.7872614654912098E-2</v>
          </cell>
          <cell r="I30">
            <v>4.7355176940797286E-2</v>
          </cell>
          <cell r="J30">
            <v>4.6848805211316943E-2</v>
          </cell>
        </row>
        <row r="31">
          <cell r="B31" t="str">
            <v xml:space="preserve">Gas transmission </v>
          </cell>
          <cell r="D31">
            <v>3.8921750966051842E-3</v>
          </cell>
          <cell r="E31">
            <v>3.8293166354705006E-3</v>
          </cell>
          <cell r="F31">
            <v>3.7647824181649245E-3</v>
          </cell>
          <cell r="G31">
            <v>3.7231911620377472E-3</v>
          </cell>
          <cell r="H31">
            <v>3.6825088196086229E-3</v>
          </cell>
          <cell r="I31">
            <v>3.642705918522868E-3</v>
          </cell>
          <cell r="J31">
            <v>3.6037542470243799E-3</v>
          </cell>
        </row>
      </sheetData>
      <sheetData sheetId="4" refreshError="1">
        <row r="1">
          <cell r="A1" t="str">
            <v>5 year Forecast</v>
          </cell>
        </row>
        <row r="2">
          <cell r="A2" t="str">
            <v>Electric Revenues, Cost, Margins</v>
          </cell>
        </row>
        <row r="4">
          <cell r="A4" t="str">
            <v>Per Ray Baron's forecast:</v>
          </cell>
          <cell r="D4" t="str">
            <v>(budget)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</row>
        <row r="6">
          <cell r="A6" t="str">
            <v>Revenues</v>
          </cell>
          <cell r="D6">
            <v>1043267</v>
          </cell>
          <cell r="E6">
            <v>1052937</v>
          </cell>
          <cell r="F6">
            <v>1071429</v>
          </cell>
          <cell r="G6">
            <v>1087246</v>
          </cell>
          <cell r="H6">
            <v>1103062</v>
          </cell>
          <cell r="I6">
            <v>1118879</v>
          </cell>
          <cell r="J6">
            <v>1134695</v>
          </cell>
        </row>
        <row r="7">
          <cell r="A7" t="str">
            <v>Costs</v>
          </cell>
          <cell r="B7" t="str">
            <v>Fuel</v>
          </cell>
          <cell r="D7">
            <v>248243</v>
          </cell>
          <cell r="E7">
            <v>242124</v>
          </cell>
          <cell r="F7">
            <v>245654</v>
          </cell>
          <cell r="G7">
            <v>248883</v>
          </cell>
          <cell r="H7">
            <v>252111</v>
          </cell>
          <cell r="I7">
            <v>255340</v>
          </cell>
          <cell r="J7">
            <v>258569</v>
          </cell>
        </row>
        <row r="8">
          <cell r="B8" t="str">
            <v>Purchased power</v>
          </cell>
          <cell r="D8">
            <v>23272</v>
          </cell>
          <cell r="E8">
            <v>23030</v>
          </cell>
          <cell r="F8">
            <v>23332</v>
          </cell>
          <cell r="G8">
            <v>23635</v>
          </cell>
          <cell r="H8">
            <v>23938</v>
          </cell>
          <cell r="I8">
            <v>24240</v>
          </cell>
          <cell r="J8">
            <v>32500</v>
          </cell>
        </row>
        <row r="9">
          <cell r="B9" t="str">
            <v xml:space="preserve">    Total costs</v>
          </cell>
          <cell r="D9">
            <v>271515</v>
          </cell>
          <cell r="E9">
            <v>265154</v>
          </cell>
          <cell r="F9">
            <v>268986</v>
          </cell>
          <cell r="G9">
            <v>272518</v>
          </cell>
          <cell r="H9">
            <v>276049</v>
          </cell>
          <cell r="I9">
            <v>279580</v>
          </cell>
          <cell r="J9">
            <v>291069</v>
          </cell>
        </row>
        <row r="10">
          <cell r="A10" t="str">
            <v>Margin</v>
          </cell>
          <cell r="D10">
            <v>771752</v>
          </cell>
          <cell r="E10">
            <v>787783</v>
          </cell>
          <cell r="F10">
            <v>802443</v>
          </cell>
          <cell r="G10">
            <v>814728</v>
          </cell>
          <cell r="H10">
            <v>827013</v>
          </cell>
          <cell r="I10">
            <v>839299</v>
          </cell>
          <cell r="J10">
            <v>843626</v>
          </cell>
        </row>
        <row r="13">
          <cell r="A13" t="str">
            <v>Total costs as a % of gross rev:</v>
          </cell>
          <cell r="D13">
            <v>0.26025456570561517</v>
          </cell>
          <cell r="E13">
            <v>0.2518232334888032</v>
          </cell>
          <cell r="F13">
            <v>0.25105349957860018</v>
          </cell>
          <cell r="G13">
            <v>0.25064980694341482</v>
          </cell>
          <cell r="H13">
            <v>0.25025701184520904</v>
          </cell>
          <cell r="I13">
            <v>0.24987509820096721</v>
          </cell>
          <cell r="J13">
            <v>0.25651739013567521</v>
          </cell>
        </row>
        <row r="16">
          <cell r="A16" t="str">
            <v>*** (Original forecast on volumes, revenues and margins done by Ray Baron - this worksheet used to calculate cost</v>
          </cell>
        </row>
        <row r="17">
          <cell r="A17" t="str">
            <v>percentages in order to input into Alcar, so that cost $ could be forecasted in the model.) ***</v>
          </cell>
        </row>
        <row r="20">
          <cell r="A20" t="str">
            <v>Split expenses - per 1999 budget:</v>
          </cell>
        </row>
        <row r="21">
          <cell r="B21" t="str">
            <v>Fuel - 91%</v>
          </cell>
          <cell r="D21">
            <v>247078.65</v>
          </cell>
          <cell r="E21">
            <v>241290.14</v>
          </cell>
          <cell r="F21">
            <v>244777.26</v>
          </cell>
          <cell r="G21">
            <v>247991.38</v>
          </cell>
          <cell r="H21">
            <v>251204.59</v>
          </cell>
          <cell r="I21">
            <v>254417.80000000002</v>
          </cell>
          <cell r="J21">
            <v>264872.79000000004</v>
          </cell>
        </row>
        <row r="22">
          <cell r="B22" t="str">
            <v>Purchased power - 9%</v>
          </cell>
          <cell r="D22">
            <v>24436.35</v>
          </cell>
          <cell r="E22">
            <v>23863.86</v>
          </cell>
          <cell r="F22">
            <v>24208.739999999998</v>
          </cell>
          <cell r="G22">
            <v>24526.62</v>
          </cell>
          <cell r="H22">
            <v>24844.41</v>
          </cell>
          <cell r="I22">
            <v>25162.2</v>
          </cell>
          <cell r="J22">
            <v>26196.21</v>
          </cell>
        </row>
        <row r="23">
          <cell r="D23">
            <v>271515</v>
          </cell>
          <cell r="E23">
            <v>265154</v>
          </cell>
          <cell r="F23">
            <v>268986</v>
          </cell>
          <cell r="G23">
            <v>272518</v>
          </cell>
          <cell r="H23">
            <v>276049</v>
          </cell>
          <cell r="I23">
            <v>279580</v>
          </cell>
          <cell r="J23">
            <v>291069.00000000006</v>
          </cell>
        </row>
        <row r="26">
          <cell r="A26" t="str">
            <v>Calculated expenses from Ray's margin forecast:</v>
          </cell>
        </row>
        <row r="27">
          <cell r="A27" t="str">
            <v>Each as a % of gross revenues:</v>
          </cell>
        </row>
        <row r="28">
          <cell r="B28" t="str">
            <v>Fuel</v>
          </cell>
          <cell r="D28">
            <v>0.23794771616470184</v>
          </cell>
          <cell r="E28">
            <v>0.22995107969422671</v>
          </cell>
          <cell r="F28">
            <v>0.22927697495587668</v>
          </cell>
          <cell r="G28">
            <v>0.22891139631693289</v>
          </cell>
          <cell r="H28">
            <v>0.22855560249559861</v>
          </cell>
          <cell r="I28">
            <v>0.22821055717374264</v>
          </cell>
          <cell r="J28">
            <v>0.22787533213771102</v>
          </cell>
        </row>
        <row r="29">
          <cell r="B29" t="str">
            <v>Purchased power</v>
          </cell>
          <cell r="D29">
            <v>2.2306849540913304E-2</v>
          </cell>
          <cell r="E29">
            <v>2.1872153794576504E-2</v>
          </cell>
          <cell r="F29">
            <v>2.1776524622723486E-2</v>
          </cell>
          <cell r="G29">
            <v>2.1738410626481956E-2</v>
          </cell>
          <cell r="H29">
            <v>2.170140934961045E-2</v>
          </cell>
          <cell r="I29">
            <v>2.1664541027224569E-2</v>
          </cell>
          <cell r="J29">
            <v>2.864205799796421E-2</v>
          </cell>
        </row>
      </sheetData>
      <sheetData sheetId="5" refreshError="1"/>
      <sheetData sheetId="6" refreshError="1">
        <row r="1">
          <cell r="A1">
            <v>36363</v>
          </cell>
          <cell r="E1" t="str">
            <v>Five Year Forecast - Northern</v>
          </cell>
        </row>
        <row r="2">
          <cell r="A2" t="str">
            <v>($ in 000s)</v>
          </cell>
          <cell r="E2" t="str">
            <v xml:space="preserve">                  Draft 1</v>
          </cell>
        </row>
        <row r="3">
          <cell r="D3" t="str">
            <v>Income Statement Summary and Year over Year Change</v>
          </cell>
        </row>
        <row r="6">
          <cell r="B6">
            <v>1997</v>
          </cell>
          <cell r="C6">
            <v>1998</v>
          </cell>
          <cell r="D6">
            <v>1999</v>
          </cell>
          <cell r="E6">
            <v>2000</v>
          </cell>
          <cell r="F6">
            <v>2001</v>
          </cell>
          <cell r="G6">
            <v>2002</v>
          </cell>
          <cell r="H6">
            <v>2003</v>
          </cell>
          <cell r="I6">
            <v>2004</v>
          </cell>
          <cell r="J6">
            <v>2005</v>
          </cell>
        </row>
        <row r="7">
          <cell r="A7" t="str">
            <v>Gross Revenue</v>
          </cell>
          <cell r="B7">
            <v>1752382</v>
          </cell>
          <cell r="C7">
            <v>1648603</v>
          </cell>
          <cell r="D7">
            <v>1686856</v>
          </cell>
          <cell r="E7">
            <v>1706811</v>
          </cell>
          <cell r="F7">
            <v>1735840</v>
          </cell>
          <cell r="G7">
            <v>1759080</v>
          </cell>
          <cell r="H7">
            <v>1782324</v>
          </cell>
          <cell r="I7">
            <v>1805563</v>
          </cell>
          <cell r="J7">
            <v>1828802</v>
          </cell>
        </row>
        <row r="8">
          <cell r="C8">
            <v>-5.922167655225858E-2</v>
          </cell>
          <cell r="D8">
            <v>2.3203281808901233E-2</v>
          </cell>
          <cell r="E8">
            <v>1.1829699749119071E-2</v>
          </cell>
          <cell r="F8">
            <v>1.700774133750017E-2</v>
          </cell>
          <cell r="G8">
            <v>1.3388330721725504E-2</v>
          </cell>
          <cell r="H8">
            <v>1.3213725356436319E-2</v>
          </cell>
          <cell r="I8">
            <v>1.3038594554076587E-2</v>
          </cell>
          <cell r="J8">
            <v>1.2870777702024244E-2</v>
          </cell>
          <cell r="L8">
            <v>1.3558144903480318E-2</v>
          </cell>
        </row>
        <row r="9">
          <cell r="A9" t="str">
            <v>gas</v>
          </cell>
          <cell r="D9">
            <v>643589</v>
          </cell>
          <cell r="E9">
            <v>653518</v>
          </cell>
          <cell r="F9">
            <v>664040</v>
          </cell>
          <cell r="G9">
            <v>671456</v>
          </cell>
          <cell r="H9">
            <v>678877</v>
          </cell>
          <cell r="I9">
            <v>686292</v>
          </cell>
          <cell r="J9">
            <v>693707</v>
          </cell>
        </row>
        <row r="10">
          <cell r="A10" t="str">
            <v>elec</v>
          </cell>
          <cell r="D10">
            <v>1043267</v>
          </cell>
          <cell r="E10">
            <v>1053292</v>
          </cell>
          <cell r="F10">
            <v>1071800</v>
          </cell>
          <cell r="G10">
            <v>1087624</v>
          </cell>
          <cell r="H10">
            <v>1103448</v>
          </cell>
          <cell r="I10">
            <v>1119272</v>
          </cell>
          <cell r="J10">
            <v>1135095</v>
          </cell>
        </row>
        <row r="12">
          <cell r="A12" t="str">
            <v>Gas, Electric Costs</v>
          </cell>
          <cell r="B12">
            <v>728258</v>
          </cell>
          <cell r="C12">
            <v>613672</v>
          </cell>
          <cell r="D12">
            <v>630498</v>
          </cell>
          <cell r="E12">
            <v>632083</v>
          </cell>
          <cell r="F12">
            <v>642338</v>
          </cell>
          <cell r="G12">
            <v>650092</v>
          </cell>
          <cell r="H12">
            <v>657864</v>
          </cell>
          <cell r="I12">
            <v>665629</v>
          </cell>
          <cell r="J12">
            <v>673398</v>
          </cell>
        </row>
        <row r="13">
          <cell r="C13">
            <v>-0.15734259012602678</v>
          </cell>
          <cell r="D13">
            <v>2.7418555840905239E-2</v>
          </cell>
          <cell r="E13">
            <v>2.513885848963835E-3</v>
          </cell>
          <cell r="F13">
            <v>1.622413512149512E-2</v>
          </cell>
          <cell r="G13">
            <v>1.207152620582933E-2</v>
          </cell>
          <cell r="H13">
            <v>1.1955230951926804E-2</v>
          </cell>
          <cell r="I13">
            <v>1.1803351452579864E-2</v>
          </cell>
          <cell r="J13">
            <v>1.1671666949607064E-2</v>
          </cell>
          <cell r="L13">
            <v>1.1039966088400336E-2</v>
          </cell>
        </row>
        <row r="14">
          <cell r="A14" t="str">
            <v>gas</v>
          </cell>
          <cell r="D14">
            <v>358988</v>
          </cell>
          <cell r="E14">
            <v>367264</v>
          </cell>
          <cell r="F14">
            <v>373649</v>
          </cell>
          <cell r="G14">
            <v>377882</v>
          </cell>
          <cell r="H14">
            <v>382113</v>
          </cell>
          <cell r="I14">
            <v>386348</v>
          </cell>
          <cell r="J14">
            <v>390578</v>
          </cell>
        </row>
        <row r="15">
          <cell r="A15" t="str">
            <v>elec</v>
          </cell>
          <cell r="D15">
            <v>271510</v>
          </cell>
          <cell r="E15">
            <v>264818</v>
          </cell>
          <cell r="F15">
            <v>268690</v>
          </cell>
          <cell r="G15">
            <v>272211</v>
          </cell>
          <cell r="H15">
            <v>275752</v>
          </cell>
          <cell r="I15">
            <v>279280</v>
          </cell>
          <cell r="J15">
            <v>282821</v>
          </cell>
        </row>
        <row r="17">
          <cell r="A17" t="str">
            <v>Margin</v>
          </cell>
          <cell r="B17">
            <v>1024124</v>
          </cell>
          <cell r="C17">
            <v>1034931</v>
          </cell>
          <cell r="D17">
            <v>1056358</v>
          </cell>
          <cell r="E17">
            <v>1074728</v>
          </cell>
          <cell r="F17">
            <v>1093502</v>
          </cell>
          <cell r="G17">
            <v>1108988</v>
          </cell>
          <cell r="H17">
            <v>1124460</v>
          </cell>
          <cell r="I17">
            <v>1139934</v>
          </cell>
          <cell r="J17">
            <v>1155404</v>
          </cell>
        </row>
        <row r="18">
          <cell r="C18">
            <v>1.0552433103803837E-2</v>
          </cell>
          <cell r="D18">
            <v>2.0703795711984663E-2</v>
          </cell>
          <cell r="E18">
            <v>1.7389937880907799E-2</v>
          </cell>
          <cell r="F18">
            <v>1.7468606010078828E-2</v>
          </cell>
          <cell r="G18">
            <v>1.416183966741716E-2</v>
          </cell>
          <cell r="H18">
            <v>1.3951458446800145E-2</v>
          </cell>
          <cell r="I18">
            <v>1.3761272077263752E-2</v>
          </cell>
          <cell r="J18">
            <v>1.3570961125819564E-2</v>
          </cell>
          <cell r="L18">
            <v>1.5050679201381208E-2</v>
          </cell>
        </row>
        <row r="19">
          <cell r="A19" t="str">
            <v>gas</v>
          </cell>
          <cell r="B19">
            <v>0</v>
          </cell>
          <cell r="C19">
            <v>0</v>
          </cell>
          <cell r="D19">
            <v>284601</v>
          </cell>
          <cell r="E19">
            <v>286254</v>
          </cell>
          <cell r="F19">
            <v>290391</v>
          </cell>
          <cell r="G19">
            <v>293574</v>
          </cell>
          <cell r="H19">
            <v>296764</v>
          </cell>
          <cell r="I19">
            <v>299944</v>
          </cell>
          <cell r="J19">
            <v>303129</v>
          </cell>
        </row>
        <row r="20">
          <cell r="A20" t="str">
            <v>elec</v>
          </cell>
          <cell r="B20">
            <v>0</v>
          </cell>
          <cell r="C20">
            <v>0</v>
          </cell>
          <cell r="D20">
            <v>771757</v>
          </cell>
          <cell r="E20">
            <v>788474</v>
          </cell>
          <cell r="F20">
            <v>803110</v>
          </cell>
          <cell r="G20">
            <v>815413</v>
          </cell>
          <cell r="H20">
            <v>827696</v>
          </cell>
          <cell r="I20">
            <v>839992</v>
          </cell>
          <cell r="J20">
            <v>852274</v>
          </cell>
        </row>
        <row r="21">
          <cell r="D21">
            <v>0</v>
          </cell>
          <cell r="E21">
            <v>0</v>
          </cell>
          <cell r="F21">
            <v>-1</v>
          </cell>
          <cell r="G21">
            <v>-1</v>
          </cell>
          <cell r="H21">
            <v>0</v>
          </cell>
          <cell r="I21">
            <v>2</v>
          </cell>
          <cell r="J21">
            <v>-1</v>
          </cell>
        </row>
        <row r="22">
          <cell r="A22" t="str">
            <v>Operating &amp; Maintenance Expenses</v>
          </cell>
          <cell r="B22">
            <v>338128</v>
          </cell>
          <cell r="C22">
            <v>311222</v>
          </cell>
          <cell r="D22">
            <v>328983</v>
          </cell>
          <cell r="E22">
            <v>337208</v>
          </cell>
          <cell r="F22">
            <v>345638</v>
          </cell>
          <cell r="G22">
            <v>354279</v>
          </cell>
          <cell r="H22">
            <v>363136</v>
          </cell>
          <cell r="I22">
            <v>372214</v>
          </cell>
          <cell r="J22">
            <v>381519</v>
          </cell>
        </row>
        <row r="23">
          <cell r="C23">
            <v>-7.9573415984479257E-2</v>
          </cell>
          <cell r="D23">
            <v>5.7068587696242554E-2</v>
          </cell>
          <cell r="E23">
            <v>2.5001291860065718E-2</v>
          </cell>
          <cell r="F23">
            <v>2.4999406894261108E-2</v>
          </cell>
          <cell r="G23">
            <v>2.500014466002002E-2</v>
          </cell>
          <cell r="H23">
            <v>2.5000070565853467E-2</v>
          </cell>
          <cell r="I23">
            <v>2.4998898484314417E-2</v>
          </cell>
          <cell r="J23">
            <v>2.4999059680721306E-2</v>
          </cell>
          <cell r="L23">
            <v>2.4999812024206005E-2</v>
          </cell>
        </row>
        <row r="26">
          <cell r="A26" t="str">
            <v>Depreciation Expense</v>
          </cell>
          <cell r="B26">
            <v>201071</v>
          </cell>
          <cell r="C26">
            <v>206364</v>
          </cell>
          <cell r="D26">
            <v>209996</v>
          </cell>
          <cell r="E26">
            <v>216419</v>
          </cell>
          <cell r="F26">
            <v>222991</v>
          </cell>
          <cell r="G26">
            <v>229220</v>
          </cell>
          <cell r="H26">
            <v>235278</v>
          </cell>
          <cell r="I26">
            <v>241236</v>
          </cell>
          <cell r="J26">
            <v>247667</v>
          </cell>
        </row>
        <row r="27">
          <cell r="C27">
            <v>2.6324034793679844E-2</v>
          </cell>
          <cell r="D27">
            <v>1.7599968986838788E-2</v>
          </cell>
          <cell r="E27">
            <v>3.058629688184537E-2</v>
          </cell>
          <cell r="F27">
            <v>3.0367019531556842E-2</v>
          </cell>
          <cell r="G27">
            <v>2.7933862801637736E-2</v>
          </cell>
          <cell r="H27">
            <v>2.6428758398045545E-2</v>
          </cell>
          <cell r="I27">
            <v>2.5323234641572948E-2</v>
          </cell>
          <cell r="J27">
            <v>2.6658541842842692E-2</v>
          </cell>
          <cell r="L27">
            <v>2.7882952349583521E-2</v>
          </cell>
        </row>
        <row r="30">
          <cell r="A30" t="str">
            <v>Amortization Expense</v>
          </cell>
          <cell r="B30">
            <v>21954</v>
          </cell>
          <cell r="C30">
            <v>22183</v>
          </cell>
          <cell r="D30">
            <v>24231</v>
          </cell>
          <cell r="E30">
            <v>23931</v>
          </cell>
          <cell r="F30">
            <v>22534</v>
          </cell>
          <cell r="G30">
            <v>21927</v>
          </cell>
          <cell r="H30">
            <v>20767</v>
          </cell>
          <cell r="I30">
            <v>20767</v>
          </cell>
          <cell r="J30">
            <v>20767</v>
          </cell>
        </row>
        <row r="31">
          <cell r="C31">
            <v>1.0430900974765419E-2</v>
          </cell>
          <cell r="D31">
            <v>9.2322950006761939E-2</v>
          </cell>
          <cell r="E31">
            <v>-1.238083446824316E-2</v>
          </cell>
          <cell r="F31">
            <v>-5.83761648071539E-2</v>
          </cell>
          <cell r="G31">
            <v>-2.6937072867666636E-2</v>
          </cell>
          <cell r="H31">
            <v>-5.2902813882428054E-2</v>
          </cell>
          <cell r="I31">
            <v>0</v>
          </cell>
          <cell r="J31">
            <v>0</v>
          </cell>
          <cell r="L31">
            <v>-2.5099481004248626E-2</v>
          </cell>
        </row>
        <row r="34">
          <cell r="A34" t="str">
            <v>Taxes other than income</v>
          </cell>
          <cell r="B34">
            <v>71752</v>
          </cell>
          <cell r="C34">
            <v>72227</v>
          </cell>
          <cell r="D34">
            <v>73003</v>
          </cell>
          <cell r="E34">
            <v>71507</v>
          </cell>
          <cell r="F34">
            <v>73150</v>
          </cell>
          <cell r="G34">
            <v>74757</v>
          </cell>
          <cell r="H34">
            <v>76398</v>
          </cell>
          <cell r="I34">
            <v>78056</v>
          </cell>
          <cell r="J34">
            <v>79768</v>
          </cell>
        </row>
        <row r="35">
          <cell r="C35">
            <v>6.6200245289329916E-3</v>
          </cell>
          <cell r="D35">
            <v>1.0743904634001135E-2</v>
          </cell>
          <cell r="E35">
            <v>-2.0492308535265673E-2</v>
          </cell>
          <cell r="F35">
            <v>2.2976771504887632E-2</v>
          </cell>
          <cell r="G35">
            <v>2.1968557758031443E-2</v>
          </cell>
          <cell r="H35">
            <v>2.1951121634094465E-2</v>
          </cell>
          <cell r="I35">
            <v>2.1702138799445013E-2</v>
          </cell>
          <cell r="J35">
            <v>2.1932971200163985E-2</v>
          </cell>
          <cell r="L35">
            <v>1.5006542060226146E-2</v>
          </cell>
        </row>
        <row r="36">
          <cell r="A36" t="str">
            <v>total exp plus taxes other than income</v>
          </cell>
          <cell r="B36">
            <v>409880</v>
          </cell>
          <cell r="C36">
            <v>383449</v>
          </cell>
          <cell r="D36">
            <v>401986</v>
          </cell>
          <cell r="E36">
            <v>408715</v>
          </cell>
          <cell r="F36">
            <v>418788</v>
          </cell>
          <cell r="G36">
            <v>429036</v>
          </cell>
          <cell r="H36">
            <v>439534</v>
          </cell>
          <cell r="I36">
            <v>450270</v>
          </cell>
          <cell r="J36">
            <v>461287</v>
          </cell>
        </row>
        <row r="38">
          <cell r="A38" t="str">
            <v>Other Income</v>
          </cell>
          <cell r="B38">
            <v>-3659</v>
          </cell>
          <cell r="C38">
            <v>-3589</v>
          </cell>
          <cell r="D38">
            <v>7456</v>
          </cell>
          <cell r="E38">
            <v>5119</v>
          </cell>
          <cell r="F38">
            <v>5840</v>
          </cell>
          <cell r="G38">
            <v>10676</v>
          </cell>
          <cell r="H38">
            <v>14974</v>
          </cell>
          <cell r="I38">
            <v>15095</v>
          </cell>
          <cell r="J38">
            <v>15225</v>
          </cell>
        </row>
        <row r="39">
          <cell r="C39">
            <v>-1.9130910084722601E-2</v>
          </cell>
          <cell r="D39">
            <v>-3.0774589022011702</v>
          </cell>
          <cell r="E39">
            <v>-0.31343884120171672</v>
          </cell>
          <cell r="F39">
            <v>0.14084782184020317</v>
          </cell>
          <cell r="G39">
            <v>0.82808219178082187</v>
          </cell>
          <cell r="H39">
            <v>0.40258523791682277</v>
          </cell>
          <cell r="I39">
            <v>8.0806731668224916E-3</v>
          </cell>
          <cell r="J39">
            <v>8.6121232196091427E-3</v>
          </cell>
          <cell r="L39">
            <v>0.17912820112042716</v>
          </cell>
        </row>
        <row r="42">
          <cell r="A42" t="str">
            <v>Earnings before Interest and Taxes</v>
          </cell>
          <cell r="B42">
            <v>387560</v>
          </cell>
          <cell r="C42">
            <v>419346</v>
          </cell>
          <cell r="D42">
            <v>427601</v>
          </cell>
          <cell r="E42">
            <v>430782</v>
          </cell>
          <cell r="F42">
            <v>435029</v>
          </cell>
          <cell r="G42">
            <v>439481</v>
          </cell>
          <cell r="H42">
            <v>443855</v>
          </cell>
          <cell r="I42">
            <v>442756</v>
          </cell>
          <cell r="J42">
            <v>440908</v>
          </cell>
        </row>
        <row r="43">
          <cell r="A43" t="str">
            <v xml:space="preserve">  (op inc)</v>
          </cell>
          <cell r="C43">
            <v>8.2015687893487454E-2</v>
          </cell>
          <cell r="D43">
            <v>1.9685414907975752E-2</v>
          </cell>
          <cell r="E43">
            <v>7.4391781123056304E-3</v>
          </cell>
          <cell r="F43">
            <v>9.8588148994154818E-3</v>
          </cell>
          <cell r="G43">
            <v>1.0233800505253673E-2</v>
          </cell>
          <cell r="H43">
            <v>9.9526486924349407E-3</v>
          </cell>
          <cell r="I43">
            <v>-2.476033839880141E-3</v>
          </cell>
          <cell r="J43">
            <v>-4.173856480770447E-3</v>
          </cell>
          <cell r="L43">
            <v>5.1390919814598562E-3</v>
          </cell>
        </row>
        <row r="46">
          <cell r="A46" t="str">
            <v>Interest expense</v>
          </cell>
          <cell r="B46">
            <v>80841</v>
          </cell>
          <cell r="C46">
            <v>78380</v>
          </cell>
          <cell r="D46">
            <v>78911</v>
          </cell>
          <cell r="E46">
            <v>69834</v>
          </cell>
          <cell r="F46">
            <v>70908</v>
          </cell>
          <cell r="G46">
            <v>67183</v>
          </cell>
          <cell r="H46">
            <v>61408</v>
          </cell>
          <cell r="I46">
            <v>59425</v>
          </cell>
          <cell r="J46">
            <v>54771</v>
          </cell>
        </row>
        <row r="47">
          <cell r="C47">
            <v>-3.0442473497359013E-2</v>
          </cell>
          <cell r="D47">
            <v>6.7746874202602708E-3</v>
          </cell>
          <cell r="E47">
            <v>-0.11502832304748388</v>
          </cell>
          <cell r="F47">
            <v>1.5379328120972592E-2</v>
          </cell>
          <cell r="G47">
            <v>-5.2532859479889435E-2</v>
          </cell>
          <cell r="H47">
            <v>-8.5959245642498849E-2</v>
          </cell>
          <cell r="I47">
            <v>-3.2292209484106306E-2</v>
          </cell>
          <cell r="J47">
            <v>-7.8317206562894398E-2</v>
          </cell>
          <cell r="L47">
            <v>-5.8125086015983374E-2</v>
          </cell>
        </row>
        <row r="50">
          <cell r="A50" t="str">
            <v>Earnings before Taxes</v>
          </cell>
          <cell r="B50">
            <v>306719</v>
          </cell>
          <cell r="C50">
            <v>340966</v>
          </cell>
          <cell r="D50">
            <v>348690</v>
          </cell>
          <cell r="E50">
            <v>360948</v>
          </cell>
          <cell r="F50">
            <v>364121</v>
          </cell>
          <cell r="G50">
            <v>372298</v>
          </cell>
          <cell r="H50">
            <v>382447</v>
          </cell>
          <cell r="I50">
            <v>383331</v>
          </cell>
          <cell r="J50">
            <v>386137</v>
          </cell>
        </row>
        <row r="51">
          <cell r="C51">
            <v>0.11165594567014107</v>
          </cell>
          <cell r="D51">
            <v>2.2653285078277598E-2</v>
          </cell>
          <cell r="E51">
            <v>3.5154435171642434E-2</v>
          </cell>
          <cell r="F51">
            <v>8.7907399403792229E-3</v>
          </cell>
          <cell r="G51">
            <v>2.2456820672249061E-2</v>
          </cell>
          <cell r="H51">
            <v>2.7260420415903389E-2</v>
          </cell>
          <cell r="I51">
            <v>2.3114313878785818E-3</v>
          </cell>
          <cell r="J51">
            <v>7.3200445567929541E-3</v>
          </cell>
          <cell r="L51">
            <v>1.7215648690807609E-2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 term debt"/>
      <sheetName val="Misc Bal Sheet Calcs"/>
      <sheetName val="Int on CUSDEP"/>
      <sheetName val="New Bal Sheet Calcs"/>
      <sheetName val="proposed tax calcs"/>
      <sheetName val="Int on CUSDEP (Recon)"/>
      <sheetName val="Time Periods"/>
      <sheetName val="BONACCR"/>
      <sheetName val="REGASMISO"/>
      <sheetName val="DEFRTECASE"/>
      <sheetName val="REGASLTINT"/>
      <sheetName val="DO NOT USE ACRUTILREV"/>
    </sheetNames>
    <sheetDataSet>
      <sheetData sheetId="0"/>
      <sheetData sheetId="1"/>
      <sheetData sheetId="2">
        <row r="2">
          <cell r="A2" t="str">
            <v>NIPSCO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250TotCost_001"/>
      <sheetName val="000250Billing_001"/>
      <sheetName val="000256TotCost_001"/>
      <sheetName val="000256Billing_001"/>
      <sheetName val="000257TotCost_001"/>
      <sheetName val="000257TotCost_002"/>
      <sheetName val="000258TotCost_001"/>
      <sheetName val="000258Billing_001"/>
      <sheetName val="000257TotCost_003"/>
      <sheetName val="000257Billing_001"/>
      <sheetName val="000258TotCost_002"/>
      <sheetName val="000257TotCost_004"/>
      <sheetName val="000257Billing_002"/>
      <sheetName val="000258TotCost_003"/>
      <sheetName val="000258Billing_002"/>
      <sheetName val="000260TotCost_001"/>
      <sheetName val="000260Billing_001"/>
      <sheetName val="000261EM_001"/>
      <sheetName val="RateEdit"/>
      <sheetName val="000261TotCost_001"/>
      <sheetName val="000261Billing_001"/>
      <sheetName val="000261TotCost_002"/>
      <sheetName val="000261Billing_002"/>
      <sheetName val="Billing"/>
      <sheetName val="FibroQueries"/>
      <sheetName val="RelNotes"/>
      <sheetName val="Bill Tbls"/>
      <sheetName val="Pl Tbls"/>
      <sheetName val="Sheet25"/>
      <sheetName val="Sheet1"/>
      <sheetName val="Plato Billing6_205 Dec 1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/>
      <sheetData sheetId="1">
        <row r="16">
          <cell r="F16">
            <v>28</v>
          </cell>
          <cell r="G16">
            <v>17</v>
          </cell>
        </row>
        <row r="22">
          <cell r="F22">
            <v>22</v>
          </cell>
        </row>
        <row r="28">
          <cell r="F28">
            <v>19</v>
          </cell>
          <cell r="G28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Bonus"/>
      <sheetName val="CKY 107R In Service"/>
      <sheetName val="CMD Bonus"/>
      <sheetName val="CMD 107R In Service"/>
      <sheetName val="COH Bonus"/>
      <sheetName val="COH 107R In Service"/>
      <sheetName val="CGV Bonus"/>
      <sheetName val="CGV 107R In Service"/>
      <sheetName val="CPA Bonus"/>
      <sheetName val="CPA 107R In Service"/>
      <sheetName val="Table"/>
      <sheetName val="COH Bonu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C5" t="str">
            <v>30300</v>
          </cell>
          <cell r="D5" t="str">
            <v>4./</v>
          </cell>
        </row>
        <row r="6">
          <cell r="C6" t="str">
            <v>30320</v>
          </cell>
          <cell r="D6" t="str">
            <v>3./</v>
          </cell>
        </row>
        <row r="7">
          <cell r="C7" t="str">
            <v>30330</v>
          </cell>
          <cell r="D7" t="str">
            <v xml:space="preserve"> </v>
          </cell>
        </row>
        <row r="8">
          <cell r="C8" t="str">
            <v>31100</v>
          </cell>
          <cell r="D8" t="str">
            <v xml:space="preserve"> </v>
          </cell>
        </row>
        <row r="9">
          <cell r="C9" t="str">
            <v>35120</v>
          </cell>
          <cell r="D9" t="str">
            <v xml:space="preserve"> </v>
          </cell>
        </row>
        <row r="10">
          <cell r="C10" t="str">
            <v>37420</v>
          </cell>
          <cell r="D10" t="str">
            <v>3./</v>
          </cell>
        </row>
        <row r="11">
          <cell r="C11" t="str">
            <v>37430</v>
          </cell>
          <cell r="D11" t="str">
            <v>3./</v>
          </cell>
        </row>
        <row r="12">
          <cell r="C12" t="str">
            <v>37440</v>
          </cell>
          <cell r="D12" t="str">
            <v>3./</v>
          </cell>
        </row>
        <row r="13">
          <cell r="C13" t="str">
            <v>37450</v>
          </cell>
          <cell r="D13" t="str">
            <v>1./</v>
          </cell>
        </row>
        <row r="14">
          <cell r="C14" t="str">
            <v>37520</v>
          </cell>
          <cell r="D14" t="str">
            <v xml:space="preserve"> </v>
          </cell>
        </row>
        <row r="15">
          <cell r="C15" t="str">
            <v>37540</v>
          </cell>
          <cell r="D15" t="str">
            <v xml:space="preserve"> </v>
          </cell>
        </row>
        <row r="16">
          <cell r="C16" t="str">
            <v>37570</v>
          </cell>
          <cell r="D16" t="str">
            <v>1./</v>
          </cell>
        </row>
        <row r="17">
          <cell r="C17" t="str">
            <v>37571</v>
          </cell>
          <cell r="D17" t="str">
            <v>5./</v>
          </cell>
        </row>
        <row r="18">
          <cell r="C18" t="str">
            <v>37600</v>
          </cell>
          <cell r="D18" t="str">
            <v xml:space="preserve"> </v>
          </cell>
        </row>
        <row r="19">
          <cell r="C19" t="str">
            <v>37810</v>
          </cell>
          <cell r="D19" t="str">
            <v xml:space="preserve"> </v>
          </cell>
        </row>
        <row r="20">
          <cell r="C20" t="str">
            <v>37820</v>
          </cell>
          <cell r="D20" t="str">
            <v xml:space="preserve"> </v>
          </cell>
        </row>
        <row r="21">
          <cell r="C21" t="str">
            <v>37830</v>
          </cell>
          <cell r="D21" t="str">
            <v xml:space="preserve"> </v>
          </cell>
        </row>
        <row r="22">
          <cell r="C22" t="str">
            <v>37910</v>
          </cell>
          <cell r="D22" t="str">
            <v xml:space="preserve"> </v>
          </cell>
        </row>
        <row r="23">
          <cell r="C23" t="str">
            <v>37911</v>
          </cell>
          <cell r="D23" t="str">
            <v xml:space="preserve"> </v>
          </cell>
        </row>
        <row r="24">
          <cell r="C24" t="str">
            <v>37920</v>
          </cell>
          <cell r="D24" t="str">
            <v xml:space="preserve"> </v>
          </cell>
        </row>
        <row r="25">
          <cell r="C25" t="str">
            <v>38000</v>
          </cell>
          <cell r="D25" t="str">
            <v>2./</v>
          </cell>
        </row>
        <row r="26">
          <cell r="C26" t="str">
            <v>38100</v>
          </cell>
          <cell r="D26" t="str">
            <v>2./</v>
          </cell>
        </row>
        <row r="27">
          <cell r="C27" t="str">
            <v>38110</v>
          </cell>
          <cell r="D27" t="str">
            <v xml:space="preserve"> </v>
          </cell>
        </row>
        <row r="28">
          <cell r="C28" t="str">
            <v>38200</v>
          </cell>
          <cell r="D28" t="str">
            <v>2./</v>
          </cell>
        </row>
        <row r="29">
          <cell r="C29" t="str">
            <v>38300</v>
          </cell>
          <cell r="D29" t="str">
            <v>2./</v>
          </cell>
        </row>
        <row r="30">
          <cell r="C30" t="str">
            <v>38400</v>
          </cell>
          <cell r="D30" t="str">
            <v>2./</v>
          </cell>
        </row>
        <row r="31">
          <cell r="C31" t="str">
            <v>38500</v>
          </cell>
          <cell r="D31" t="str">
            <v xml:space="preserve"> </v>
          </cell>
        </row>
        <row r="32">
          <cell r="C32" t="str">
            <v>38510</v>
          </cell>
          <cell r="D32" t="str">
            <v xml:space="preserve"> </v>
          </cell>
        </row>
        <row r="33">
          <cell r="C33" t="str">
            <v>38710</v>
          </cell>
          <cell r="D33" t="str">
            <v xml:space="preserve"> </v>
          </cell>
        </row>
        <row r="34">
          <cell r="C34" t="str">
            <v>38720</v>
          </cell>
          <cell r="D34" t="str">
            <v xml:space="preserve"> </v>
          </cell>
        </row>
        <row r="35">
          <cell r="C35" t="str">
            <v>38741</v>
          </cell>
          <cell r="D35" t="str">
            <v xml:space="preserve"> </v>
          </cell>
        </row>
        <row r="36">
          <cell r="C36" t="str">
            <v>38742</v>
          </cell>
          <cell r="D36" t="str">
            <v xml:space="preserve"> </v>
          </cell>
        </row>
        <row r="37">
          <cell r="C37" t="str">
            <v>38744</v>
          </cell>
          <cell r="D37" t="str">
            <v xml:space="preserve"> </v>
          </cell>
        </row>
        <row r="38">
          <cell r="C38" t="str">
            <v>38745</v>
          </cell>
          <cell r="D38" t="str">
            <v xml:space="preserve"> </v>
          </cell>
        </row>
        <row r="39">
          <cell r="C39" t="str">
            <v>39110</v>
          </cell>
          <cell r="D39" t="str">
            <v>2./</v>
          </cell>
        </row>
        <row r="40">
          <cell r="C40" t="str">
            <v>39111</v>
          </cell>
          <cell r="D40" t="str">
            <v xml:space="preserve"> </v>
          </cell>
        </row>
        <row r="41">
          <cell r="C41" t="str">
            <v>39112</v>
          </cell>
          <cell r="D41" t="str">
            <v>2./</v>
          </cell>
        </row>
        <row r="42">
          <cell r="C42" t="str">
            <v>39120</v>
          </cell>
          <cell r="D42" t="str">
            <v>2./</v>
          </cell>
        </row>
        <row r="43">
          <cell r="C43" t="str">
            <v>39220</v>
          </cell>
          <cell r="D43" t="str">
            <v>2./</v>
          </cell>
        </row>
        <row r="44">
          <cell r="C44" t="str">
            <v>39300</v>
          </cell>
          <cell r="D44" t="str">
            <v xml:space="preserve"> </v>
          </cell>
        </row>
        <row r="45">
          <cell r="C45" t="str">
            <v>39410</v>
          </cell>
          <cell r="D45" t="str">
            <v xml:space="preserve"> </v>
          </cell>
        </row>
        <row r="46">
          <cell r="C46" t="str">
            <v>39420</v>
          </cell>
          <cell r="D46" t="str">
            <v xml:space="preserve"> </v>
          </cell>
        </row>
        <row r="47">
          <cell r="C47" t="str">
            <v>39430</v>
          </cell>
          <cell r="D47" t="str">
            <v>2./</v>
          </cell>
        </row>
        <row r="48">
          <cell r="C48" t="str">
            <v>39500</v>
          </cell>
          <cell r="D48" t="str">
            <v>2./</v>
          </cell>
        </row>
        <row r="49">
          <cell r="C49" t="str">
            <v>39600</v>
          </cell>
          <cell r="D49" t="str">
            <v>2./</v>
          </cell>
        </row>
        <row r="50">
          <cell r="C50" t="str">
            <v>39710</v>
          </cell>
          <cell r="D50" t="str">
            <v xml:space="preserve"> </v>
          </cell>
        </row>
        <row r="51">
          <cell r="C51" t="str">
            <v>39720</v>
          </cell>
          <cell r="D51" t="str">
            <v xml:space="preserve"> </v>
          </cell>
        </row>
        <row r="52">
          <cell r="C52" t="str">
            <v>39740</v>
          </cell>
          <cell r="D52" t="str">
            <v xml:space="preserve"> </v>
          </cell>
        </row>
        <row r="53">
          <cell r="C53" t="str">
            <v>39750</v>
          </cell>
          <cell r="D53" t="str">
            <v xml:space="preserve"> </v>
          </cell>
        </row>
        <row r="54">
          <cell r="C54" t="str">
            <v>39800</v>
          </cell>
          <cell r="D54" t="str">
            <v>2./</v>
          </cell>
        </row>
      </sheetData>
      <sheetData sheetId="1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FASB (2)"/>
      <sheetName val="JE"/>
      <sheetName val="B"/>
      <sheetName val="INDEX"/>
      <sheetName val="Sch M"/>
      <sheetName val="00CKY111"/>
      <sheetName val="DEF BAL FED"/>
      <sheetName val="DEF BAL ST"/>
      <sheetName val="DEF BAL RECL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ACRS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164A"/>
      <sheetName val="TURNAROUND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an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PA BS-G 12-2015"/>
      <sheetName val="CPA IS-G 12-2015"/>
      <sheetName val="CPA 2015 TBYTD- G"/>
      <sheetName val="CPA 2015 TBYTD- R"/>
      <sheetName val="CPA BS-R 12-2016"/>
      <sheetName val="CPA BS-G 12-2016"/>
      <sheetName val="CPA IS-G 12-2016"/>
      <sheetName val="CPA 2016 TBYTD- R"/>
      <sheetName val="CPA 2016 TBYTD- G"/>
      <sheetName val="Summary M'S"/>
      <sheetName val="Tax Adjustment Summary"/>
      <sheetName val="Add-In Leadsheet"/>
      <sheetName val="TBBS 2016"/>
      <sheetName val="TBBS vs. BSDA CM"/>
      <sheetName val="rpt #515051 M item 2016"/>
      <sheetName val="rpt #51051 2016 All"/>
      <sheetName val="CPA stk 2012"/>
      <sheetName val="SFAS 109 St Bonus"/>
      <sheetName val="TBBS Recon"/>
      <sheetName val="TBBS vs. BSDA"/>
      <sheetName val="JOB Summary"/>
      <sheetName val="CPA Stk Comp Rec 2012"/>
      <sheetName val="CPA FF 20"/>
      <sheetName val="Book Entries"/>
      <sheetName val="GAAP Book Reclass Entries"/>
      <sheetName val="Tax Reclass Entries P &amp; L"/>
      <sheetName val="CMEP Exp Rcls 2016"/>
      <sheetName val="DAP Exp Rcls 2016"/>
      <sheetName val="CMEP Exp Rcls 2015"/>
      <sheetName val="DAP Exp Rcls 2015"/>
      <sheetName val="RE1"/>
      <sheetName val="RE2"/>
      <sheetName val="Rcls Book Amtz Query"/>
      <sheetName val="RE3"/>
      <sheetName val="RE5 na"/>
      <sheetName val="Rent Reclass"/>
      <sheetName val="Affil Non Affil 2016"/>
      <sheetName val="Affil Non Affil 2015"/>
      <sheetName val="Rent CE 7001 NCS "/>
      <sheetName val="Cognos Rent Exp"/>
      <sheetName val="Rent Reclass 2"/>
      <sheetName val="PHH Payments Query 2016"/>
      <sheetName val="PHH Payments Query 2015"/>
      <sheetName val="Wages reclass"/>
      <sheetName val="Payroll 2016"/>
      <sheetName val="Plant Rollforward"/>
      <sheetName val="4a_PowerTax Recon"/>
      <sheetName val="Plant Sch M Recon"/>
      <sheetName val="Query Rpt 1020 Reg 2016"/>
      <sheetName val="Query Rpt 1033 Reg 2016"/>
      <sheetName val="Query Rpt 1020 Reg 2015"/>
      <sheetName val="Query Rpt 1033 Reg 2015"/>
      <sheetName val="Property PY TBBS Adj 2013"/>
      <sheetName val="Summary of Plant M's"/>
      <sheetName val="rpt #51051 prov property"/>
      <sheetName val="Depreciation"/>
      <sheetName val="101 - Tax Repairs Summary 2016"/>
      <sheetName val="Bonus Summary for return 2016"/>
      <sheetName val="105 MSC 263A WP#1 - Summary"/>
      <sheetName val="105-Calculation Summary"/>
      <sheetName val="105Sec 263A Mixed Service Costs"/>
      <sheetName val="Builder Incentive Depr"/>
      <sheetName val="Form 4562"/>
      <sheetName val="CPA Form 4562 Recon Retirements"/>
      <sheetName val="Form 4626"/>
      <sheetName val="CPA Power Tax Checklist"/>
      <sheetName val="Form 4136 "/>
      <sheetName val="NGD Fuel 2016 return"/>
      <sheetName val="Capitalized Leases na"/>
      <sheetName val="Retirement"/>
      <sheetName val="9a"/>
      <sheetName val="Repairs Abandonment"/>
      <sheetName val="15a CPI Summary"/>
      <sheetName val="15a-Cap Interest Calc"/>
      <sheetName val="15a- Final 2016"/>
      <sheetName val="15a- Revised 2016"/>
      <sheetName val="15a- cpi data for CPA 2016"/>
      <sheetName val="15a-Interest Rate Calc"/>
      <sheetName val="15a-Money Pool Interest Rate"/>
      <sheetName val="15- Money Pool Query 2016"/>
      <sheetName val="15-Notes Payable Query 2016"/>
      <sheetName val="16 Inv Calc"/>
      <sheetName val="16-2016 WACOG Basis Adj Calc"/>
      <sheetName val="WP#1.2 - Alloc. to Gas End Inv"/>
      <sheetName val="16 Inv Calc revised"/>
      <sheetName val="Storage 2016"/>
      <sheetName val="Storage Summary 2016"/>
      <sheetName val="Acctg WACOG 2016"/>
      <sheetName val="16- Avg Rate PS 9.1 Query 2016"/>
      <sheetName val="16-WACOG Query Act 2016"/>
      <sheetName val="16- WACOG Activity by CE 2016"/>
      <sheetName val="MCF Storage tie to Gas Cost"/>
      <sheetName val="MCF Pivot to Gas Cost Rpt 2016"/>
      <sheetName val="16-Sec 263a Gas Supply Labor"/>
      <sheetName val="16- Sec 263a Labor Bal 2016"/>
      <sheetName val="Cognos RPT.R.0086 by CE 1003 16"/>
      <sheetName val="Storage Gas 2016"/>
      <sheetName val="16d"/>
      <sheetName val="16-236-0011 WV 2016"/>
      <sheetName val="16-2013 WACOG Basis Adj Cal na"/>
      <sheetName val="16-8916A na"/>
      <sheetName val="19-Vacation Econ Perf 2014 na"/>
      <sheetName val="20c Pension Capitalization Adj"/>
      <sheetName val="23a - OPEB Summary na"/>
      <sheetName val="23b1 OPEB Book Acctg na"/>
      <sheetName val="26 Stk Comp 2016"/>
      <sheetName val="32a-Deferred Gas (Acct 191)"/>
      <sheetName val="34b Econ Perf na"/>
      <sheetName val="34c- Sales and Use Tax 2016"/>
      <sheetName val="36d-Off System Sales na"/>
      <sheetName val="36d- OSS Passbacks 14 na"/>
      <sheetName val="36f - Hedging na"/>
      <sheetName val="36f -Reg Asset &amp; Liab - Hedging"/>
      <sheetName val="37a - CIAC"/>
      <sheetName val="CIAC"/>
      <sheetName val="38a - Customer Advances"/>
      <sheetName val="38a - Customer Adv Book Acct"/>
      <sheetName val="38- Cust Adv Act Query 2016"/>
      <sheetName val="38- Cust Adv Query OPRREC 2016"/>
      <sheetName val="38- Cust Adv Query OPRTFR 2016"/>
      <sheetName val="43a - Meals &amp; Entertainment"/>
      <sheetName val="43 Bus meals Query 2016"/>
      <sheetName val="43 Bus Meals 107 Capt 2016"/>
      <sheetName val="43 Bus Meals 107 Capt 2015"/>
      <sheetName val="43 - Bus Meals 100% Deduct 2016"/>
      <sheetName val="43 Bus Meals 100% Query 2015 "/>
      <sheetName val="43- Bus Meals 100% AP 2015"/>
      <sheetName val="NCS Allocation Return"/>
      <sheetName val="44 Lobbying 2016"/>
      <sheetName val="44- Lobbying Summary 2015 All"/>
      <sheetName val="44 Lobbying Query 2016"/>
      <sheetName val="44 Lobbying Pivot 2016"/>
      <sheetName val="44x na"/>
      <sheetName val="45- Penalties Query 2016"/>
      <sheetName val="47 CPA Car Inventory 2016 "/>
      <sheetName val="47 Car Inventory All 2016"/>
      <sheetName val="Table-Autos (Non Electric) 2016"/>
      <sheetName val="Table-Trucks &amp; Vans 2016"/>
      <sheetName val="47b na"/>
      <sheetName val="48 ESPP Support 2016"/>
      <sheetName val="#57a na"/>
      <sheetName val="57a - Supplier Refunds na"/>
      <sheetName val="58a"/>
      <sheetName val="#58 Char Cont"/>
      <sheetName val="58a Char Cont Query 2016"/>
      <sheetName val="58a Char Cont Vendor Pivot 16"/>
      <sheetName val="58 AP Cognos Query 2016"/>
      <sheetName val="58 PAYACC Query 2016"/>
      <sheetName val="58 Cognos Donations 2016"/>
      <sheetName val="66a Transfer Pricing 2016"/>
      <sheetName val="63a Transfer Pricing 2015"/>
      <sheetName val="Tax Reclass Entries Bal Sh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8">
          <cell r="D38">
            <v>45620079</v>
          </cell>
        </row>
      </sheetData>
      <sheetData sheetId="86">
        <row r="25">
          <cell r="C25">
            <v>6760777.3822745653</v>
          </cell>
        </row>
      </sheetData>
      <sheetData sheetId="87"/>
      <sheetData sheetId="88">
        <row r="18">
          <cell r="O18">
            <v>58603721.880000025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Cognos Query"/>
      <sheetName val="INPUT_Cognos Gas Costs - OSS"/>
      <sheetName val="O&amp;M Conversion Table"/>
      <sheetName val="INPUT_FERC IS 12-2020"/>
      <sheetName val="Data Pivots"/>
      <sheetName val="INPUT_Forecast IS-2021 AFP"/>
      <sheetName val="SFR IS Unadjusted CE &amp; FERC"/>
      <sheetName val="O&amp;M Expense"/>
      <sheetName val="INPUT_Proforma Adj"/>
      <sheetName val="O&amp;M FERC-FTY UNAdjusted"/>
      <sheetName val="O&amp;M FERC-FTY Adjusted"/>
      <sheetName val="(NA) Mgmt Fee FERC"/>
      <sheetName val="(NA) M&amp;S Postage Split"/>
      <sheetName val="(NA) O&amp;M Initiatives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O"/>
      <sheetName val="Nonlevelized-IOU"/>
      <sheetName val="Opco Data"/>
    </sheetNames>
    <sheetDataSet>
      <sheetData sheetId="0">
        <row r="19">
          <cell r="I19">
            <v>0</v>
          </cell>
        </row>
        <row r="24">
          <cell r="I24">
            <v>5986141</v>
          </cell>
        </row>
        <row r="82">
          <cell r="D82">
            <v>3542234396</v>
          </cell>
        </row>
        <row r="83">
          <cell r="D83">
            <v>1257390851</v>
          </cell>
        </row>
        <row r="84">
          <cell r="D84">
            <v>2496368743</v>
          </cell>
        </row>
        <row r="85">
          <cell r="D85">
            <v>523791201</v>
          </cell>
        </row>
        <row r="90">
          <cell r="D90">
            <v>2049032467.4730768</v>
          </cell>
        </row>
        <row r="91">
          <cell r="D91">
            <v>423353722.911538</v>
          </cell>
        </row>
        <row r="92">
          <cell r="D92">
            <v>910926053.31692314</v>
          </cell>
        </row>
        <row r="93">
          <cell r="D93">
            <v>343716216.37538451</v>
          </cell>
        </row>
        <row r="106">
          <cell r="D106">
            <v>0</v>
          </cell>
        </row>
        <row r="107">
          <cell r="D107">
            <v>-1312115276.4549999</v>
          </cell>
        </row>
        <row r="108">
          <cell r="D108">
            <v>-920695444.44499993</v>
          </cell>
        </row>
        <row r="109">
          <cell r="D109">
            <v>357815973.53500003</v>
          </cell>
        </row>
        <row r="116">
          <cell r="D116">
            <v>283961</v>
          </cell>
        </row>
        <row r="120">
          <cell r="D120">
            <v>36190544</v>
          </cell>
        </row>
        <row r="121">
          <cell r="D121">
            <v>6500333</v>
          </cell>
        </row>
        <row r="139">
          <cell r="D139">
            <v>33026835</v>
          </cell>
        </row>
        <row r="140">
          <cell r="D140">
            <v>472243</v>
          </cell>
        </row>
        <row r="141">
          <cell r="D141">
            <v>162043289</v>
          </cell>
        </row>
        <row r="143">
          <cell r="D143">
            <v>219769</v>
          </cell>
        </row>
        <row r="150">
          <cell r="D150">
            <v>24535167</v>
          </cell>
        </row>
        <row r="151">
          <cell r="D151">
            <v>37948565</v>
          </cell>
        </row>
        <row r="159">
          <cell r="D159">
            <v>12392143</v>
          </cell>
        </row>
        <row r="162">
          <cell r="D162">
            <v>28132670</v>
          </cell>
        </row>
        <row r="174">
          <cell r="D174">
            <v>-30145</v>
          </cell>
        </row>
        <row r="188">
          <cell r="I188">
            <v>21520139</v>
          </cell>
        </row>
        <row r="192">
          <cell r="I192">
            <v>3862922</v>
          </cell>
        </row>
        <row r="207">
          <cell r="I207">
            <v>2607891.64</v>
          </cell>
        </row>
        <row r="208">
          <cell r="I208">
            <v>25275812</v>
          </cell>
        </row>
        <row r="214">
          <cell r="D214">
            <v>10932793</v>
          </cell>
        </row>
        <row r="215">
          <cell r="D215">
            <v>6195466</v>
          </cell>
        </row>
        <row r="216">
          <cell r="D216">
            <v>18788693</v>
          </cell>
        </row>
        <row r="217">
          <cell r="D217">
            <v>11294180</v>
          </cell>
        </row>
        <row r="221">
          <cell r="D221">
            <v>7830558761</v>
          </cell>
        </row>
        <row r="222">
          <cell r="D222">
            <v>0</v>
          </cell>
        </row>
        <row r="223">
          <cell r="D223">
            <v>0</v>
          </cell>
        </row>
        <row r="227">
          <cell r="I227">
            <v>77199891</v>
          </cell>
        </row>
        <row r="229">
          <cell r="I229">
            <v>6873220</v>
          </cell>
        </row>
        <row r="232">
          <cell r="I232">
            <v>1540365055.5</v>
          </cell>
        </row>
        <row r="238">
          <cell r="D238">
            <v>1606738802</v>
          </cell>
        </row>
        <row r="239">
          <cell r="D239">
            <v>116350000</v>
          </cell>
        </row>
        <row r="243">
          <cell r="I243">
            <v>7469801</v>
          </cell>
        </row>
        <row r="246">
          <cell r="I246">
            <v>31588965.315012161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80">
          <cell r="D280">
            <v>0.35</v>
          </cell>
        </row>
        <row r="281">
          <cell r="D281">
            <v>6.5000000000000002E-2</v>
          </cell>
        </row>
        <row r="282">
          <cell r="D282">
            <v>0</v>
          </cell>
        </row>
      </sheetData>
      <sheetData sheetId="1">
        <row r="7">
          <cell r="K7" t="str">
            <v>For the 12 months ended 12/31/11</v>
          </cell>
        </row>
        <row r="10">
          <cell r="D10" t="str">
            <v>Entergy Texas, Inc.</v>
          </cell>
        </row>
        <row r="26">
          <cell r="I26">
            <v>3521595.8333333335</v>
          </cell>
        </row>
        <row r="89">
          <cell r="D89">
            <v>898951627.17692256</v>
          </cell>
        </row>
        <row r="90">
          <cell r="D90">
            <v>852370423.91461504</v>
          </cell>
        </row>
        <row r="91">
          <cell r="D91">
            <v>1258228537.0323081</v>
          </cell>
        </row>
        <row r="92">
          <cell r="D92">
            <v>243683842.00384599</v>
          </cell>
        </row>
        <row r="97">
          <cell r="D97">
            <v>581864765.9799999</v>
          </cell>
        </row>
        <row r="98">
          <cell r="D98">
            <v>253404466.33000001</v>
          </cell>
        </row>
        <row r="99">
          <cell r="D99">
            <v>276874742.80999994</v>
          </cell>
        </row>
        <row r="100">
          <cell r="D100">
            <v>127362573.13</v>
          </cell>
        </row>
        <row r="113">
          <cell r="D113">
            <v>-12048.04</v>
          </cell>
        </row>
        <row r="114">
          <cell r="D114">
            <v>-613908920.53499997</v>
          </cell>
        </row>
        <row r="115">
          <cell r="D115">
            <v>-469513464.80500001</v>
          </cell>
        </row>
        <row r="116">
          <cell r="D116">
            <v>237510767.49000001</v>
          </cell>
        </row>
        <row r="124">
          <cell r="D124">
            <v>6143480</v>
          </cell>
        </row>
        <row r="125">
          <cell r="D125">
            <v>8487803</v>
          </cell>
        </row>
        <row r="162">
          <cell r="D162">
            <v>26546580</v>
          </cell>
        </row>
        <row r="164">
          <cell r="D164">
            <v>8929644</v>
          </cell>
        </row>
        <row r="165">
          <cell r="D165">
            <v>74796014</v>
          </cell>
        </row>
        <row r="167">
          <cell r="D167">
            <v>86451</v>
          </cell>
        </row>
        <row r="174">
          <cell r="D174">
            <v>13949104</v>
          </cell>
        </row>
        <row r="175">
          <cell r="D175">
            <v>14584432</v>
          </cell>
        </row>
        <row r="181">
          <cell r="D181">
            <v>3920746</v>
          </cell>
        </row>
        <row r="184">
          <cell r="D184">
            <v>13395.297853599999</v>
          </cell>
        </row>
        <row r="233">
          <cell r="I233">
            <v>1858303.8907692311</v>
          </cell>
        </row>
        <row r="234">
          <cell r="I234">
            <v>13036121.748461541</v>
          </cell>
        </row>
        <row r="250">
          <cell r="D250">
            <v>12559256</v>
          </cell>
        </row>
        <row r="251">
          <cell r="D251">
            <v>2229546</v>
          </cell>
        </row>
        <row r="252">
          <cell r="D252">
            <v>10697124</v>
          </cell>
        </row>
        <row r="253">
          <cell r="D253">
            <v>8068168</v>
          </cell>
        </row>
        <row r="257">
          <cell r="D257">
            <v>3254184720</v>
          </cell>
        </row>
        <row r="258">
          <cell r="D258">
            <v>0</v>
          </cell>
        </row>
        <row r="259">
          <cell r="D259">
            <v>0</v>
          </cell>
        </row>
        <row r="263">
          <cell r="I263">
            <v>59077540</v>
          </cell>
        </row>
        <row r="265">
          <cell r="I265">
            <v>0</v>
          </cell>
        </row>
        <row r="268">
          <cell r="I268">
            <v>861823074</v>
          </cell>
        </row>
        <row r="274">
          <cell r="D274">
            <v>892830756</v>
          </cell>
        </row>
        <row r="275">
          <cell r="D275">
            <v>0</v>
          </cell>
        </row>
        <row r="289">
          <cell r="I289">
            <v>24331244.917123936</v>
          </cell>
        </row>
        <row r="325">
          <cell r="D325">
            <v>0.35</v>
          </cell>
        </row>
        <row r="326">
          <cell r="D326">
            <v>0</v>
          </cell>
        </row>
        <row r="327">
          <cell r="D327">
            <v>0</v>
          </cell>
        </row>
      </sheetData>
      <sheetData sheetId="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State"/>
      <sheetName val="2012 Footnote"/>
      <sheetName val="408-09-Inc Taxes"/>
      <sheetName val="SOURCES-408-409 Taxes"/>
      <sheetName val="410-IncomeTax"/>
      <sheetName val="SOURCES-410 Taxes"/>
      <sheetName val="410.1-411.1-DFR-TAX"/>
      <sheetName val="SOURCES-411-412 Taxes"/>
      <sheetName val="2011 Footnote"/>
      <sheetName val="2010 Footnote"/>
      <sheetName val="2009 Footnote"/>
      <sheetName val="2008 Footnote"/>
      <sheetName val="2007 Footnote"/>
      <sheetName val="2006 Footnote"/>
      <sheetName val="2005 Footnote"/>
      <sheetName val="2nd QTR ADIT Rec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Allocation_Me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NIFL FAS87"/>
      <sheetName val="Kokomo FAS87"/>
      <sheetName val="Kok Union FAS87"/>
      <sheetName val="Allocation_87"/>
      <sheetName val="Profit Sharing"/>
      <sheetName val="Active Headcount 04-08"/>
      <sheetName val="Pension Headcount"/>
      <sheetName val="AML"/>
      <sheetName val="Assumptions"/>
      <sheetName val="GRAND"/>
      <sheetName val="Ni_12"/>
      <sheetName val="Ni_NIP_TOT"/>
      <sheetName val="Ni_NS"/>
      <sheetName val="Ni_NU"/>
      <sheetName val="Ni_PE"/>
      <sheetName val="Ni_TPC_EU"/>
      <sheetName val="Ni_ET"/>
      <sheetName val="CE_TCO"/>
      <sheetName val="CE_GULF"/>
      <sheetName val="CE_CKY"/>
      <sheetName val="CE_COH"/>
      <sheetName val="CE_CMD"/>
      <sheetName val="CE_CPA"/>
      <sheetName val="CE_CVA"/>
      <sheetName val="CE_DIV"/>
      <sheetName val="BS_MA_TOT"/>
      <sheetName val="BS_MA_U"/>
      <sheetName val="BS_MA_NU"/>
      <sheetName val="BS_BSNU_TOT"/>
      <sheetName val="BS_BSNU_U"/>
      <sheetName val="BS_BSNU_NU"/>
      <sheetName val="BS_GS_TOT"/>
      <sheetName val="BS_GS_U"/>
      <sheetName val="BS_GS_NU"/>
      <sheetName val="SUB_NIFL"/>
      <sheetName val="SUB_K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7">
          <cell r="D7">
            <v>38260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NOEPS"/>
      <sheetName val="OE by Bucket"/>
      <sheetName val="2018 O&amp;M Analysis"/>
      <sheetName val="Pension"/>
      <sheetName val="EE Medical Analysis2"/>
      <sheetName val="INPUT"/>
      <sheetName val="Not for Print---&gt;"/>
      <sheetName val="OpCO RF"/>
      <sheetName val="Considerations"/>
      <sheetName val="Quarterly EPS"/>
      <sheetName val="&lt;Net Revenue&gt;"/>
      <sheetName val="O&amp;M PE"/>
      <sheetName val="Retrieves &gt;&gt;"/>
      <sheetName val="YTD OE"/>
      <sheetName val="FY OE"/>
      <sheetName val="FinPlan-YTD"/>
      <sheetName val="FinPlan Quarterly"/>
      <sheetName val="FinPlan-FY"/>
      <sheetName val="OpCO RF Essbase"/>
      <sheetName val="O&amp;M Monthly Retrieve"/>
      <sheetName val="O&amp;M - QTD PE"/>
      <sheetName val="O&amp;M - FY PE"/>
      <sheetName val="Shares (2)"/>
      <sheetName val="Shares"/>
      <sheetName val="ad h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D5" t="str">
            <v>Jun</v>
          </cell>
        </row>
        <row r="16">
          <cell r="D16" t="str">
            <v>June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Summary M's"/>
      <sheetName val="CGV 2015 BS-G"/>
      <sheetName val="CGV 2015 IS-G"/>
      <sheetName val="CGV 2015 TBYTD-G"/>
      <sheetName val="CGV 2015 TBYTD-R"/>
      <sheetName val="CGV Dec 2015 IS-R vs G"/>
      <sheetName val="Income Stmt - GAAP &amp; FERC 2015"/>
      <sheetName val="CGV FF 20 2015"/>
      <sheetName val="CGV 2014 TBYTD-G"/>
      <sheetName val="IS GAAP vs Reg 2014"/>
      <sheetName val="CGV 2014 TBYTD-R"/>
      <sheetName val="Tax Adjustment Summary"/>
      <sheetName val="TBBS 2015"/>
      <sheetName val="TBBS Recon"/>
      <sheetName val="TBBS vs. BSDA"/>
      <sheetName val="TBBS vs. BSDA CM"/>
      <sheetName val="JOB Summary"/>
      <sheetName val="e mail PISCC Amtz follow books"/>
      <sheetName val="Add-In Leadsheet"/>
      <sheetName val="Def IC Gain"/>
      <sheetName val="Book Entries"/>
      <sheetName val="GAAP Book Entries"/>
      <sheetName val="Tax Reclass Entries P &amp; L"/>
      <sheetName val="DAP Exp Rcls 2015"/>
      <sheetName val="CMEP Exp Rcls 2015"/>
      <sheetName val="CGV Stk Comp Rec 2012"/>
      <sheetName val="40430000 GAAP reclass 2015"/>
      <sheetName val="RE 1"/>
      <sheetName val="RE2"/>
      <sheetName val="Rcls Book Amtz Query"/>
      <sheetName val="RE3"/>
      <sheetName val="Rent Reclass"/>
      <sheetName val="Affil Non Affil Rent Query 2015"/>
      <sheetName val="Rent Reclass 2"/>
      <sheetName val="PHH Pmts Query 2015"/>
      <sheetName val="Wages reclass "/>
      <sheetName val="Payroll 2015"/>
      <sheetName val="2014 TCO CGV IC Gain"/>
      <sheetName val="Plant Rollforward"/>
      <sheetName val="Plant Summary Recon"/>
      <sheetName val="Plant Difference Recon"/>
      <sheetName val="Query Rpt 1020 Reg 2015"/>
      <sheetName val="Query Rpt 1033 Reg 2015"/>
      <sheetName val="Property TBBS PY Adj 2013"/>
      <sheetName val="Summary of Plant M's"/>
      <sheetName val="Depreciation"/>
      <sheetName val="101a - Tax Repairs Summary 2015"/>
      <sheetName val="Bonus Summary Query 2015"/>
      <sheetName val="105 Sec 263A Mixed Svc Costs"/>
      <sheetName val="Form 4562"/>
      <sheetName val="CPA Form 4562 Recon Retirements"/>
      <sheetName val="Form 4626"/>
      <sheetName val="Power Tax Checklist"/>
      <sheetName val="4626a na"/>
      <sheetName val="Form 4136"/>
      <sheetName val="NGD Fuel 2015"/>
      <sheetName val="Retirement"/>
      <sheetName val="9a"/>
      <sheetName val="Abandonment"/>
      <sheetName val="15a-Cap Interest Calc"/>
      <sheetName val="15a Capt Int Final 2015"/>
      <sheetName val="15a Capt Int Final 2015 Sort"/>
      <sheetName val="15a - PY Est Interest 2015 na"/>
      <sheetName val="15a-Interest Rate Calc"/>
      <sheetName val="15-Query Notes Payable 2015"/>
      <sheetName val="15-Query Money Pool 2015"/>
      <sheetName val="15a- Loan Pay Drilldown 2015"/>
      <sheetName val="15a-Money Pool Interest 2015"/>
      <sheetName val="16a-Tax Inventory Summary"/>
      <sheetName val="16a-CY Tax WACOG Basis Adj"/>
      <sheetName val="16a- StorAVG 2015"/>
      <sheetName val="16a- LNG 2015"/>
      <sheetName val="16a - Storage 2015"/>
      <sheetName val="16a - Book WACOG &amp; Tax 2015"/>
      <sheetName val="WACOG PS Query (acctg) 2015"/>
      <sheetName val="Pivot WACOG PS"/>
      <sheetName val="WACOG Query by CE"/>
      <sheetName val="WACOG Query 2015"/>
      <sheetName val="16a - 234 SLT WV 2015"/>
      <sheetName val="Sec 263a Labor Bal 2015"/>
      <sheetName val="Sec 263a Gas Supply Labor 2015"/>
      <sheetName val="FERC Cognos rpt CE Labor 2015"/>
      <sheetName val="MCF Pivot tie to Gas Cost Rpt"/>
      <sheetName val="MCF Storage tie to Gas Cost Rpt"/>
      <sheetName val="SST Excludible Charges 2015"/>
      <sheetName val="16-Cost Element 2015"/>
      <sheetName val="Pivot MCF's by CE na"/>
      <sheetName val="MCF Bal 2015 na"/>
      <sheetName val="16a-Book WACOG &amp; Tax  2014"/>
      <sheetName val="8916A na"/>
      <sheetName val="16a-CY Tax WACOG Basis Adj na"/>
      <sheetName val="19-Vacation Econ Perf 2014 na"/>
      <sheetName val="#19 Econ Perf Cognos 2014"/>
      <sheetName val="20c-Pension Capitalization %"/>
      <sheetName val="23a-OPEB &amp; Post Employ Recon na"/>
      <sheetName val="23b1 OPEB Book Acctg na"/>
      <sheetName val="24a Bonus paid by 3-15-15"/>
      <sheetName val="26 Stk Summary 2015"/>
      <sheetName val="Stk Comp Analysis 2015"/>
      <sheetName val="26 Stk Comp Query Cognos 2015"/>
      <sheetName val="28 Env Pmts EP 2014"/>
      <sheetName val="32a-Deferred Gas (Acct 191)"/>
      <sheetName val="34b - Prop Tax Econ Perf CY na"/>
      <sheetName val="36e- Hedging Voucher Query 2015"/>
      <sheetName val="12 -15 Non Jurisdictional"/>
      <sheetName val="36e - Hedging na"/>
      <sheetName val="36e - Hedging - 2014 na"/>
      <sheetName val="36e-Reg Asset &amp; Liab - Hedge na"/>
      <sheetName val="37 - CIAC 2015"/>
      <sheetName val="38-Cust Advance Summary"/>
      <sheetName val="38a-Cust Adv Activity Offsets"/>
      <sheetName val="38 - Cust Adv Activity 2015"/>
      <sheetName val="38 - Cust Adv Query ASTADVTFR-"/>
      <sheetName val="38 - Cust Adv Query OPRREC"/>
      <sheetName val="38 Cust Adv Query MISADJ"/>
      <sheetName val="38 - Cust Adv Query OPRTFR"/>
      <sheetName val="38 - Cust Adv Query PAYACC1"/>
      <sheetName val="43-M&amp;E"/>
      <sheetName val="43 - Bus Meals 2015"/>
      <sheetName val="43 - Bus Meals Capt 2015"/>
      <sheetName val="43- Business Meals 100% Deduct"/>
      <sheetName val="44- Lobbying Summary 2015 "/>
      <sheetName val="44-Lobbying All 2015 old"/>
      <sheetName val="44- Lobbying Query 2015 Rev"/>
      <sheetName val="44- Lobbying Query 2015 Supplie"/>
      <sheetName val="44a-Lobbying Detail na"/>
      <sheetName val="44-Lobbying 2014"/>
      <sheetName val="44- Lobbying dues 2014"/>
      <sheetName val="44- Consultant 2014"/>
      <sheetName val="45- Penalties Query 2015"/>
      <sheetName val="47- CGV Autos 2015"/>
      <sheetName val="Table-Autos (Non Electric) 2015"/>
      <sheetName val="Table-Trucks &amp; Vans 2015"/>
      <sheetName val="47 NGD and NCS org 2015"/>
      <sheetName val="47 CGV Autos 2014"/>
      <sheetName val="47b na"/>
      <sheetName val="47a-Leased Auto Inclusion na"/>
      <sheetName val="48 2015 ESPP"/>
      <sheetName val="58 Char Cont Cognos Query"/>
      <sheetName val="58- Cont Vendor Pivot"/>
      <sheetName val="58 AP Cognos Query"/>
      <sheetName val="66a Transfer Pricing"/>
      <sheetName val="57a - Rate Refunds na"/>
      <sheetName val="57a1  na"/>
      <sheetName val="Tax Reclass Entries Bal Sht na"/>
      <sheetName val="Wages reclass na"/>
      <sheetName val="44-Lobbying All 2015"/>
      <sheetName val="58 Charitable Cont Query"/>
      <sheetName val="DAP Exp"/>
      <sheetName val="CMEP Exp"/>
      <sheetName val="40430000 GAAP reclass"/>
      <sheetName val="Affil Non Affil Rent Query"/>
      <sheetName val="PHH Pmts Query 2014"/>
      <sheetName val="Query Rpt 1020 Reg"/>
      <sheetName val="Query Rpt 1033 Reg"/>
      <sheetName val="101a - Tax Repairs Summary 2014"/>
      <sheetName val="Bonus Summary Query"/>
      <sheetName val="NGD Fuel"/>
      <sheetName val="15a - PY Est Interest 2015"/>
      <sheetName val="Final 2014"/>
      <sheetName val="Final 2014 for PY Calc"/>
      <sheetName val="15-Query Notes Payable"/>
      <sheetName val="15-Query Money Pool"/>
      <sheetName val="15a-Loan Pay Drilldown"/>
      <sheetName val="15a-Money Pool Interest Rate"/>
      <sheetName val="MCF Bal 2015"/>
      <sheetName val="Pivot MCF's by CE"/>
      <sheetName val="16a-Book Inventory Calc non LNG"/>
      <sheetName val="16a-Book Inventory CalcLNG 2014"/>
      <sheetName val="16a-Sec 263a Labor Bal"/>
      <sheetName val="16a-Sec 263a Gas Supply Labor"/>
      <sheetName val="16a-Mcf Query"/>
      <sheetName val="16a-WACOG Query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CY Tax WACOG Basis Adj REV"/>
      <sheetName val="16a-Book WACOG &amp; Tax 2013"/>
      <sheetName val="#19 Vac Econ Perf na"/>
      <sheetName val="#19 Econ Perf Cognos na"/>
      <sheetName val="23a-OPEB &amp; Post Employ Recon"/>
      <sheetName val="25 CMEP"/>
      <sheetName val="26 Stk Summary 2014"/>
      <sheetName val="26 Stk Comp Exp Query"/>
      <sheetName val="28 Env Pmts EP"/>
      <sheetName val=" #16 234 SLT WV"/>
      <sheetName val="34b - Prop Tax Econ Perf CY"/>
      <sheetName val="36e - Hedging"/>
      <sheetName val="36e - Hedging - 2014"/>
      <sheetName val="12 -14 Non Juris Hedge"/>
      <sheetName val="36e-Hedging Voucher Query"/>
      <sheetName val="38 - Cust Adv Activity"/>
      <sheetName val="38- Cust Adv Query 2014"/>
      <sheetName val="43- Bus Meals 2014"/>
      <sheetName val="43-Bus Meals Capt 2014"/>
      <sheetName val="44-Lobbying"/>
      <sheetName val="44- Lobbying Query"/>
      <sheetName val="Table-Autos (Non Electric) 2014"/>
      <sheetName val="Table-Trucks &amp; Vans 2014"/>
      <sheetName val="47 Auto yr 2013"/>
      <sheetName val="57a - Rate Refunds"/>
      <sheetName val="57a1 "/>
      <sheetName val="TBBS Book Plant Cost 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&amp;S Adj"/>
      <sheetName val="W&amp;S Nonsj"/>
      <sheetName val="W&amp;S sj"/>
      <sheetName val="W&amp;S by group"/>
      <sheetName val="Reng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>
        <row r="35">
          <cell r="E35" t="str">
            <v>WITNESS:  J.  M. COOPER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l."/>
      <sheetName val="AMB 1151 input"/>
      <sheetName val="AM1050 1070 input"/>
      <sheetName val="Summ of Alloc. Section1 pge 1"/>
      <sheetName val="Depr Res. Alloc. Sec 1 Pge 2"/>
      <sheetName val="Sec 1 Pge 3"/>
      <sheetName val="Sec 1 Pge 4"/>
      <sheetName val="Sec 1 Pge 5"/>
      <sheetName val="Sec 2 Pge 3"/>
      <sheetName val="Sec 2 Page 6"/>
      <sheetName val="Sec 2 Pge 8"/>
      <sheetName val="Sec 2 Pge 9"/>
      <sheetName val="Sec 2 Pge 10"/>
      <sheetName val="Sec 2 Pge 11"/>
      <sheetName val="Sec 2 Pge 12"/>
      <sheetName val="Sec 3 Pge 4"/>
      <sheetName val="Non Util Plant and Investments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le of Contents 1"/>
      <sheetName val="Table of Contents 2"/>
      <sheetName val="RB"/>
      <sheetName val="RB - 10"/>
      <sheetName val="CS"/>
      <sheetName val="ADJ"/>
      <sheetName val="C"/>
      <sheetName val="C - 100"/>
      <sheetName val="C - 110"/>
      <sheetName val="C - 200"/>
      <sheetName val="L"/>
      <sheetName val="L - 100"/>
      <sheetName val="L - 110"/>
      <sheetName val="U"/>
      <sheetName val="U - E"/>
      <sheetName val="U - G"/>
      <sheetName val="U - C"/>
      <sheetName val="U - D"/>
      <sheetName val="U - 10"/>
      <sheetName val="U - 20"/>
      <sheetName val="U - 100"/>
      <sheetName val="U - 105"/>
      <sheetName val="V"/>
      <sheetName val="V - E"/>
      <sheetName val="V - G"/>
      <sheetName val="V - C"/>
      <sheetName val="V - D"/>
      <sheetName val="V - 10"/>
      <sheetName val="V - 20"/>
      <sheetName val="Z"/>
      <sheetName val="Z - 100"/>
      <sheetName val=" CC"/>
      <sheetName val="CC - 100"/>
      <sheetName val="FF"/>
      <sheetName val="FF - 100"/>
      <sheetName val="FF - 110"/>
      <sheetName val="FF - 120"/>
      <sheetName val="FF - 130"/>
      <sheetName val="FF - 200"/>
      <sheetName val="FF - 210"/>
      <sheetName val="FF - 211"/>
      <sheetName val="FF - 220"/>
      <sheetName val="FF - 300"/>
      <sheetName val="NN"/>
      <sheetName val="NN - 100"/>
      <sheetName val="NN - 200"/>
      <sheetName val="SS"/>
      <sheetName val="10"/>
      <sheetName val="10 - E"/>
      <sheetName val="10 - G"/>
      <sheetName val="10 - 10"/>
      <sheetName val="10 - 100"/>
      <sheetName val="10 - 105"/>
      <sheetName val="10 - 110"/>
      <sheetName val="30"/>
      <sheetName val="30 - E"/>
      <sheetName val="30 - G"/>
      <sheetName val="30 - 10"/>
      <sheetName val="30 - 100"/>
      <sheetName val="30 - 105"/>
      <sheetName val="30 - 110"/>
      <sheetName val="30 - 115"/>
      <sheetName val="30 - 120"/>
      <sheetName val="30 - 125"/>
      <sheetName val="30 - 130"/>
      <sheetName val="30 - 135"/>
      <sheetName val="30 - 140"/>
      <sheetName val="30 - 145"/>
      <sheetName val="30 - 150"/>
      <sheetName val="30 - 155"/>
      <sheetName val="30 - 160 "/>
      <sheetName val="30 - 165"/>
      <sheetName val="30 - 170"/>
      <sheetName val="30 - 175"/>
      <sheetName val="30 - 180"/>
      <sheetName val="30 - 185"/>
      <sheetName val="30 - 190"/>
      <sheetName val="30 - 195"/>
      <sheetName val="50"/>
      <sheetName val="50 - E"/>
      <sheetName val="50 - G"/>
      <sheetName val="50 - 10"/>
      <sheetName val="50 - 100"/>
      <sheetName val="50 - 105"/>
      <sheetName val="50 - 106"/>
      <sheetName val="50 - 107"/>
      <sheetName val="50 - 108"/>
      <sheetName val="70"/>
      <sheetName val="70 - E"/>
      <sheetName val="70 - G"/>
      <sheetName val="70 - 10"/>
      <sheetName val="70 - 100"/>
      <sheetName val="70 - 105"/>
      <sheetName val="Slide 1"/>
      <sheetName val="Slide 2"/>
      <sheetName val="Slide 3"/>
      <sheetName val="Slide 3 (2)"/>
      <sheetName val="Slide 4"/>
      <sheetName val="Slide 5"/>
      <sheetName val="Slide 6"/>
      <sheetName val="INF - 10 - 100"/>
      <sheetName val="L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tax analysis"/>
      <sheetName val="prop tax forecast"/>
      <sheetName val="gross receipts tax"/>
      <sheetName val="0+12 EPS wout mktg"/>
      <sheetName val="8+4 EPS assumptions "/>
      <sheetName val="2001 8+4 EPS wout mktg"/>
      <sheetName val="2002-2006 EPS assumptions"/>
      <sheetName val="2002-2006 8+4 EPS wout mktg"/>
      <sheetName val="EPS comparatives"/>
      <sheetName val="0+12 Trading"/>
      <sheetName val="8+4 Trading "/>
      <sheetName val="BULK POWER 0+12"/>
      <sheetName val="BULK POWER_8+4"/>
      <sheetName val="BULK_POWER 2002-2006"/>
      <sheetName val="BULK_POWER comparatives"/>
      <sheetName val="WHEELING 0+12"/>
      <sheetName val="WHEELING 8+4"/>
      <sheetName val="_WHEELING 2002-2006 "/>
      <sheetName val="_WHEELING comparatives"/>
      <sheetName val="elec 0+12 "/>
      <sheetName val="TOTAL ELEC 2001   8+4"/>
      <sheetName val="TOTAL ELEC 2002-2006"/>
      <sheetName val="TOTAL ELEC comparatives"/>
      <sheetName val="eps and ed as % of elec"/>
      <sheetName val="TOTAL NIPSCO 2001  8+4"/>
      <sheetName val="TOTAL NIPSCO 2002-2006"/>
      <sheetName val="NIPSCO 2002 FOR ACCTG"/>
      <sheetName val="TOTAL NIPSCO comparatives"/>
      <sheetName val="TOTAL NIPSCO compar for dave"/>
      <sheetName val="2002 abm file"/>
      <sheetName val="Capital Placed in Service"/>
      <sheetName val="Capital Spending"/>
      <sheetName val="2002 Capital by Month"/>
      <sheetName val="software amort"/>
      <sheetName val="balance sheet"/>
      <sheetName val="cash flow"/>
      <sheetName val="2001 CapEx"/>
      <sheetName val="Med&amp;LT Debt Schedule"/>
      <sheetName val="eps roic"/>
      <sheetName val="generation roic"/>
      <sheetName val="transmission roic"/>
      <sheetName val="distribution roic "/>
      <sheetName val="elec roic"/>
      <sheetName val="total nipsco roic"/>
      <sheetName val="total nipsco by segments"/>
      <sheetName val="2002 recon"/>
      <sheetName val="GAS 8+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 Summary"/>
      <sheetName val="pivot"/>
      <sheetName val="Access File"/>
      <sheetName val="Summary"/>
      <sheetName val="Air Products"/>
      <sheetName val="AMROX"/>
      <sheetName val="BP AMOCO CHEM"/>
      <sheetName val="BP AMOCO"/>
      <sheetName val="Beta Steel"/>
      <sheetName val="Bethlehem"/>
      <sheetName val="Bethlehem Off."/>
      <sheetName val="BETH TRAIN"/>
      <sheetName val="Bethlehem WW"/>
      <sheetName val="Cerestar"/>
      <sheetName val="Chicago Cold R."/>
      <sheetName val="FER MIDW"/>
      <sheetName val="Inland"/>
      <sheetName val="Inland Reseach"/>
      <sheetName val="LaSalle Griff"/>
      <sheetName val="LaSalle Ham."/>
      <sheetName val="Lever Bros."/>
      <sheetName val="Ltv"/>
      <sheetName val="Magnetics"/>
      <sheetName val="GREAT LAKES Process"/>
      <sheetName val="GREAT LAKES - EC"/>
      <sheetName val="Midwest Enaml"/>
      <sheetName val="Midwest"/>
      <sheetName val="Praxair"/>
      <sheetName val="Roll Coater"/>
      <sheetName val="Whiting Clean Energy"/>
      <sheetName val="U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_Summary"/>
      <sheetName val="Pwrplnt Data"/>
      <sheetName val="Pplesoft Query"/>
      <sheetName val="Tables"/>
      <sheetName val="CMA-MTD"/>
      <sheetName val="Actuals"/>
    </sheetNames>
    <sheetDataSet>
      <sheetData sheetId="0"/>
      <sheetData sheetId="1"/>
      <sheetData sheetId="2"/>
      <sheetData sheetId="3">
        <row r="3">
          <cell r="F3" t="str">
            <v>Project</v>
          </cell>
          <cell r="G3" t="str">
            <v xml:space="preserve">Description </v>
          </cell>
          <cell r="H3" t="str">
            <v>Category</v>
          </cell>
        </row>
        <row r="4">
          <cell r="F4">
            <v>8000555</v>
          </cell>
          <cell r="G4" t="str">
            <v>Install Mains New Business</v>
          </cell>
          <cell r="H4" t="str">
            <v>Growth</v>
          </cell>
        </row>
        <row r="5">
          <cell r="F5">
            <v>8000563</v>
          </cell>
          <cell r="G5" t="str">
            <v>Install Service Line New Bus</v>
          </cell>
          <cell r="H5" t="str">
            <v>Growth</v>
          </cell>
        </row>
        <row r="6">
          <cell r="F6">
            <v>8000567</v>
          </cell>
          <cell r="G6" t="str">
            <v>Purchase of Meters New Bus</v>
          </cell>
          <cell r="H6" t="str">
            <v>Growth</v>
          </cell>
        </row>
        <row r="7">
          <cell r="F7">
            <v>8000569</v>
          </cell>
          <cell r="G7" t="str">
            <v>Meter Installations New</v>
          </cell>
          <cell r="H7" t="str">
            <v>Growth</v>
          </cell>
        </row>
        <row r="8">
          <cell r="F8">
            <v>8000573</v>
          </cell>
          <cell r="G8" t="str">
            <v>Install Plant Regulator New</v>
          </cell>
          <cell r="H8" t="str">
            <v>Growth</v>
          </cell>
        </row>
        <row r="9">
          <cell r="F9">
            <v>8000575</v>
          </cell>
          <cell r="G9" t="str">
            <v xml:space="preserve">Regulator Sites </v>
          </cell>
          <cell r="H9" t="str">
            <v>Growth</v>
          </cell>
        </row>
        <row r="10">
          <cell r="F10" t="str">
            <v>8000587(1)</v>
          </cell>
          <cell r="G10" t="str">
            <v>LV Cus Reg - Instruments</v>
          </cell>
          <cell r="H10" t="str">
            <v>Growth</v>
          </cell>
        </row>
        <row r="11">
          <cell r="F11">
            <v>8000577</v>
          </cell>
          <cell r="G11" t="str">
            <v>Install Regultr Struct New Bus</v>
          </cell>
          <cell r="H11" t="str">
            <v>Growth</v>
          </cell>
        </row>
        <row r="12">
          <cell r="F12">
            <v>8000547</v>
          </cell>
          <cell r="G12" t="str">
            <v>Install Elec Flow Computer</v>
          </cell>
          <cell r="H12" t="str">
            <v>Betterment</v>
          </cell>
        </row>
        <row r="13">
          <cell r="F13">
            <v>8000559</v>
          </cell>
          <cell r="G13" t="str">
            <v>Install Main Srv Imp</v>
          </cell>
          <cell r="H13" t="str">
            <v>Betterment</v>
          </cell>
        </row>
        <row r="14">
          <cell r="F14">
            <v>8000115</v>
          </cell>
          <cell r="G14" t="str">
            <v>Install LPG Plant</v>
          </cell>
          <cell r="H14" t="str">
            <v>Age &amp; Condition</v>
          </cell>
        </row>
        <row r="15">
          <cell r="F15">
            <v>8000309</v>
          </cell>
          <cell r="G15" t="str">
            <v>8000309 - Replace Storage M&amp;R</v>
          </cell>
          <cell r="H15" t="str">
            <v>Age &amp; Condition</v>
          </cell>
        </row>
        <row r="16">
          <cell r="F16">
            <v>8000557</v>
          </cell>
          <cell r="G16" t="str">
            <v xml:space="preserve">Replace Mains Leakage </v>
          </cell>
          <cell r="H16" t="str">
            <v>Age &amp; Condition</v>
          </cell>
        </row>
        <row r="17">
          <cell r="F17">
            <v>8000565</v>
          </cell>
          <cell r="G17" t="str">
            <v>Replace Service Lines</v>
          </cell>
          <cell r="H17" t="str">
            <v>Age &amp; Condition</v>
          </cell>
        </row>
        <row r="18">
          <cell r="F18" t="str">
            <v>8000567 (8009043)</v>
          </cell>
          <cell r="G18" t="str">
            <v>Purchase of Meters Replac</v>
          </cell>
          <cell r="H18" t="str">
            <v>Age &amp; Condition</v>
          </cell>
        </row>
        <row r="19">
          <cell r="F19">
            <v>8000579</v>
          </cell>
          <cell r="G19" t="str">
            <v>Replace Meter</v>
          </cell>
          <cell r="H19" t="str">
            <v>Age &amp; Condition</v>
          </cell>
        </row>
        <row r="20">
          <cell r="F20">
            <v>8000581</v>
          </cell>
          <cell r="G20" t="str">
            <v>Replace House Regulator</v>
          </cell>
          <cell r="H20" t="str">
            <v>Age &amp; Condition</v>
          </cell>
        </row>
        <row r="21">
          <cell r="F21">
            <v>8000583</v>
          </cell>
          <cell r="G21" t="str">
            <v>Replace Plant Regulator</v>
          </cell>
          <cell r="H21" t="str">
            <v>Age &amp; Condition</v>
          </cell>
        </row>
        <row r="22">
          <cell r="F22">
            <v>8000585</v>
          </cell>
          <cell r="G22" t="str">
            <v>Replace Regulator Structures</v>
          </cell>
          <cell r="H22" t="str">
            <v>Age &amp; Condition</v>
          </cell>
        </row>
        <row r="23">
          <cell r="F23">
            <v>8000587</v>
          </cell>
          <cell r="G23" t="str">
            <v>Install LV Excess Press MandR</v>
          </cell>
          <cell r="H23" t="str">
            <v>Age &amp; Condition</v>
          </cell>
        </row>
        <row r="24">
          <cell r="F24">
            <v>8000595</v>
          </cell>
          <cell r="G24" t="str">
            <v>Replace Cathodic Protection</v>
          </cell>
          <cell r="H24" t="str">
            <v>Age &amp; Condition</v>
          </cell>
        </row>
        <row r="25">
          <cell r="F25">
            <v>8000599</v>
          </cell>
          <cell r="G25" t="str">
            <v>Instll Cast Iron Joint Repairs</v>
          </cell>
          <cell r="H25" t="str">
            <v>Age &amp; Condition</v>
          </cell>
        </row>
        <row r="26">
          <cell r="F26">
            <v>8000561</v>
          </cell>
          <cell r="G26" t="str">
            <v>Replace Mains Street Improve</v>
          </cell>
          <cell r="H26" t="str">
            <v>Public Improvement</v>
          </cell>
        </row>
        <row r="27">
          <cell r="F27">
            <v>8000901</v>
          </cell>
          <cell r="G27" t="str">
            <v>Purchase Office Furn Equip</v>
          </cell>
          <cell r="H27" t="str">
            <v>Support Services</v>
          </cell>
        </row>
        <row r="28">
          <cell r="F28">
            <v>8000903</v>
          </cell>
          <cell r="G28" t="str">
            <v>Install or Repl Gen Structures</v>
          </cell>
          <cell r="H28" t="str">
            <v>Support Services</v>
          </cell>
        </row>
        <row r="29">
          <cell r="F29">
            <v>8000905</v>
          </cell>
          <cell r="G29" t="str">
            <v>Install or Repl Building Equip</v>
          </cell>
          <cell r="H29" t="str">
            <v>Support Services</v>
          </cell>
        </row>
        <row r="30">
          <cell r="F30">
            <v>8000915</v>
          </cell>
          <cell r="G30" t="str">
            <v>Purchase Misc Gen Plant</v>
          </cell>
          <cell r="H30" t="str">
            <v>Support Services</v>
          </cell>
        </row>
        <row r="31">
          <cell r="G31" t="str">
            <v>Joint Seal/Keyhole</v>
          </cell>
          <cell r="H31" t="str">
            <v>Support Services</v>
          </cell>
        </row>
        <row r="32">
          <cell r="G32" t="str">
            <v>Rental Program</v>
          </cell>
          <cell r="H32" t="str">
            <v>Support Services</v>
          </cell>
        </row>
        <row r="33">
          <cell r="F33">
            <v>8000909</v>
          </cell>
          <cell r="G33" t="str">
            <v>Purchase Communications Equip</v>
          </cell>
          <cell r="H33" t="str">
            <v>Support Services</v>
          </cell>
        </row>
        <row r="34">
          <cell r="F34">
            <v>8000549</v>
          </cell>
          <cell r="G34" t="str">
            <v>Install AMR on Existing Meter</v>
          </cell>
          <cell r="H34" t="str">
            <v>AMR</v>
          </cell>
        </row>
        <row r="35">
          <cell r="F35">
            <v>8000913</v>
          </cell>
          <cell r="G35" t="str">
            <v>Purchase EDP Software</v>
          </cell>
          <cell r="H35" t="str">
            <v>Segment IT</v>
          </cell>
        </row>
        <row r="36">
          <cell r="F36">
            <v>8000889</v>
          </cell>
          <cell r="G36" t="str">
            <v>Purch IT and Facilities Segment</v>
          </cell>
          <cell r="H36" t="str">
            <v>Segment IT</v>
          </cell>
        </row>
        <row r="37">
          <cell r="F37" t="str">
            <v>8000889/913</v>
          </cell>
          <cell r="G37" t="str">
            <v>Purch IT and Facilities Corp</v>
          </cell>
          <cell r="H37" t="str">
            <v>Corporate IT</v>
          </cell>
        </row>
        <row r="38">
          <cell r="F38">
            <v>8000000</v>
          </cell>
          <cell r="G38" t="str">
            <v>CMA Conversion</v>
          </cell>
          <cell r="H38" t="str">
            <v>Unallocated</v>
          </cell>
        </row>
        <row r="39">
          <cell r="F39">
            <v>8000001</v>
          </cell>
          <cell r="G39" t="str">
            <v>Maintenance and Jobbing</v>
          </cell>
          <cell r="H39" t="str">
            <v>Unallocated</v>
          </cell>
        </row>
        <row r="40">
          <cell r="F40">
            <v>8010080</v>
          </cell>
          <cell r="G40" t="str">
            <v>S&amp;E Overhead Calculation</v>
          </cell>
          <cell r="H40" t="str">
            <v>Unallocated</v>
          </cell>
        </row>
      </sheetData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12&amp;0 2017"/>
      <sheetName val="FT Deferred Split 8&amp;4"/>
      <sheetName val="Rec"/>
      <sheetName val="Pivot"/>
      <sheetName val="Provision Check"/>
      <sheetName val="Closing Template Mar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Feb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Apr"/>
      <sheetName val="rpt #51000 Apr YTD"/>
      <sheetName val="FT Deferred Split 6&amp;6 LRP 2017"/>
      <sheetName val="Closing Template December"/>
      <sheetName val="rpt #51000 Nov YTD"/>
      <sheetName val="Closing Template November"/>
      <sheetName val="rpt #51000 Oct YTD"/>
      <sheetName val="Closing Template August"/>
      <sheetName val="rpt #51000 July YTD"/>
      <sheetName val="Closing Template July"/>
      <sheetName val="Closing Template June"/>
      <sheetName val="rpt #51000 June YTD"/>
      <sheetName val="Closing Template May"/>
      <sheetName val="Closing Template October"/>
      <sheetName val="rpt #51000 May YTD"/>
      <sheetName val="rpt #51000 Aug YTD"/>
      <sheetName val="Closing Template September"/>
      <sheetName val="rpt #51000 sept YTD"/>
      <sheetName val="FT Deferred Split Return 2017"/>
      <sheetName val="FT Deferred Split LRP 6&amp;6 2017"/>
      <sheetName val="NCS Allocation Return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4">
          <cell r="H94">
            <v>-36160</v>
          </cell>
        </row>
        <row r="106">
          <cell r="F106">
            <v>87489352</v>
          </cell>
          <cell r="H106">
            <v>-53787357</v>
          </cell>
        </row>
      </sheetData>
      <sheetData sheetId="20">
        <row r="99">
          <cell r="D99">
            <v>4866841</v>
          </cell>
        </row>
        <row r="102">
          <cell r="F102">
            <v>1419446</v>
          </cell>
          <cell r="H102">
            <v>-3064120</v>
          </cell>
        </row>
      </sheetData>
      <sheetData sheetId="21" refreshError="1"/>
      <sheetData sheetId="22">
        <row r="1">
          <cell r="I1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>
        <row r="102">
          <cell r="H102">
            <v>0</v>
          </cell>
        </row>
      </sheetData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 refreshError="1"/>
      <sheetData sheetId="74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YTD Proj"/>
      <sheetName val="Combined 0&amp;12 and Jun YTD"/>
      <sheetName val="2013 Recon"/>
      <sheetName val="RUDefs"/>
      <sheetName val="Other Infrastructure"/>
      <sheetName val="KLO Proj Check (2)"/>
      <sheetName val="KLO Proj Check"/>
      <sheetName val="NIPSCO"/>
      <sheetName val="NGD"/>
      <sheetName val="13 (2)"/>
      <sheetName val="IBM"/>
      <sheetName val="Sheet2"/>
      <sheetName val="All Dept exc IBM"/>
      <sheetName val="14"/>
      <sheetName val="15"/>
      <sheetName val="16"/>
      <sheetName val="17"/>
      <sheetName val="18"/>
      <sheetName val="19"/>
      <sheetName val="13"/>
      <sheetName val="Indices"/>
      <sheetName val="5&amp;7 Revised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Department</v>
          </cell>
        </row>
        <row r="266">
          <cell r="B266" t="str">
            <v>ResourceType</v>
          </cell>
          <cell r="C266" t="str">
            <v>ResourceTypeDesc</v>
          </cell>
          <cell r="D266" t="str">
            <v>DirectFlag</v>
          </cell>
          <cell r="E266" t="str">
            <v>Co 12 IBM</v>
          </cell>
          <cell r="F266" t="str">
            <v>GreenBar</v>
          </cell>
          <cell r="G266" t="str">
            <v>ProfitPlanning</v>
          </cell>
          <cell r="H266" t="str">
            <v>DescrShort</v>
          </cell>
          <cell r="I266" t="str">
            <v>RT Rollup</v>
          </cell>
          <cell r="J266" t="str">
            <v>RT_Rollup_No</v>
          </cell>
          <cell r="K266" t="str">
            <v>RT_Rollup_Desc</v>
          </cell>
          <cell r="L266" t="str">
            <v>Combined</v>
          </cell>
          <cell r="M266" t="str">
            <v>Hyperion</v>
          </cell>
        </row>
        <row r="267">
          <cell r="B267" t="str">
            <v>1000</v>
          </cell>
          <cell r="C267" t="str">
            <v>Hourly Labor - Overtime.</v>
          </cell>
          <cell r="D267" t="str">
            <v>D</v>
          </cell>
          <cell r="E267" t="str">
            <v>Co 12</v>
          </cell>
          <cell r="F267" t="str">
            <v>Payroll</v>
          </cell>
          <cell r="G267" t="str">
            <v>Net Payroll</v>
          </cell>
          <cell r="H267" t="str">
            <v>Labor</v>
          </cell>
          <cell r="I267" t="str">
            <v>1xxx Net Payroll</v>
          </cell>
          <cell r="J267" t="str">
            <v>1xxx</v>
          </cell>
          <cell r="K267" t="str">
            <v>Net Payroll</v>
          </cell>
          <cell r="L267" t="str">
            <v>1000 Hourly Labor - Overtime.</v>
          </cell>
          <cell r="M267" t="str">
            <v>Gross_Payroll</v>
          </cell>
        </row>
        <row r="268">
          <cell r="B268" t="str">
            <v>1001</v>
          </cell>
          <cell r="C268" t="str">
            <v>Hourly Labor - Straight Time</v>
          </cell>
          <cell r="D268" t="str">
            <v>D</v>
          </cell>
          <cell r="E268" t="str">
            <v>Co 12</v>
          </cell>
          <cell r="F268" t="str">
            <v>Payroll</v>
          </cell>
          <cell r="G268" t="str">
            <v>Net Payroll</v>
          </cell>
          <cell r="H268" t="str">
            <v>Labor</v>
          </cell>
          <cell r="I268" t="str">
            <v>1xxx Net Payroll</v>
          </cell>
          <cell r="J268" t="str">
            <v>1xxx</v>
          </cell>
          <cell r="K268" t="str">
            <v>Net Payroll</v>
          </cell>
          <cell r="L268" t="str">
            <v>1001 Hourly Labor - Straight Time</v>
          </cell>
          <cell r="M268" t="str">
            <v>Gross_Payroll</v>
          </cell>
        </row>
        <row r="269">
          <cell r="B269" t="str">
            <v>1003</v>
          </cell>
          <cell r="C269" t="str">
            <v>Salaried Labor</v>
          </cell>
          <cell r="D269" t="str">
            <v>D</v>
          </cell>
          <cell r="E269" t="str">
            <v>Co 12</v>
          </cell>
          <cell r="F269" t="str">
            <v>Payroll</v>
          </cell>
          <cell r="G269" t="str">
            <v>Net Payroll</v>
          </cell>
          <cell r="H269" t="str">
            <v>Labor</v>
          </cell>
          <cell r="I269" t="str">
            <v>1xxx Net Payroll</v>
          </cell>
          <cell r="J269" t="str">
            <v>1xxx</v>
          </cell>
          <cell r="K269" t="str">
            <v>Net Payroll</v>
          </cell>
          <cell r="L269" t="str">
            <v>1003 Salaried Labor</v>
          </cell>
          <cell r="M269" t="str">
            <v>Gross_Payroll</v>
          </cell>
        </row>
        <row r="270">
          <cell r="B270" t="str">
            <v>1006</v>
          </cell>
          <cell r="C270" t="str">
            <v>Non-Productive Labor Provision</v>
          </cell>
          <cell r="D270" t="str">
            <v>D</v>
          </cell>
          <cell r="E270" t="str">
            <v>Co 12</v>
          </cell>
          <cell r="F270" t="str">
            <v>Payroll</v>
          </cell>
          <cell r="G270" t="str">
            <v>Net Payroll</v>
          </cell>
          <cell r="H270" t="str">
            <v>Labor</v>
          </cell>
          <cell r="I270" t="str">
            <v>1xxx Net Payroll</v>
          </cell>
          <cell r="J270" t="str">
            <v>1xxx</v>
          </cell>
          <cell r="K270" t="str">
            <v>Net Payroll</v>
          </cell>
          <cell r="L270" t="str">
            <v>1006 Non-Productive Labor Provision</v>
          </cell>
          <cell r="M270" t="str">
            <v>Gross_Payroll</v>
          </cell>
        </row>
        <row r="271">
          <cell r="B271" t="str">
            <v>1007</v>
          </cell>
          <cell r="C271" t="str">
            <v>Non Productive Labor Taken</v>
          </cell>
          <cell r="D271" t="str">
            <v>D</v>
          </cell>
          <cell r="E271" t="str">
            <v>Co 12</v>
          </cell>
          <cell r="F271" t="str">
            <v>Payroll</v>
          </cell>
          <cell r="G271" t="str">
            <v>Net Payroll</v>
          </cell>
          <cell r="H271" t="str">
            <v>Labor</v>
          </cell>
          <cell r="I271" t="str">
            <v>1xxx Net Payroll</v>
          </cell>
          <cell r="J271" t="str">
            <v>1xxx</v>
          </cell>
          <cell r="K271" t="str">
            <v>Net Payroll</v>
          </cell>
          <cell r="L271" t="str">
            <v>1007 Non Productive Labor Taken</v>
          </cell>
          <cell r="M271" t="str">
            <v>Gross_Payroll</v>
          </cell>
        </row>
        <row r="272">
          <cell r="B272" t="str">
            <v>1008</v>
          </cell>
          <cell r="C272" t="str">
            <v>Stock Compensation</v>
          </cell>
          <cell r="D272" t="str">
            <v>I</v>
          </cell>
          <cell r="E272" t="str">
            <v>Co 12</v>
          </cell>
          <cell r="F272" t="str">
            <v>Executive Compensation</v>
          </cell>
          <cell r="G272" t="str">
            <v>Other</v>
          </cell>
          <cell r="H272" t="str">
            <v>Labor</v>
          </cell>
          <cell r="I272" t="str">
            <v>1008 Stock Compensation</v>
          </cell>
          <cell r="J272" t="str">
            <v>1008</v>
          </cell>
          <cell r="K272" t="str">
            <v>Stock Compensation</v>
          </cell>
          <cell r="L272" t="str">
            <v>1008 Stock Compensation</v>
          </cell>
          <cell r="M272" t="str">
            <v>Stock Compensation</v>
          </cell>
        </row>
        <row r="273">
          <cell r="B273" t="str">
            <v>1009</v>
          </cell>
          <cell r="C273" t="str">
            <v>Commissions</v>
          </cell>
          <cell r="D273" t="str">
            <v>D</v>
          </cell>
          <cell r="E273" t="str">
            <v>Co 12</v>
          </cell>
          <cell r="F273" t="str">
            <v>Payroll</v>
          </cell>
          <cell r="G273" t="str">
            <v>Net Payroll</v>
          </cell>
          <cell r="H273" t="str">
            <v>Labor</v>
          </cell>
          <cell r="I273" t="str">
            <v>1xxx Net Payroll</v>
          </cell>
          <cell r="J273" t="str">
            <v>1xxx</v>
          </cell>
          <cell r="K273" t="str">
            <v>Net Payroll</v>
          </cell>
          <cell r="L273" t="str">
            <v>1009 Commissions</v>
          </cell>
          <cell r="M273" t="str">
            <v>Gross_Payroll</v>
          </cell>
        </row>
        <row r="274">
          <cell r="B274" t="str">
            <v>1010</v>
          </cell>
          <cell r="C274" t="str">
            <v>Outsourcing Restructuring</v>
          </cell>
          <cell r="D274" t="str">
            <v>I</v>
          </cell>
          <cell r="E274" t="str">
            <v>Co 12</v>
          </cell>
          <cell r="F274" t="str">
            <v>Severance</v>
          </cell>
          <cell r="G274" t="str">
            <v>Other</v>
          </cell>
          <cell r="H274" t="str">
            <v>Labor</v>
          </cell>
          <cell r="I274" t="str">
            <v>101x Restructuring</v>
          </cell>
          <cell r="J274" t="str">
            <v>101x</v>
          </cell>
          <cell r="K274" t="str">
            <v>Restructuring</v>
          </cell>
          <cell r="L274" t="str">
            <v>1010 Outsourcing Restructuring</v>
          </cell>
          <cell r="M274" t="str">
            <v>Outsourcing restructuring</v>
          </cell>
        </row>
        <row r="275">
          <cell r="B275" t="str">
            <v>1011</v>
          </cell>
          <cell r="C275" t="str">
            <v>Restructuring Delayer</v>
          </cell>
          <cell r="D275" t="str">
            <v>I</v>
          </cell>
          <cell r="E275" t="str">
            <v>Co 12</v>
          </cell>
          <cell r="F275" t="str">
            <v>Severance</v>
          </cell>
          <cell r="G275" t="str">
            <v>Other</v>
          </cell>
          <cell r="H275" t="str">
            <v>Labor</v>
          </cell>
          <cell r="I275" t="str">
            <v>101x Restructuring</v>
          </cell>
          <cell r="J275" t="str">
            <v>101x</v>
          </cell>
          <cell r="K275" t="str">
            <v>Restructuring</v>
          </cell>
          <cell r="L275" t="str">
            <v>1011 Restructuring Delayer</v>
          </cell>
          <cell r="M275" t="str">
            <v>Restructuring Expense</v>
          </cell>
        </row>
        <row r="276">
          <cell r="B276" t="str">
            <v>1012</v>
          </cell>
          <cell r="C276" t="str">
            <v>Executive Severance</v>
          </cell>
          <cell r="D276" t="str">
            <v>I</v>
          </cell>
          <cell r="E276" t="str">
            <v>Co 12</v>
          </cell>
          <cell r="F276" t="str">
            <v>Severance</v>
          </cell>
          <cell r="G276" t="str">
            <v>Other</v>
          </cell>
          <cell r="H276" t="str">
            <v>Labor</v>
          </cell>
          <cell r="I276" t="str">
            <v>3635/1012 Severance</v>
          </cell>
          <cell r="J276" t="str">
            <v>3635/1012</v>
          </cell>
          <cell r="K276" t="str">
            <v>Severance</v>
          </cell>
          <cell r="L276" t="str">
            <v>1012 Executive Severance</v>
          </cell>
          <cell r="M276" t="str">
            <v>Restructuring Expense</v>
          </cell>
        </row>
        <row r="277">
          <cell r="B277" t="str">
            <v>1013</v>
          </cell>
          <cell r="C277" t="str">
            <v>Shift Pay</v>
          </cell>
          <cell r="D277" t="str">
            <v>D</v>
          </cell>
          <cell r="E277" t="str">
            <v>Co 12</v>
          </cell>
          <cell r="F277" t="str">
            <v>Payroll</v>
          </cell>
          <cell r="G277" t="str">
            <v>Net Payroll</v>
          </cell>
          <cell r="H277" t="str">
            <v>Labor</v>
          </cell>
          <cell r="I277" t="str">
            <v>1xxx Net Payroll</v>
          </cell>
          <cell r="J277" t="str">
            <v>1xxx</v>
          </cell>
          <cell r="K277" t="str">
            <v>Net Payroll</v>
          </cell>
          <cell r="L277" t="str">
            <v>1013 Shift Pay</v>
          </cell>
          <cell r="M277" t="str">
            <v>Gross_Payroll</v>
          </cell>
        </row>
        <row r="278">
          <cell r="B278" t="str">
            <v>1014</v>
          </cell>
          <cell r="C278" t="str">
            <v>Pay in Lieu of</v>
          </cell>
          <cell r="D278" t="str">
            <v>D</v>
          </cell>
          <cell r="E278" t="str">
            <v>Co 12</v>
          </cell>
          <cell r="F278" t="str">
            <v>Payroll</v>
          </cell>
          <cell r="G278" t="str">
            <v>Net Payroll</v>
          </cell>
          <cell r="H278" t="str">
            <v>Labor</v>
          </cell>
          <cell r="I278" t="str">
            <v>1xxx Net Payroll</v>
          </cell>
          <cell r="J278" t="str">
            <v>1xxx</v>
          </cell>
          <cell r="K278" t="str">
            <v>Net Payroll</v>
          </cell>
          <cell r="L278" t="str">
            <v>1014 Pay in Lieu of</v>
          </cell>
          <cell r="M278" t="str">
            <v>Gross_Payroll</v>
          </cell>
        </row>
        <row r="279">
          <cell r="B279" t="str">
            <v>1015</v>
          </cell>
          <cell r="C279" t="str">
            <v>Call Out Pay</v>
          </cell>
          <cell r="D279" t="str">
            <v>D</v>
          </cell>
          <cell r="E279" t="str">
            <v>Co 12</v>
          </cell>
          <cell r="F279" t="str">
            <v>Payroll</v>
          </cell>
          <cell r="G279" t="str">
            <v>Net Payroll</v>
          </cell>
          <cell r="H279" t="str">
            <v>Labor</v>
          </cell>
          <cell r="I279" t="str">
            <v>1xxx Net Payroll</v>
          </cell>
          <cell r="J279" t="str">
            <v>1xxx</v>
          </cell>
          <cell r="K279" t="str">
            <v>Net Payroll</v>
          </cell>
          <cell r="L279" t="str">
            <v>1015 Call Out Pay</v>
          </cell>
          <cell r="M279" t="str">
            <v>Gross_Payroll</v>
          </cell>
        </row>
        <row r="280">
          <cell r="B280" t="str">
            <v>1017</v>
          </cell>
          <cell r="C280" t="str">
            <v>Meal Allowance</v>
          </cell>
          <cell r="D280" t="str">
            <v>D</v>
          </cell>
          <cell r="E280" t="str">
            <v>Co 12</v>
          </cell>
          <cell r="F280" t="str">
            <v>Payroll</v>
          </cell>
          <cell r="G280" t="str">
            <v>Net Payroll</v>
          </cell>
          <cell r="H280" t="str">
            <v>Labor</v>
          </cell>
          <cell r="I280" t="str">
            <v>1xxx Net Payroll</v>
          </cell>
          <cell r="J280" t="str">
            <v>1xxx</v>
          </cell>
          <cell r="K280" t="str">
            <v>Net Payroll</v>
          </cell>
          <cell r="L280" t="str">
            <v>1017 Meal Allowance</v>
          </cell>
          <cell r="M280" t="str">
            <v>Gross_Payroll</v>
          </cell>
        </row>
        <row r="281">
          <cell r="B281" t="str">
            <v>1018</v>
          </cell>
          <cell r="C281" t="str">
            <v>Merit Budget Purposes Only</v>
          </cell>
          <cell r="D281" t="str">
            <v>D</v>
          </cell>
          <cell r="E281" t="str">
            <v>Co 12</v>
          </cell>
          <cell r="F281" t="str">
            <v>Payroll</v>
          </cell>
          <cell r="G281" t="str">
            <v>Net Payroll</v>
          </cell>
          <cell r="H281" t="str">
            <v>Labor</v>
          </cell>
          <cell r="I281" t="str">
            <v>1xxx Net Payroll</v>
          </cell>
          <cell r="J281" t="str">
            <v>1xxx</v>
          </cell>
          <cell r="K281" t="str">
            <v>Net Payroll</v>
          </cell>
          <cell r="L281" t="str">
            <v>1018 Merit Budget Purposes Only</v>
          </cell>
          <cell r="M281" t="str">
            <v>Gross_Payroll</v>
          </cell>
        </row>
        <row r="282">
          <cell r="B282">
            <v>1019</v>
          </cell>
          <cell r="C282" t="str">
            <v>Labor-Misc Adjustment-Direct</v>
          </cell>
          <cell r="D282" t="str">
            <v>D</v>
          </cell>
          <cell r="E282" t="str">
            <v>Co 12</v>
          </cell>
          <cell r="F282" t="str">
            <v>Payroll</v>
          </cell>
          <cell r="G282" t="str">
            <v>Net Payroll</v>
          </cell>
          <cell r="H282" t="str">
            <v>Labor</v>
          </cell>
          <cell r="I282" t="str">
            <v>1xxx Net Payroll</v>
          </cell>
          <cell r="J282" t="str">
            <v>1xxx</v>
          </cell>
          <cell r="K282" t="str">
            <v>Net Payroll</v>
          </cell>
          <cell r="L282" t="str">
            <v>1019 Labor-Misc Adjustment-Direct</v>
          </cell>
          <cell r="M282" t="str">
            <v>Gross_Payroll</v>
          </cell>
        </row>
        <row r="283">
          <cell r="B283">
            <v>1020</v>
          </cell>
          <cell r="C283" t="str">
            <v>Labor-Misc Adjustment-Indirect</v>
          </cell>
          <cell r="D283" t="str">
            <v>I</v>
          </cell>
          <cell r="E283" t="str">
            <v>Co 12</v>
          </cell>
          <cell r="F283" t="str">
            <v>Payroll</v>
          </cell>
          <cell r="G283" t="str">
            <v>Net Payroll</v>
          </cell>
          <cell r="H283" t="str">
            <v>Labor</v>
          </cell>
          <cell r="I283" t="str">
            <v>1xxx Net Payroll</v>
          </cell>
          <cell r="J283" t="str">
            <v>1xxx</v>
          </cell>
          <cell r="K283" t="str">
            <v>Net Payroll</v>
          </cell>
          <cell r="L283" t="str">
            <v>1020 Labor-Misc Adjustment-Indirect</v>
          </cell>
          <cell r="M283" t="str">
            <v>Gross_Payroll</v>
          </cell>
        </row>
        <row r="284">
          <cell r="B284" t="str">
            <v>1907</v>
          </cell>
          <cell r="C284" t="str">
            <v>Labor from Affiliates</v>
          </cell>
          <cell r="D284" t="str">
            <v>D</v>
          </cell>
          <cell r="E284" t="str">
            <v>Co 12</v>
          </cell>
          <cell r="F284" t="str">
            <v>Payroll</v>
          </cell>
          <cell r="G284" t="str">
            <v>Net Payroll</v>
          </cell>
          <cell r="H284" t="str">
            <v>Labor</v>
          </cell>
          <cell r="I284" t="str">
            <v>1xxx Net Payroll</v>
          </cell>
          <cell r="J284" t="str">
            <v>1xxx</v>
          </cell>
          <cell r="K284" t="str">
            <v>Net Payroll</v>
          </cell>
          <cell r="L284" t="str">
            <v>1907 Labor from Affiliates</v>
          </cell>
          <cell r="M284" t="str">
            <v>Gross_Payroll</v>
          </cell>
        </row>
        <row r="285">
          <cell r="B285" t="str">
            <v>2000</v>
          </cell>
          <cell r="C285" t="str">
            <v>Chemical Additives</v>
          </cell>
          <cell r="D285" t="str">
            <v>D</v>
          </cell>
          <cell r="E285" t="str">
            <v>Co 12</v>
          </cell>
          <cell r="F285" t="str">
            <v>Materials &amp; Supplies</v>
          </cell>
          <cell r="G285" t="str">
            <v>Material &amp; Supplies</v>
          </cell>
          <cell r="H285" t="str">
            <v>Mat&amp;Supply</v>
          </cell>
          <cell r="I285" t="str">
            <v>2xxx Materials &amp; Supplies</v>
          </cell>
          <cell r="J285" t="str">
            <v>2xxx</v>
          </cell>
          <cell r="K285" t="str">
            <v>Materials &amp; Supplies</v>
          </cell>
          <cell r="L285" t="str">
            <v>2000 Chemical Additives</v>
          </cell>
          <cell r="M285" t="str">
            <v>Materials &amp; Supplies</v>
          </cell>
        </row>
        <row r="286">
          <cell r="B286" t="str">
            <v>2001</v>
          </cell>
          <cell r="C286" t="str">
            <v>Chemicals</v>
          </cell>
          <cell r="D286" t="str">
            <v>D</v>
          </cell>
          <cell r="E286" t="str">
            <v>Co 12</v>
          </cell>
          <cell r="F286" t="str">
            <v>Materials &amp; Supplies</v>
          </cell>
          <cell r="G286" t="str">
            <v>Material &amp; Supplies</v>
          </cell>
          <cell r="H286" t="str">
            <v>Mat&amp;Supply</v>
          </cell>
          <cell r="I286" t="str">
            <v>2xxx Materials &amp; Supplies</v>
          </cell>
          <cell r="J286" t="str">
            <v>2xxx</v>
          </cell>
          <cell r="K286" t="str">
            <v>Materials &amp; Supplies</v>
          </cell>
          <cell r="L286" t="str">
            <v>2001 Chemicals</v>
          </cell>
          <cell r="M286" t="str">
            <v>Materials &amp; Supplies</v>
          </cell>
        </row>
        <row r="287">
          <cell r="B287" t="str">
            <v>2002</v>
          </cell>
          <cell r="C287" t="str">
            <v>Compressor Station Parts</v>
          </cell>
          <cell r="D287" t="str">
            <v>D</v>
          </cell>
          <cell r="E287" t="str">
            <v>Co 12</v>
          </cell>
          <cell r="F287" t="str">
            <v>Materials &amp; Supplies</v>
          </cell>
          <cell r="G287" t="str">
            <v>Material &amp; Supplies</v>
          </cell>
          <cell r="H287" t="str">
            <v>Mat&amp;Supply</v>
          </cell>
          <cell r="I287" t="str">
            <v>2xxx Materials &amp; Supplies</v>
          </cell>
          <cell r="J287" t="str">
            <v>2xxx</v>
          </cell>
          <cell r="K287" t="str">
            <v>Materials &amp; Supplies</v>
          </cell>
          <cell r="L287" t="str">
            <v>2002 Compressor Station Parts</v>
          </cell>
          <cell r="M287" t="str">
            <v>Materials &amp; Supplies</v>
          </cell>
        </row>
        <row r="288">
          <cell r="B288" t="str">
            <v>2003</v>
          </cell>
          <cell r="C288" t="str">
            <v>Electrical Material</v>
          </cell>
          <cell r="D288" t="str">
            <v>D</v>
          </cell>
          <cell r="E288" t="str">
            <v>Co 12</v>
          </cell>
          <cell r="F288" t="str">
            <v>Materials &amp; Supplies</v>
          </cell>
          <cell r="G288" t="str">
            <v>Material &amp; Supplies</v>
          </cell>
          <cell r="H288" t="str">
            <v>Mat&amp;Supply</v>
          </cell>
          <cell r="I288" t="str">
            <v>2xxx Materials &amp; Supplies</v>
          </cell>
          <cell r="J288" t="str">
            <v>2xxx</v>
          </cell>
          <cell r="K288" t="str">
            <v>Materials &amp; Supplies</v>
          </cell>
          <cell r="L288" t="str">
            <v>2003 Electrical Material</v>
          </cell>
          <cell r="M288" t="str">
            <v>Materials &amp; Supplies</v>
          </cell>
        </row>
        <row r="289">
          <cell r="B289" t="str">
            <v>2004</v>
          </cell>
          <cell r="C289" t="str">
            <v>Freight</v>
          </cell>
          <cell r="D289" t="str">
            <v>D</v>
          </cell>
          <cell r="E289" t="str">
            <v>Co 12</v>
          </cell>
          <cell r="F289" t="str">
            <v>Materials &amp; Supplies</v>
          </cell>
          <cell r="G289" t="str">
            <v>Material &amp; Supplies</v>
          </cell>
          <cell r="H289" t="str">
            <v>Mat&amp;Supply</v>
          </cell>
          <cell r="I289" t="str">
            <v>2xxx Materials &amp; Supplies</v>
          </cell>
          <cell r="J289" t="str">
            <v>2xxx</v>
          </cell>
          <cell r="K289" t="str">
            <v>Materials &amp; Supplies</v>
          </cell>
          <cell r="L289" t="str">
            <v>2004 Freight</v>
          </cell>
          <cell r="M289" t="str">
            <v>Materials &amp; Supplies</v>
          </cell>
        </row>
        <row r="290">
          <cell r="B290" t="str">
            <v>2005</v>
          </cell>
          <cell r="C290" t="str">
            <v>Freight and Coal</v>
          </cell>
          <cell r="D290" t="str">
            <v>D</v>
          </cell>
          <cell r="E290" t="str">
            <v>Co 12</v>
          </cell>
          <cell r="F290" t="str">
            <v>Materials &amp; Supplies</v>
          </cell>
          <cell r="G290" t="str">
            <v>Material &amp; Supplies</v>
          </cell>
          <cell r="H290" t="str">
            <v>Mat&amp;Supply</v>
          </cell>
          <cell r="I290" t="str">
            <v>2xxx Materials &amp; Supplies</v>
          </cell>
          <cell r="J290" t="str">
            <v>2xxx</v>
          </cell>
          <cell r="K290" t="str">
            <v>Materials &amp; Supplies</v>
          </cell>
          <cell r="L290" t="str">
            <v>2005 Freight and Coal</v>
          </cell>
          <cell r="M290" t="str">
            <v>Materials &amp; Supplies</v>
          </cell>
        </row>
        <row r="291">
          <cell r="B291" t="str">
            <v>2006</v>
          </cell>
          <cell r="C291" t="str">
            <v>Freight and Coke</v>
          </cell>
          <cell r="D291" t="str">
            <v>D</v>
          </cell>
          <cell r="E291" t="str">
            <v>Co 12</v>
          </cell>
          <cell r="F291" t="str">
            <v>Materials &amp; Supplies</v>
          </cell>
          <cell r="G291" t="str">
            <v>Material &amp; Supplies</v>
          </cell>
          <cell r="H291" t="str">
            <v>Mat&amp;Supply</v>
          </cell>
          <cell r="I291" t="str">
            <v>2xxx Materials &amp; Supplies</v>
          </cell>
          <cell r="J291" t="str">
            <v>2xxx</v>
          </cell>
          <cell r="K291" t="str">
            <v>Materials &amp; Supplies</v>
          </cell>
          <cell r="L291" t="str">
            <v>2006 Freight and Coke</v>
          </cell>
          <cell r="M291" t="str">
            <v>Materials &amp; Supplies</v>
          </cell>
        </row>
        <row r="292">
          <cell r="B292" t="str">
            <v>2007</v>
          </cell>
          <cell r="C292" t="str">
            <v>Freight and Oil</v>
          </cell>
          <cell r="D292" t="str">
            <v>D</v>
          </cell>
          <cell r="E292" t="str">
            <v>Co 12</v>
          </cell>
          <cell r="F292" t="str">
            <v>Materials &amp; Supplies</v>
          </cell>
          <cell r="G292" t="str">
            <v>Material &amp; Supplies</v>
          </cell>
          <cell r="H292" t="str">
            <v>Mat&amp;Supply</v>
          </cell>
          <cell r="I292" t="str">
            <v>2xxx Materials &amp; Supplies</v>
          </cell>
          <cell r="J292" t="str">
            <v>2xxx</v>
          </cell>
          <cell r="K292" t="str">
            <v>Materials &amp; Supplies</v>
          </cell>
          <cell r="L292" t="str">
            <v>2007 Freight and Oil</v>
          </cell>
          <cell r="M292" t="str">
            <v>Materials &amp; Supplies</v>
          </cell>
        </row>
        <row r="293">
          <cell r="B293" t="str">
            <v>2008</v>
          </cell>
          <cell r="C293" t="str">
            <v>Fuel</v>
          </cell>
          <cell r="D293" t="str">
            <v>D</v>
          </cell>
          <cell r="E293" t="str">
            <v>Co 12</v>
          </cell>
          <cell r="F293" t="str">
            <v>Materials &amp; Supplies</v>
          </cell>
          <cell r="G293" t="str">
            <v>Material &amp; Supplies</v>
          </cell>
          <cell r="H293" t="str">
            <v>Mat&amp;Supply</v>
          </cell>
          <cell r="I293" t="str">
            <v>2xxx Materials &amp; Supplies</v>
          </cell>
          <cell r="J293" t="str">
            <v>2xxx</v>
          </cell>
          <cell r="K293" t="str">
            <v>Materials &amp; Supplies</v>
          </cell>
          <cell r="L293" t="str">
            <v>2008 Fuel</v>
          </cell>
          <cell r="M293" t="str">
            <v>Materials &amp; Supplies</v>
          </cell>
        </row>
        <row r="294">
          <cell r="B294" t="str">
            <v>2009</v>
          </cell>
          <cell r="C294" t="str">
            <v>Lubricants</v>
          </cell>
          <cell r="D294" t="str">
            <v>D</v>
          </cell>
          <cell r="E294" t="str">
            <v>Co 12</v>
          </cell>
          <cell r="F294" t="str">
            <v>Materials &amp; Supplies</v>
          </cell>
          <cell r="G294" t="str">
            <v>Material &amp; Supplies</v>
          </cell>
          <cell r="H294" t="str">
            <v>Mat&amp;Supply</v>
          </cell>
          <cell r="I294" t="str">
            <v>2xxx Materials &amp; Supplies</v>
          </cell>
          <cell r="J294" t="str">
            <v>2xxx</v>
          </cell>
          <cell r="K294" t="str">
            <v>Materials &amp; Supplies</v>
          </cell>
          <cell r="L294" t="str">
            <v>2009 Lubricants</v>
          </cell>
          <cell r="M294" t="str">
            <v>Materials &amp; Supplies</v>
          </cell>
        </row>
        <row r="295">
          <cell r="B295" t="str">
            <v>2010</v>
          </cell>
          <cell r="C295" t="str">
            <v>Meters and Instrumentation</v>
          </cell>
          <cell r="D295" t="str">
            <v>D</v>
          </cell>
          <cell r="E295" t="str">
            <v>Co 12</v>
          </cell>
          <cell r="F295" t="str">
            <v>Materials &amp; Supplies</v>
          </cell>
          <cell r="G295" t="str">
            <v>Material &amp; Supplies</v>
          </cell>
          <cell r="H295" t="str">
            <v>Mat&amp;Supply</v>
          </cell>
          <cell r="I295" t="str">
            <v>2xxx Materials &amp; Supplies</v>
          </cell>
          <cell r="J295" t="str">
            <v>2xxx</v>
          </cell>
          <cell r="K295" t="str">
            <v>Materials &amp; Supplies</v>
          </cell>
          <cell r="L295" t="str">
            <v>2010 Meters and Instrumentation</v>
          </cell>
          <cell r="M295" t="str">
            <v>Materials &amp; Supplies</v>
          </cell>
        </row>
        <row r="296">
          <cell r="B296" t="str">
            <v>2011</v>
          </cell>
          <cell r="C296" t="str">
            <v>MRO Supplies</v>
          </cell>
          <cell r="D296" t="str">
            <v>D</v>
          </cell>
          <cell r="E296" t="str">
            <v>Co 12</v>
          </cell>
          <cell r="F296" t="str">
            <v>Materials &amp; Supplies</v>
          </cell>
          <cell r="G296" t="str">
            <v>Material &amp; Supplies</v>
          </cell>
          <cell r="H296" t="str">
            <v>Mat&amp;Supply</v>
          </cell>
          <cell r="I296" t="str">
            <v>2xxx Materials &amp; Supplies</v>
          </cell>
          <cell r="J296" t="str">
            <v>2xxx</v>
          </cell>
          <cell r="K296" t="str">
            <v>Materials &amp; Supplies</v>
          </cell>
          <cell r="L296" t="str">
            <v>2011 MRO Supplies</v>
          </cell>
          <cell r="M296" t="str">
            <v>Materials &amp; Supplies</v>
          </cell>
        </row>
        <row r="297">
          <cell r="B297" t="str">
            <v>2012</v>
          </cell>
          <cell r="C297" t="str">
            <v>Stone, Gravel, Rock &amp;Limestone</v>
          </cell>
          <cell r="D297" t="str">
            <v>D</v>
          </cell>
          <cell r="E297" t="str">
            <v>Co 12</v>
          </cell>
          <cell r="F297" t="str">
            <v>Materials &amp; Supplies</v>
          </cell>
          <cell r="G297" t="str">
            <v>Material &amp; Supplies</v>
          </cell>
          <cell r="H297" t="str">
            <v>Mat&amp;Supply</v>
          </cell>
          <cell r="I297" t="str">
            <v>2xxx Materials &amp; Supplies</v>
          </cell>
          <cell r="J297" t="str">
            <v>2xxx</v>
          </cell>
          <cell r="K297" t="str">
            <v>Materials &amp; Supplies</v>
          </cell>
          <cell r="L297" t="str">
            <v>2012 Stone, Gravel, Rock &amp;Limestone</v>
          </cell>
          <cell r="M297" t="str">
            <v>Materials &amp; Supplies</v>
          </cell>
        </row>
        <row r="298">
          <cell r="B298" t="str">
            <v>2013</v>
          </cell>
          <cell r="C298" t="str">
            <v>Pipe</v>
          </cell>
          <cell r="D298" t="str">
            <v>D</v>
          </cell>
          <cell r="E298" t="str">
            <v>Co 12</v>
          </cell>
          <cell r="F298" t="str">
            <v>Materials &amp; Supplies</v>
          </cell>
          <cell r="G298" t="str">
            <v>Material &amp; Supplies</v>
          </cell>
          <cell r="H298" t="str">
            <v>Mat&amp;Supply</v>
          </cell>
          <cell r="I298" t="str">
            <v>2xxx Materials &amp; Supplies</v>
          </cell>
          <cell r="J298" t="str">
            <v>2xxx</v>
          </cell>
          <cell r="K298" t="str">
            <v>Materials &amp; Supplies</v>
          </cell>
          <cell r="L298" t="str">
            <v>2013 Pipe</v>
          </cell>
          <cell r="M298" t="str">
            <v>Materials &amp; Supplies</v>
          </cell>
        </row>
        <row r="299">
          <cell r="B299" t="str">
            <v>2014</v>
          </cell>
          <cell r="C299" t="str">
            <v>Soda Ash</v>
          </cell>
          <cell r="D299" t="str">
            <v>D</v>
          </cell>
          <cell r="E299" t="str">
            <v>Co 12</v>
          </cell>
          <cell r="F299" t="str">
            <v>Materials &amp; Supplies</v>
          </cell>
          <cell r="G299" t="str">
            <v>Material &amp; Supplies</v>
          </cell>
          <cell r="H299" t="str">
            <v>Mat&amp;Supply</v>
          </cell>
          <cell r="I299" t="str">
            <v>2xxx Materials &amp; Supplies</v>
          </cell>
          <cell r="J299" t="str">
            <v>2xxx</v>
          </cell>
          <cell r="K299" t="str">
            <v>Materials &amp; Supplies</v>
          </cell>
          <cell r="L299" t="str">
            <v>2014 Soda Ash</v>
          </cell>
          <cell r="M299" t="str">
            <v>Materials &amp; Supplies</v>
          </cell>
        </row>
        <row r="300">
          <cell r="B300" t="str">
            <v>2015</v>
          </cell>
          <cell r="C300" t="str">
            <v>Valves and Fittings</v>
          </cell>
          <cell r="D300" t="str">
            <v>D</v>
          </cell>
          <cell r="E300" t="str">
            <v>Co 12</v>
          </cell>
          <cell r="F300" t="str">
            <v>Materials &amp; Supplies</v>
          </cell>
          <cell r="G300" t="str">
            <v>Material &amp; Supplies</v>
          </cell>
          <cell r="H300" t="str">
            <v>Mat&amp;Supply</v>
          </cell>
          <cell r="I300" t="str">
            <v>2xxx Materials &amp; Supplies</v>
          </cell>
          <cell r="J300" t="str">
            <v>2xxx</v>
          </cell>
          <cell r="K300" t="str">
            <v>Materials &amp; Supplies</v>
          </cell>
          <cell r="L300" t="str">
            <v>2015 Valves and Fittings</v>
          </cell>
          <cell r="M300" t="str">
            <v>Materials &amp; Supplies</v>
          </cell>
        </row>
        <row r="301">
          <cell r="B301" t="str">
            <v>2016</v>
          </cell>
          <cell r="C301" t="str">
            <v>Perimeter Control Devices</v>
          </cell>
          <cell r="D301" t="str">
            <v>D</v>
          </cell>
          <cell r="E301" t="str">
            <v>Co 12</v>
          </cell>
          <cell r="F301" t="str">
            <v>Materials &amp; Supplies</v>
          </cell>
          <cell r="G301" t="str">
            <v>Material &amp; Supplies</v>
          </cell>
          <cell r="H301" t="str">
            <v>Mat&amp;Supply</v>
          </cell>
          <cell r="I301" t="str">
            <v>2xxx Materials &amp; Supplies</v>
          </cell>
          <cell r="J301" t="str">
            <v>2xxx</v>
          </cell>
          <cell r="K301" t="str">
            <v>Materials &amp; Supplies</v>
          </cell>
          <cell r="L301" t="str">
            <v>2016 Perimeter Control Devices</v>
          </cell>
          <cell r="M301" t="str">
            <v>Materials &amp; Supplies</v>
          </cell>
        </row>
        <row r="302">
          <cell r="B302" t="str">
            <v>2017</v>
          </cell>
          <cell r="C302" t="str">
            <v>Other Materials and Supplies</v>
          </cell>
          <cell r="D302" t="str">
            <v>D</v>
          </cell>
          <cell r="E302" t="str">
            <v>Co 12</v>
          </cell>
          <cell r="F302" t="str">
            <v>Materials &amp; Supplies</v>
          </cell>
          <cell r="G302" t="str">
            <v>Material &amp; Supplies</v>
          </cell>
          <cell r="H302" t="str">
            <v>Mat&amp;Supply</v>
          </cell>
          <cell r="I302" t="str">
            <v>2xxx Materials &amp; Supplies</v>
          </cell>
          <cell r="J302" t="str">
            <v>2xxx</v>
          </cell>
          <cell r="K302" t="str">
            <v>Materials &amp; Supplies</v>
          </cell>
          <cell r="L302" t="str">
            <v>2017 Other Materials and Supplies</v>
          </cell>
          <cell r="M302" t="str">
            <v>Materials &amp; Supplies</v>
          </cell>
        </row>
        <row r="303">
          <cell r="B303" t="str">
            <v>2018</v>
          </cell>
          <cell r="C303" t="str">
            <v>Corrosion Materials</v>
          </cell>
          <cell r="D303" t="str">
            <v>D</v>
          </cell>
          <cell r="E303" t="str">
            <v>Co 12</v>
          </cell>
          <cell r="F303" t="str">
            <v>Materials &amp; Supplies</v>
          </cell>
          <cell r="G303" t="str">
            <v>Material &amp; Supplies</v>
          </cell>
          <cell r="H303" t="str">
            <v>Mat&amp;Supply</v>
          </cell>
          <cell r="I303" t="str">
            <v>2xxx Materials &amp; Supplies</v>
          </cell>
          <cell r="J303" t="str">
            <v>2xxx</v>
          </cell>
          <cell r="K303" t="str">
            <v>Materials &amp; Supplies</v>
          </cell>
          <cell r="L303" t="str">
            <v>2018 Corrosion Materials</v>
          </cell>
          <cell r="M303" t="str">
            <v>Materials &amp; Supplies</v>
          </cell>
        </row>
        <row r="304">
          <cell r="B304" t="str">
            <v>2019</v>
          </cell>
          <cell r="C304" t="str">
            <v>Industrial Gases</v>
          </cell>
          <cell r="D304" t="str">
            <v>D</v>
          </cell>
          <cell r="E304" t="str">
            <v>Co 12</v>
          </cell>
          <cell r="F304" t="str">
            <v>Materials &amp; Supplies</v>
          </cell>
          <cell r="G304" t="str">
            <v>Material &amp; Supplies</v>
          </cell>
          <cell r="H304" t="str">
            <v>Mat&amp;Supply</v>
          </cell>
          <cell r="I304" t="str">
            <v>2xxx Materials &amp; Supplies</v>
          </cell>
          <cell r="J304" t="str">
            <v>2xxx</v>
          </cell>
          <cell r="K304" t="str">
            <v>Materials &amp; Supplies</v>
          </cell>
          <cell r="L304" t="str">
            <v>2019 Industrial Gases</v>
          </cell>
          <cell r="M304" t="str">
            <v>Materials &amp; Supplies</v>
          </cell>
        </row>
        <row r="305">
          <cell r="B305" t="str">
            <v>2020</v>
          </cell>
          <cell r="C305" t="str">
            <v>Facility and Bldg Supplies</v>
          </cell>
          <cell r="D305" t="str">
            <v>D</v>
          </cell>
          <cell r="E305" t="str">
            <v>Co 12</v>
          </cell>
          <cell r="F305" t="str">
            <v>Materials &amp; Supplies</v>
          </cell>
          <cell r="G305" t="str">
            <v>Material &amp; Supplies</v>
          </cell>
          <cell r="H305" t="str">
            <v>Mat&amp;Supply</v>
          </cell>
          <cell r="I305" t="str">
            <v>2xxx Materials &amp; Supplies</v>
          </cell>
          <cell r="J305" t="str">
            <v>2xxx</v>
          </cell>
          <cell r="K305" t="str">
            <v>Materials &amp; Supplies</v>
          </cell>
          <cell r="L305" t="str">
            <v>2020 Facility and Bldg Supplies</v>
          </cell>
          <cell r="M305" t="str">
            <v>Materials &amp; Supplies</v>
          </cell>
        </row>
        <row r="306">
          <cell r="B306" t="str">
            <v>2500</v>
          </cell>
          <cell r="C306" t="str">
            <v>IT Hardware</v>
          </cell>
          <cell r="D306" t="str">
            <v>D</v>
          </cell>
          <cell r="E306" t="str">
            <v>Co 12</v>
          </cell>
          <cell r="F306" t="str">
            <v>Materials &amp; Supplies</v>
          </cell>
          <cell r="G306" t="str">
            <v>Material &amp; Supplies</v>
          </cell>
          <cell r="H306" t="str">
            <v>Mat&amp;Supply</v>
          </cell>
          <cell r="I306" t="str">
            <v>2xxx Materials &amp; Supplies</v>
          </cell>
          <cell r="J306" t="str">
            <v>2xxx</v>
          </cell>
          <cell r="K306" t="str">
            <v>Materials &amp; Supplies</v>
          </cell>
          <cell r="L306" t="str">
            <v>2500 IT Hardware</v>
          </cell>
          <cell r="M306" t="str">
            <v>Materials &amp; Supplies</v>
          </cell>
        </row>
        <row r="307">
          <cell r="B307" t="str">
            <v>2501</v>
          </cell>
          <cell r="C307" t="str">
            <v>IT Software</v>
          </cell>
          <cell r="D307" t="str">
            <v>D</v>
          </cell>
          <cell r="E307" t="str">
            <v>Co 12</v>
          </cell>
          <cell r="F307" t="str">
            <v>Materials &amp; Supplies</v>
          </cell>
          <cell r="G307" t="str">
            <v>Material &amp; Supplies</v>
          </cell>
          <cell r="H307" t="str">
            <v>Mat&amp;Supply</v>
          </cell>
          <cell r="I307" t="str">
            <v>2xxx Materials &amp; Supplies</v>
          </cell>
          <cell r="J307" t="str">
            <v>2xxx</v>
          </cell>
          <cell r="K307" t="str">
            <v>Materials &amp; Supplies</v>
          </cell>
          <cell r="L307" t="str">
            <v>2501 IT Software</v>
          </cell>
          <cell r="M307" t="str">
            <v>Materials &amp; Supplies</v>
          </cell>
        </row>
        <row r="308">
          <cell r="B308" t="str">
            <v>2502</v>
          </cell>
          <cell r="C308" t="str">
            <v>Network Materials</v>
          </cell>
          <cell r="D308" t="str">
            <v>D</v>
          </cell>
          <cell r="E308" t="str">
            <v>Co 12</v>
          </cell>
          <cell r="F308" t="str">
            <v>Materials &amp; Supplies</v>
          </cell>
          <cell r="G308" t="str">
            <v>Material &amp; Supplies</v>
          </cell>
          <cell r="H308" t="str">
            <v>Mat&amp;Supply</v>
          </cell>
          <cell r="I308" t="str">
            <v>2xxx Materials &amp; Supplies</v>
          </cell>
          <cell r="J308" t="str">
            <v>2xxx</v>
          </cell>
          <cell r="K308" t="str">
            <v>Materials &amp; Supplies</v>
          </cell>
          <cell r="L308" t="str">
            <v>2502 Network Materials</v>
          </cell>
          <cell r="M308" t="str">
            <v>Materials &amp; Supplies</v>
          </cell>
        </row>
        <row r="309">
          <cell r="B309" t="str">
            <v>2503</v>
          </cell>
          <cell r="C309" t="str">
            <v>Office Supplies</v>
          </cell>
          <cell r="D309" t="str">
            <v>D</v>
          </cell>
          <cell r="E309" t="str">
            <v>Co 12</v>
          </cell>
          <cell r="F309" t="str">
            <v>Materials &amp; Supplies</v>
          </cell>
          <cell r="G309" t="str">
            <v>Material &amp; Supplies</v>
          </cell>
          <cell r="H309" t="str">
            <v>Mat&amp;Supply</v>
          </cell>
          <cell r="I309" t="str">
            <v>2xxx Materials &amp; Supplies</v>
          </cell>
          <cell r="J309" t="str">
            <v>2xxx</v>
          </cell>
          <cell r="K309" t="str">
            <v>Materials &amp; Supplies</v>
          </cell>
          <cell r="L309" t="str">
            <v>2503 Office Supplies</v>
          </cell>
          <cell r="M309" t="str">
            <v>Materials &amp; Supplies</v>
          </cell>
        </row>
        <row r="310">
          <cell r="B310" t="str">
            <v>2504</v>
          </cell>
          <cell r="C310" t="str">
            <v>Expert Witness Fees</v>
          </cell>
          <cell r="D310" t="str">
            <v>D</v>
          </cell>
          <cell r="E310" t="str">
            <v>Co 12</v>
          </cell>
          <cell r="F310" t="str">
            <v>Materials &amp; Supplies</v>
          </cell>
          <cell r="G310" t="str">
            <v>Material &amp; Supplies</v>
          </cell>
          <cell r="H310" t="str">
            <v>Mat&amp;Supply</v>
          </cell>
          <cell r="I310" t="str">
            <v>2xxx Materials &amp; Supplies</v>
          </cell>
          <cell r="J310" t="str">
            <v>2xxx</v>
          </cell>
          <cell r="K310" t="str">
            <v>Materials &amp; Supplies</v>
          </cell>
          <cell r="L310" t="str">
            <v>2504 Expert Witness Fees</v>
          </cell>
          <cell r="M310" t="str">
            <v>Materials &amp; Supplies</v>
          </cell>
        </row>
        <row r="311">
          <cell r="B311" t="str">
            <v>2506</v>
          </cell>
          <cell r="C311" t="str">
            <v>P2P Default Pcard only</v>
          </cell>
          <cell r="D311" t="str">
            <v>D</v>
          </cell>
          <cell r="E311" t="str">
            <v>Co 12</v>
          </cell>
          <cell r="F311" t="str">
            <v>Materials &amp; Supplies</v>
          </cell>
          <cell r="G311" t="str">
            <v>Material &amp; Supplies</v>
          </cell>
          <cell r="H311" t="str">
            <v>Mat&amp;Supply</v>
          </cell>
          <cell r="I311" t="str">
            <v>2xxx Materials &amp; Supplies</v>
          </cell>
          <cell r="J311" t="str">
            <v>2xxx</v>
          </cell>
          <cell r="K311" t="str">
            <v>Materials &amp; Supplies</v>
          </cell>
          <cell r="L311" t="str">
            <v>2506 P2P Default Pcard only</v>
          </cell>
          <cell r="M311" t="str">
            <v>Materials &amp; Supplies</v>
          </cell>
        </row>
        <row r="312">
          <cell r="B312" t="str">
            <v>2510</v>
          </cell>
          <cell r="C312" t="str">
            <v>Rebates</v>
          </cell>
          <cell r="D312" t="str">
            <v>D</v>
          </cell>
          <cell r="E312" t="str">
            <v>Co 12</v>
          </cell>
          <cell r="F312" t="str">
            <v>Materials &amp; Supplies</v>
          </cell>
          <cell r="G312" t="str">
            <v>Material &amp; Supplies</v>
          </cell>
          <cell r="H312" t="str">
            <v>Mat&amp;Supply</v>
          </cell>
          <cell r="I312" t="str">
            <v>2xxx Materials &amp; Supplies</v>
          </cell>
          <cell r="J312" t="str">
            <v>2xxx</v>
          </cell>
          <cell r="K312" t="str">
            <v>Materials &amp; Supplies</v>
          </cell>
          <cell r="L312" t="str">
            <v>2510 Rebates</v>
          </cell>
          <cell r="M312" t="str">
            <v>Materials &amp; Supplies</v>
          </cell>
        </row>
        <row r="313">
          <cell r="B313" t="str">
            <v>3000</v>
          </cell>
          <cell r="C313" t="str">
            <v>Consulting Services</v>
          </cell>
          <cell r="D313" t="str">
            <v>D</v>
          </cell>
          <cell r="E313" t="str">
            <v>Co 12</v>
          </cell>
          <cell r="F313" t="str">
            <v>Outside Services - Consulting</v>
          </cell>
          <cell r="G313" t="str">
            <v>Outside Services</v>
          </cell>
          <cell r="H313" t="str">
            <v>OutsideSvs</v>
          </cell>
          <cell r="I313" t="str">
            <v>30xx Outside Services</v>
          </cell>
          <cell r="J313" t="str">
            <v>30xx</v>
          </cell>
          <cell r="K313" t="str">
            <v>Outside Services</v>
          </cell>
          <cell r="L313" t="str">
            <v>3000 Consulting Services</v>
          </cell>
          <cell r="M313" t="str">
            <v>Consulting Services</v>
          </cell>
        </row>
        <row r="314">
          <cell r="B314" t="str">
            <v>3001</v>
          </cell>
          <cell r="C314" t="str">
            <v>Advertising Services</v>
          </cell>
          <cell r="D314" t="str">
            <v>D</v>
          </cell>
          <cell r="E314" t="str">
            <v>Co 12</v>
          </cell>
          <cell r="F314" t="str">
            <v>Outside Services - Other</v>
          </cell>
          <cell r="G314" t="str">
            <v>Outside Services</v>
          </cell>
          <cell r="H314" t="str">
            <v>OutsideSvs</v>
          </cell>
          <cell r="I314" t="str">
            <v>30xx Outside Services</v>
          </cell>
          <cell r="J314" t="str">
            <v>30xx</v>
          </cell>
          <cell r="K314" t="str">
            <v>Outside Services</v>
          </cell>
          <cell r="L314" t="str">
            <v>3001 Advertising Services</v>
          </cell>
          <cell r="M314" t="str">
            <v>Other Outside_Service</v>
          </cell>
        </row>
        <row r="315">
          <cell r="B315" t="str">
            <v>3002</v>
          </cell>
          <cell r="C315" t="str">
            <v>Legal Services</v>
          </cell>
          <cell r="D315" t="str">
            <v>D</v>
          </cell>
          <cell r="E315" t="str">
            <v>Co 12</v>
          </cell>
          <cell r="F315" t="str">
            <v>Outside Services - Legal</v>
          </cell>
          <cell r="G315" t="str">
            <v>Outside Services</v>
          </cell>
          <cell r="H315" t="str">
            <v>OutsideSvs</v>
          </cell>
          <cell r="I315" t="str">
            <v>3002 Legal Services</v>
          </cell>
          <cell r="J315" t="str">
            <v>3002</v>
          </cell>
          <cell r="K315" t="str">
            <v>Legal Services</v>
          </cell>
          <cell r="L315" t="str">
            <v>3002 Legal Services</v>
          </cell>
          <cell r="M315" t="str">
            <v>Legal Fees</v>
          </cell>
        </row>
        <row r="316">
          <cell r="B316" t="str">
            <v>3003</v>
          </cell>
          <cell r="C316" t="str">
            <v>Auditing Services</v>
          </cell>
          <cell r="D316" t="str">
            <v>D</v>
          </cell>
          <cell r="E316" t="str">
            <v>Co 12</v>
          </cell>
          <cell r="F316" t="str">
            <v>Outside Services - Audit</v>
          </cell>
          <cell r="G316" t="str">
            <v>Convenience Bills (Audit and Insurance)</v>
          </cell>
          <cell r="H316" t="str">
            <v>OutsideSvs</v>
          </cell>
          <cell r="I316" t="str">
            <v>30xx Outside Services</v>
          </cell>
          <cell r="J316" t="str">
            <v>30xx</v>
          </cell>
          <cell r="K316" t="str">
            <v>Outside Services</v>
          </cell>
          <cell r="L316" t="str">
            <v>3003 Auditing Services</v>
          </cell>
          <cell r="M316" t="str">
            <v>Audit Fees</v>
          </cell>
        </row>
        <row r="317">
          <cell r="B317" t="str">
            <v>3004</v>
          </cell>
          <cell r="C317" t="str">
            <v>Constructions Services</v>
          </cell>
          <cell r="D317" t="str">
            <v>D</v>
          </cell>
          <cell r="E317" t="str">
            <v>Co 12</v>
          </cell>
          <cell r="F317" t="str">
            <v>Outside Services - Other</v>
          </cell>
          <cell r="G317" t="str">
            <v>Outside Services</v>
          </cell>
          <cell r="H317" t="str">
            <v>OutsideSvs</v>
          </cell>
          <cell r="I317" t="str">
            <v>30xx Outside Services</v>
          </cell>
          <cell r="J317" t="str">
            <v>30xx</v>
          </cell>
          <cell r="K317" t="str">
            <v>Outside Services</v>
          </cell>
          <cell r="L317" t="str">
            <v>3004 Constructions Services</v>
          </cell>
          <cell r="M317" t="str">
            <v>Other Outside_Service</v>
          </cell>
        </row>
        <row r="318">
          <cell r="B318" t="str">
            <v>3005</v>
          </cell>
          <cell r="C318" t="str">
            <v>Contract Retainages</v>
          </cell>
          <cell r="D318" t="str">
            <v>D</v>
          </cell>
          <cell r="E318" t="str">
            <v>Co 12</v>
          </cell>
          <cell r="F318" t="str">
            <v>Outside Services - Other</v>
          </cell>
          <cell r="G318" t="str">
            <v>Outside Services</v>
          </cell>
          <cell r="H318" t="str">
            <v>OutsideSvs</v>
          </cell>
          <cell r="I318" t="str">
            <v>30xx Outside Services</v>
          </cell>
          <cell r="J318" t="str">
            <v>30xx</v>
          </cell>
          <cell r="K318" t="str">
            <v>Outside Services</v>
          </cell>
          <cell r="L318" t="str">
            <v>3005 Contract Retainages</v>
          </cell>
          <cell r="M318" t="str">
            <v>Other Outside_Service</v>
          </cell>
        </row>
        <row r="319">
          <cell r="B319" t="str">
            <v>3006</v>
          </cell>
          <cell r="C319" t="str">
            <v>Engineering Services</v>
          </cell>
          <cell r="D319" t="str">
            <v>D</v>
          </cell>
          <cell r="E319" t="str">
            <v>Co 12</v>
          </cell>
          <cell r="F319" t="str">
            <v>Outside Services - Other</v>
          </cell>
          <cell r="G319" t="str">
            <v>Outside Services</v>
          </cell>
          <cell r="H319" t="str">
            <v>OutsideSvs</v>
          </cell>
          <cell r="I319" t="str">
            <v>30xx Outside Services</v>
          </cell>
          <cell r="J319" t="str">
            <v>30xx</v>
          </cell>
          <cell r="K319" t="str">
            <v>Outside Services</v>
          </cell>
          <cell r="L319" t="str">
            <v>3006 Engineering Services</v>
          </cell>
          <cell r="M319" t="str">
            <v>Other Outside_Service</v>
          </cell>
        </row>
        <row r="320">
          <cell r="B320" t="str">
            <v>3007</v>
          </cell>
          <cell r="C320" t="str">
            <v>Laboratory Services</v>
          </cell>
          <cell r="D320" t="str">
            <v>D</v>
          </cell>
          <cell r="E320" t="str">
            <v>Co 12</v>
          </cell>
          <cell r="F320" t="str">
            <v>Outside Services - Other</v>
          </cell>
          <cell r="G320" t="str">
            <v>Outside Services</v>
          </cell>
          <cell r="H320" t="str">
            <v>OutsideSvs</v>
          </cell>
          <cell r="I320" t="str">
            <v>30xx Outside Services</v>
          </cell>
          <cell r="J320" t="str">
            <v>30xx</v>
          </cell>
          <cell r="K320" t="str">
            <v>Outside Services</v>
          </cell>
          <cell r="L320" t="str">
            <v>3007 Laboratory Services</v>
          </cell>
          <cell r="M320" t="str">
            <v>Other Outside_Service</v>
          </cell>
        </row>
        <row r="321">
          <cell r="B321" t="str">
            <v>3008</v>
          </cell>
          <cell r="C321" t="str">
            <v>Printing/Reproduction Services</v>
          </cell>
          <cell r="D321" t="str">
            <v>D</v>
          </cell>
          <cell r="E321" t="str">
            <v>Co 12</v>
          </cell>
          <cell r="F321" t="str">
            <v>Outside Services - Other</v>
          </cell>
          <cell r="G321" t="str">
            <v>Outside Services</v>
          </cell>
          <cell r="H321" t="str">
            <v>OutsideSvs</v>
          </cell>
          <cell r="I321" t="str">
            <v>30xx Outside Services</v>
          </cell>
          <cell r="J321" t="str">
            <v>30xx</v>
          </cell>
          <cell r="K321" t="str">
            <v>Outside Services</v>
          </cell>
          <cell r="L321" t="str">
            <v>3008 Printing/Reproduction Services</v>
          </cell>
          <cell r="M321" t="str">
            <v>Other Outside_Service</v>
          </cell>
        </row>
        <row r="322">
          <cell r="B322" t="str">
            <v>3009</v>
          </cell>
          <cell r="C322" t="str">
            <v>Operations Services</v>
          </cell>
          <cell r="D322" t="str">
            <v>D</v>
          </cell>
          <cell r="E322" t="str">
            <v>Co 12</v>
          </cell>
          <cell r="F322" t="str">
            <v>Outside Services - Other</v>
          </cell>
          <cell r="G322" t="str">
            <v>Outside Services</v>
          </cell>
          <cell r="H322" t="str">
            <v>OutsideSvs</v>
          </cell>
          <cell r="I322" t="str">
            <v>30xx Outside Services</v>
          </cell>
          <cell r="J322" t="str">
            <v>30xx</v>
          </cell>
          <cell r="K322" t="str">
            <v>Outside Services</v>
          </cell>
          <cell r="L322" t="str">
            <v>3009 Operations Services</v>
          </cell>
          <cell r="M322" t="str">
            <v>Other Outside_Service</v>
          </cell>
        </row>
        <row r="323">
          <cell r="B323" t="str">
            <v>3010</v>
          </cell>
          <cell r="C323" t="str">
            <v>Prime Construction Services</v>
          </cell>
          <cell r="D323" t="str">
            <v>D</v>
          </cell>
          <cell r="E323" t="str">
            <v>Co 12</v>
          </cell>
          <cell r="F323" t="str">
            <v>Outside Services - Other</v>
          </cell>
          <cell r="G323" t="str">
            <v>Outside Services</v>
          </cell>
          <cell r="H323" t="str">
            <v>OutsideSvs</v>
          </cell>
          <cell r="I323" t="str">
            <v>30xx Outside Services</v>
          </cell>
          <cell r="J323" t="str">
            <v>30xx</v>
          </cell>
          <cell r="K323" t="str">
            <v>Outside Services</v>
          </cell>
          <cell r="L323" t="str">
            <v>3010 Prime Construction Services</v>
          </cell>
          <cell r="M323" t="str">
            <v>Other Outside_Service</v>
          </cell>
        </row>
        <row r="324">
          <cell r="B324" t="str">
            <v>3011</v>
          </cell>
          <cell r="C324" t="str">
            <v>Temporary Personnel Services</v>
          </cell>
          <cell r="D324" t="str">
            <v>D</v>
          </cell>
          <cell r="E324" t="str">
            <v>Co 12</v>
          </cell>
          <cell r="F324" t="str">
            <v>Outside Services - Other</v>
          </cell>
          <cell r="G324" t="str">
            <v>Outside Services</v>
          </cell>
          <cell r="H324" t="str">
            <v>OutsideSvs</v>
          </cell>
          <cell r="I324" t="str">
            <v>30xx Outside Services</v>
          </cell>
          <cell r="J324" t="str">
            <v>30xx</v>
          </cell>
          <cell r="K324" t="str">
            <v>Outside Services</v>
          </cell>
          <cell r="L324" t="str">
            <v>3011 Temporary Personnel Services</v>
          </cell>
          <cell r="M324" t="str">
            <v>Other Outside_Service</v>
          </cell>
        </row>
        <row r="325">
          <cell r="B325" t="str">
            <v>3012</v>
          </cell>
          <cell r="C325" t="str">
            <v>Security Services</v>
          </cell>
          <cell r="D325" t="str">
            <v>D</v>
          </cell>
          <cell r="E325" t="str">
            <v>Co 12</v>
          </cell>
          <cell r="F325" t="str">
            <v>Outside Services - Other</v>
          </cell>
          <cell r="G325" t="str">
            <v>Outside Services</v>
          </cell>
          <cell r="H325" t="str">
            <v>OutsideSvs</v>
          </cell>
          <cell r="I325" t="str">
            <v>30xx Outside Services</v>
          </cell>
          <cell r="J325" t="str">
            <v>30xx</v>
          </cell>
          <cell r="K325" t="str">
            <v>Outside Services</v>
          </cell>
          <cell r="L325" t="str">
            <v>3012 Security Services</v>
          </cell>
          <cell r="M325" t="str">
            <v>Other Outside_Service</v>
          </cell>
        </row>
        <row r="326">
          <cell r="B326" t="str">
            <v>3013</v>
          </cell>
          <cell r="C326" t="str">
            <v>Property Management Services</v>
          </cell>
          <cell r="D326" t="str">
            <v>D</v>
          </cell>
          <cell r="E326" t="str">
            <v>Co 12</v>
          </cell>
          <cell r="F326" t="str">
            <v>Outside Services - Other</v>
          </cell>
          <cell r="G326" t="str">
            <v>Outside Services</v>
          </cell>
          <cell r="H326" t="str">
            <v>OutsideSvs</v>
          </cell>
          <cell r="I326" t="str">
            <v>30xx Outside Services</v>
          </cell>
          <cell r="J326" t="str">
            <v>30xx</v>
          </cell>
          <cell r="K326" t="str">
            <v>Outside Services</v>
          </cell>
          <cell r="L326" t="str">
            <v>3013 Property Management Services</v>
          </cell>
          <cell r="M326" t="str">
            <v>Other Outside_Service</v>
          </cell>
        </row>
        <row r="327">
          <cell r="B327" t="str">
            <v>3015</v>
          </cell>
          <cell r="C327" t="str">
            <v>Other Outside Services</v>
          </cell>
          <cell r="D327" t="str">
            <v>D</v>
          </cell>
          <cell r="E327" t="str">
            <v>Co 12</v>
          </cell>
          <cell r="F327" t="str">
            <v>Outside Services - Other</v>
          </cell>
          <cell r="G327" t="str">
            <v>Outside Services</v>
          </cell>
          <cell r="H327" t="str">
            <v>OutsideSvs</v>
          </cell>
          <cell r="I327" t="str">
            <v>30xx Outside Services</v>
          </cell>
          <cell r="J327" t="str">
            <v>30xx</v>
          </cell>
          <cell r="K327" t="str">
            <v>Outside Services</v>
          </cell>
          <cell r="L327" t="str">
            <v>3015 Other Outside Services</v>
          </cell>
          <cell r="M327" t="str">
            <v>Other Outside_Service</v>
          </cell>
        </row>
        <row r="328">
          <cell r="B328" t="str">
            <v>3016</v>
          </cell>
          <cell r="C328" t="str">
            <v>Other Maintenance Services</v>
          </cell>
          <cell r="D328" t="str">
            <v>D</v>
          </cell>
          <cell r="E328" t="str">
            <v>Co 12</v>
          </cell>
          <cell r="F328" t="str">
            <v>Outside Services - Other</v>
          </cell>
          <cell r="G328" t="str">
            <v>Outside Services</v>
          </cell>
          <cell r="H328" t="str">
            <v>OutsideSvs</v>
          </cell>
          <cell r="I328" t="str">
            <v>30xx Outside Services</v>
          </cell>
          <cell r="J328" t="str">
            <v>30xx</v>
          </cell>
          <cell r="K328" t="str">
            <v>Outside Services</v>
          </cell>
          <cell r="L328" t="str">
            <v>3016 Other Maintenance Services</v>
          </cell>
          <cell r="M328" t="str">
            <v>Other Outside_Service</v>
          </cell>
        </row>
        <row r="329">
          <cell r="B329" t="str">
            <v>3017</v>
          </cell>
          <cell r="C329" t="str">
            <v>One Call System Fees</v>
          </cell>
          <cell r="D329" t="str">
            <v>D</v>
          </cell>
          <cell r="E329" t="str">
            <v>Co 12</v>
          </cell>
          <cell r="F329" t="str">
            <v>Outside Services - Other</v>
          </cell>
          <cell r="G329" t="str">
            <v>Outside Services</v>
          </cell>
          <cell r="H329" t="str">
            <v>OutsideSvs</v>
          </cell>
          <cell r="I329" t="str">
            <v>30xx Outside Services</v>
          </cell>
          <cell r="J329" t="str">
            <v>30xx</v>
          </cell>
          <cell r="K329" t="str">
            <v>Outside Services</v>
          </cell>
          <cell r="L329" t="str">
            <v>3017 One Call System Fees</v>
          </cell>
          <cell r="M329" t="str">
            <v>Other Outside_Service</v>
          </cell>
        </row>
        <row r="330">
          <cell r="B330" t="str">
            <v>3019</v>
          </cell>
          <cell r="C330" t="str">
            <v>Equipment Repair and Service</v>
          </cell>
          <cell r="D330" t="str">
            <v>D</v>
          </cell>
          <cell r="E330" t="str">
            <v>Co 12</v>
          </cell>
          <cell r="F330" t="str">
            <v>Outside Services - Other</v>
          </cell>
          <cell r="G330" t="str">
            <v>Outside Services</v>
          </cell>
          <cell r="H330" t="str">
            <v>OutsideSvs</v>
          </cell>
          <cell r="I330" t="str">
            <v>30xx Outside Services</v>
          </cell>
          <cell r="J330" t="str">
            <v>30xx</v>
          </cell>
          <cell r="K330" t="str">
            <v>Outside Services</v>
          </cell>
          <cell r="L330" t="str">
            <v>3019 Equipment Repair and Service</v>
          </cell>
          <cell r="M330" t="str">
            <v>Other Outside_Service</v>
          </cell>
        </row>
        <row r="331">
          <cell r="B331" t="str">
            <v>3021</v>
          </cell>
          <cell r="C331" t="str">
            <v>Env Health &amp; Safety Services</v>
          </cell>
          <cell r="D331" t="str">
            <v>D</v>
          </cell>
          <cell r="E331" t="str">
            <v>Co 12</v>
          </cell>
          <cell r="F331" t="str">
            <v>Outside Services - Other</v>
          </cell>
          <cell r="G331" t="str">
            <v>Outside Services</v>
          </cell>
          <cell r="H331" t="str">
            <v>OutsideSvs</v>
          </cell>
          <cell r="I331" t="str">
            <v>30xx Outside Services</v>
          </cell>
          <cell r="J331" t="str">
            <v>30xx</v>
          </cell>
          <cell r="K331" t="str">
            <v>Outside Services</v>
          </cell>
          <cell r="L331" t="str">
            <v>3021 Env Health &amp; Safety Services</v>
          </cell>
          <cell r="M331" t="str">
            <v>Other Outside_Service</v>
          </cell>
        </row>
        <row r="332">
          <cell r="B332" t="str">
            <v>3024</v>
          </cell>
          <cell r="C332" t="str">
            <v>Benefit Administration</v>
          </cell>
          <cell r="D332" t="str">
            <v>I</v>
          </cell>
          <cell r="E332" t="str">
            <v>Co 12</v>
          </cell>
          <cell r="F332" t="str">
            <v>Benefits</v>
          </cell>
          <cell r="G332" t="str">
            <v>Benefits</v>
          </cell>
          <cell r="H332" t="str">
            <v>EmplBenfts</v>
          </cell>
          <cell r="I332" t="str">
            <v>9005-9028 Employee Benefits</v>
          </cell>
          <cell r="J332" t="str">
            <v>9005-9028</v>
          </cell>
          <cell r="K332" t="str">
            <v>Employee Benefits</v>
          </cell>
          <cell r="L332" t="str">
            <v>3024 Benefit Administration</v>
          </cell>
          <cell r="M332" t="str">
            <v>Total Other Benefits</v>
          </cell>
        </row>
        <row r="333">
          <cell r="B333" t="str">
            <v>3029</v>
          </cell>
          <cell r="C333" t="str">
            <v>Services Transferred</v>
          </cell>
          <cell r="D333" t="str">
            <v>D</v>
          </cell>
          <cell r="E333" t="str">
            <v>Co 12</v>
          </cell>
          <cell r="F333" t="str">
            <v>Outside Services - Other</v>
          </cell>
          <cell r="G333" t="str">
            <v>Outside Services</v>
          </cell>
          <cell r="H333" t="str">
            <v>OutsideSvs</v>
          </cell>
          <cell r="I333" t="str">
            <v>30xx Outside Services</v>
          </cell>
          <cell r="J333" t="str">
            <v>30xx</v>
          </cell>
          <cell r="K333" t="str">
            <v>Outside Services</v>
          </cell>
          <cell r="L333" t="str">
            <v xml:space="preserve">3029 Services Transferred </v>
          </cell>
          <cell r="M333" t="str">
            <v>Other Outside_Service</v>
          </cell>
        </row>
        <row r="334">
          <cell r="B334" t="str">
            <v>3030</v>
          </cell>
          <cell r="C334" t="str">
            <v>Outsourcing - Est. Fixed Costs</v>
          </cell>
          <cell r="D334" t="str">
            <v>D</v>
          </cell>
          <cell r="E334" t="str">
            <v>IBM</v>
          </cell>
          <cell r="F334" t="str">
            <v>Outsourcing Expenses</v>
          </cell>
          <cell r="G334" t="str">
            <v>Outside Services</v>
          </cell>
          <cell r="H334" t="str">
            <v>Outsourcing</v>
          </cell>
          <cell r="I334" t="str">
            <v>3030/40 Outsourcing - Fixed Costs</v>
          </cell>
          <cell r="J334" t="str">
            <v>3030/40</v>
          </cell>
          <cell r="K334" t="str">
            <v>Outsourcing - Fixed Costs</v>
          </cell>
          <cell r="L334" t="str">
            <v>3030 Outsourcing - Est. Fixed Costs</v>
          </cell>
          <cell r="M334" t="str">
            <v>Outsourcing Fixed</v>
          </cell>
        </row>
        <row r="335">
          <cell r="B335" t="str">
            <v>3031</v>
          </cell>
          <cell r="C335" t="str">
            <v>Outsourcing - Variable Costs</v>
          </cell>
          <cell r="D335" t="str">
            <v>D</v>
          </cell>
          <cell r="E335" t="str">
            <v>IBM</v>
          </cell>
          <cell r="F335" t="str">
            <v>Outsourcing Expenses</v>
          </cell>
          <cell r="G335" t="str">
            <v>Outside Services</v>
          </cell>
          <cell r="H335" t="str">
            <v>Outsourcing</v>
          </cell>
          <cell r="I335" t="str">
            <v>3031/41 Outsourcing - Variable Costs</v>
          </cell>
          <cell r="J335" t="str">
            <v>3031/41</v>
          </cell>
          <cell r="K335" t="str">
            <v>Outsourcing - Variable Costs</v>
          </cell>
          <cell r="L335" t="str">
            <v>3031 Outsourcing - Variable Costs</v>
          </cell>
          <cell r="M335" t="str">
            <v>Outsourcing Variable</v>
          </cell>
        </row>
        <row r="336">
          <cell r="B336" t="str">
            <v>3032</v>
          </cell>
          <cell r="C336" t="str">
            <v>Transition Costs</v>
          </cell>
          <cell r="D336" t="str">
            <v>D</v>
          </cell>
          <cell r="E336" t="str">
            <v>IBM</v>
          </cell>
          <cell r="F336" t="str">
            <v>Outsourcing Expenses</v>
          </cell>
          <cell r="G336" t="str">
            <v>Outside Services</v>
          </cell>
          <cell r="H336" t="str">
            <v>Outsourcing</v>
          </cell>
          <cell r="I336" t="str">
            <v>3032 Transition Costs</v>
          </cell>
          <cell r="J336" t="str">
            <v>3032</v>
          </cell>
          <cell r="K336" t="str">
            <v>Transition Costs</v>
          </cell>
          <cell r="L336" t="str">
            <v>3032 Transition Costs</v>
          </cell>
          <cell r="M336" t="str">
            <v>Outsourcing Transition</v>
          </cell>
        </row>
        <row r="337">
          <cell r="B337" t="str">
            <v>3033</v>
          </cell>
          <cell r="C337" t="str">
            <v>Sales Tax</v>
          </cell>
          <cell r="D337" t="str">
            <v>D</v>
          </cell>
          <cell r="E337" t="str">
            <v>IBM</v>
          </cell>
          <cell r="F337" t="str">
            <v>Outsourcing Expenses</v>
          </cell>
          <cell r="G337" t="str">
            <v>Other</v>
          </cell>
          <cell r="H337" t="str">
            <v>Outsourcing</v>
          </cell>
          <cell r="I337" t="str">
            <v>3033 Sales Tax</v>
          </cell>
          <cell r="J337" t="str">
            <v>3033</v>
          </cell>
          <cell r="K337" t="str">
            <v>Sales Tax</v>
          </cell>
          <cell r="L337" t="str">
            <v>3033 Sales Tax</v>
          </cell>
          <cell r="M337" t="str">
            <v>Outsourcing Sales Tax</v>
          </cell>
        </row>
        <row r="338">
          <cell r="B338" t="str">
            <v>3034</v>
          </cell>
          <cell r="C338" t="str">
            <v>Capitalized Portion -Inflights</v>
          </cell>
          <cell r="D338" t="str">
            <v>D</v>
          </cell>
          <cell r="E338" t="str">
            <v>IBM</v>
          </cell>
          <cell r="F338" t="str">
            <v>Outsourcing Expenses</v>
          </cell>
          <cell r="G338" t="str">
            <v>Other</v>
          </cell>
          <cell r="H338" t="str">
            <v>Outsourcing</v>
          </cell>
          <cell r="I338" t="str">
            <v>30x4/x5 Capitalized Portion - IBM Bill</v>
          </cell>
          <cell r="J338" t="str">
            <v>30x4/x5</v>
          </cell>
          <cell r="K338" t="str">
            <v>Capitalized Portion - IBM Bill</v>
          </cell>
          <cell r="L338" t="str">
            <v>3034 Capitalized Portion -Inflights</v>
          </cell>
          <cell r="M338" t="str">
            <v>Outsourcing Capitalized</v>
          </cell>
        </row>
        <row r="339">
          <cell r="B339" t="str">
            <v>3035</v>
          </cell>
          <cell r="C339" t="str">
            <v>Supplemental Contract Costs</v>
          </cell>
          <cell r="D339" t="str">
            <v>D</v>
          </cell>
          <cell r="E339" t="str">
            <v>IBM</v>
          </cell>
          <cell r="F339" t="str">
            <v>Outsourcing Expenses</v>
          </cell>
          <cell r="G339" t="str">
            <v>Outside Services</v>
          </cell>
          <cell r="H339" t="str">
            <v>Outsourcing</v>
          </cell>
          <cell r="I339" t="str">
            <v>3035 Work Management System Costs</v>
          </cell>
          <cell r="J339" t="str">
            <v>3035</v>
          </cell>
          <cell r="K339" t="str">
            <v>Work Management System Costs</v>
          </cell>
          <cell r="L339" t="str">
            <v>3035 Supplemental Contract Costs</v>
          </cell>
          <cell r="M339" t="str">
            <v>Outsourcing Other</v>
          </cell>
        </row>
        <row r="340">
          <cell r="B340" t="str">
            <v>3036</v>
          </cell>
          <cell r="C340" t="str">
            <v>Service Level Agreements</v>
          </cell>
          <cell r="D340" t="str">
            <v>D</v>
          </cell>
          <cell r="E340" t="str">
            <v>IBM</v>
          </cell>
          <cell r="F340" t="str">
            <v>Outsourcing Expenses</v>
          </cell>
          <cell r="G340" t="str">
            <v>Outside Services</v>
          </cell>
          <cell r="H340" t="str">
            <v>Outsourcing</v>
          </cell>
          <cell r="I340" t="str">
            <v>3036 Service Level Agreements</v>
          </cell>
          <cell r="J340" t="str">
            <v>3036</v>
          </cell>
          <cell r="K340" t="str">
            <v>Service Level Agreements</v>
          </cell>
          <cell r="L340" t="str">
            <v>3036 Service Level Agreements</v>
          </cell>
          <cell r="M340" t="str">
            <v>Outsourcing Other</v>
          </cell>
        </row>
        <row r="341">
          <cell r="B341" t="str">
            <v>3037</v>
          </cell>
          <cell r="C341" t="str">
            <v>Miscellaneous Reimbursements</v>
          </cell>
          <cell r="D341" t="str">
            <v>D</v>
          </cell>
          <cell r="E341" t="str">
            <v>IBM</v>
          </cell>
          <cell r="F341" t="str">
            <v>Outsourcing Expenses</v>
          </cell>
          <cell r="G341" t="str">
            <v>Outside Services</v>
          </cell>
          <cell r="H341" t="str">
            <v>Outsourcing</v>
          </cell>
          <cell r="I341" t="str">
            <v>3037 Miscellaneous Reimbursements</v>
          </cell>
          <cell r="J341" t="str">
            <v>3037</v>
          </cell>
          <cell r="K341" t="str">
            <v>Miscellaneous Reimbursements</v>
          </cell>
          <cell r="L341" t="str">
            <v>3037 Miscellaneous Reimbursements</v>
          </cell>
          <cell r="M341" t="str">
            <v>Outsourcing Other</v>
          </cell>
        </row>
        <row r="342">
          <cell r="B342" t="str">
            <v>3038</v>
          </cell>
          <cell r="C342" t="str">
            <v>Request for Service (RFS)</v>
          </cell>
          <cell r="D342" t="str">
            <v>D</v>
          </cell>
          <cell r="E342" t="str">
            <v>IBM</v>
          </cell>
          <cell r="F342" t="str">
            <v>Outsourcing Expenses</v>
          </cell>
          <cell r="G342" t="str">
            <v>Outside Services</v>
          </cell>
          <cell r="H342" t="str">
            <v>Outsourcing</v>
          </cell>
          <cell r="I342" t="str">
            <v>3038 Request for Service (RFS)</v>
          </cell>
          <cell r="J342" t="str">
            <v>3038</v>
          </cell>
          <cell r="K342" t="str">
            <v>Request for Service (RFS)</v>
          </cell>
          <cell r="L342" t="str">
            <v>3038 Request for Service (RFS)</v>
          </cell>
          <cell r="M342" t="str">
            <v>Outsourcing Other</v>
          </cell>
        </row>
        <row r="343">
          <cell r="B343" t="str">
            <v>3040</v>
          </cell>
          <cell r="C343" t="str">
            <v>Outsourcing - Act. Fixed Costs</v>
          </cell>
          <cell r="D343" t="str">
            <v>D</v>
          </cell>
          <cell r="E343" t="str">
            <v>IBM</v>
          </cell>
          <cell r="F343" t="str">
            <v>Outsourcing Expenses</v>
          </cell>
          <cell r="G343" t="str">
            <v>Outside Services</v>
          </cell>
          <cell r="H343" t="str">
            <v>Outsourcing</v>
          </cell>
          <cell r="I343" t="str">
            <v>3030/40 Outsourcing - Fixed Costs</v>
          </cell>
          <cell r="J343" t="str">
            <v>3030/40</v>
          </cell>
          <cell r="K343" t="str">
            <v>Outsourcing - Fixed Costs</v>
          </cell>
          <cell r="L343" t="str">
            <v>3040 Outsourcing - Act. Fixed Costs</v>
          </cell>
          <cell r="M343" t="str">
            <v>Outsourcing Fixed</v>
          </cell>
        </row>
        <row r="344">
          <cell r="B344" t="str">
            <v>3041</v>
          </cell>
          <cell r="C344" t="str">
            <v>Outsourcing - Variable Cst - RRC's</v>
          </cell>
          <cell r="D344" t="str">
            <v>D</v>
          </cell>
          <cell r="E344" t="str">
            <v>IBM</v>
          </cell>
          <cell r="F344" t="str">
            <v>Outsourcing Expenses</v>
          </cell>
          <cell r="G344" t="str">
            <v>Outside Services</v>
          </cell>
          <cell r="H344" t="str">
            <v>Outsourcing</v>
          </cell>
          <cell r="I344" t="str">
            <v>3031/41 Outsourcing - Variable Costs</v>
          </cell>
          <cell r="J344" t="str">
            <v>3031/41</v>
          </cell>
          <cell r="K344" t="str">
            <v>Outsourcing - Variable Costs</v>
          </cell>
          <cell r="L344" t="str">
            <v>3041 Outsourcing - Variable Cst - RRC's</v>
          </cell>
          <cell r="M344" t="str">
            <v>Outsourcing Variable</v>
          </cell>
        </row>
        <row r="345">
          <cell r="B345" t="str">
            <v>3043</v>
          </cell>
          <cell r="C345" t="str">
            <v>Outsourcing - Credits</v>
          </cell>
          <cell r="D345" t="str">
            <v>D</v>
          </cell>
          <cell r="E345" t="str">
            <v>IBM</v>
          </cell>
          <cell r="F345" t="str">
            <v>Outsourcing Expenses</v>
          </cell>
          <cell r="G345" t="str">
            <v>Outside Services</v>
          </cell>
          <cell r="H345" t="str">
            <v>Outsourcing</v>
          </cell>
          <cell r="I345" t="str">
            <v>3043 Outsourcing - Credits</v>
          </cell>
          <cell r="J345" t="str">
            <v>3043</v>
          </cell>
          <cell r="K345" t="str">
            <v>Outsourcing - Credits</v>
          </cell>
          <cell r="L345" t="str">
            <v>3043 Outsourcing - Credits</v>
          </cell>
          <cell r="M345" t="str">
            <v>Outsourcing Credits</v>
          </cell>
        </row>
        <row r="346">
          <cell r="B346" t="str">
            <v>3044</v>
          </cell>
          <cell r="C346" t="str">
            <v>Capitalized Portion - Transfrm</v>
          </cell>
          <cell r="D346" t="str">
            <v>D</v>
          </cell>
          <cell r="E346" t="str">
            <v>IBM</v>
          </cell>
          <cell r="F346" t="str">
            <v>Outsourcing Expenses</v>
          </cell>
          <cell r="G346" t="str">
            <v>Other</v>
          </cell>
          <cell r="H346" t="str">
            <v>Outsourcing</v>
          </cell>
          <cell r="I346" t="str">
            <v>30x4/x5 Capitalized Portion - IBM Bill</v>
          </cell>
          <cell r="J346" t="str">
            <v>30x4/x5</v>
          </cell>
          <cell r="K346" t="str">
            <v>Capitalized Portion - IBM Bill</v>
          </cell>
          <cell r="L346" t="str">
            <v>3044 Capitalized Portion - Transfrm</v>
          </cell>
          <cell r="M346" t="str">
            <v>Outsourcing Capitalized</v>
          </cell>
        </row>
        <row r="347">
          <cell r="B347" t="str">
            <v>3048</v>
          </cell>
          <cell r="C347" t="str">
            <v>RFS - Variable Costs - ARCs</v>
          </cell>
          <cell r="D347" t="str">
            <v>D</v>
          </cell>
          <cell r="E347" t="str">
            <v>IBM</v>
          </cell>
          <cell r="F347" t="str">
            <v>Outsourcing Expenses</v>
          </cell>
          <cell r="G347" t="str">
            <v>Outside Services</v>
          </cell>
          <cell r="H347" t="str">
            <v>Outsourcng</v>
          </cell>
          <cell r="I347" t="str">
            <v>3048 RFS - Variable costs - ARC's</v>
          </cell>
          <cell r="J347" t="str">
            <v>3048</v>
          </cell>
          <cell r="K347" t="str">
            <v>RFS - Variable costs - ARC's</v>
          </cell>
          <cell r="L347" t="str">
            <v>3048 RFS - Variable Costs - ARCs</v>
          </cell>
          <cell r="M347" t="str">
            <v>Outsourcing Other</v>
          </cell>
        </row>
        <row r="348">
          <cell r="B348" t="str">
            <v>3050</v>
          </cell>
          <cell r="C348" t="str">
            <v>Convenience Bill (Budget Purposes Only)</v>
          </cell>
          <cell r="D348" t="str">
            <v>D</v>
          </cell>
          <cell r="E348" t="str">
            <v>Co 12</v>
          </cell>
          <cell r="F348" t="str">
            <v>Outsourcing Expenses</v>
          </cell>
          <cell r="G348" t="str">
            <v>Outside Services</v>
          </cell>
          <cell r="H348" t="str">
            <v>Convenience Bill</v>
          </cell>
          <cell r="I348" t="str">
            <v>3050 Convenience Bill (Budget Purposes Only)</v>
          </cell>
          <cell r="J348" t="str">
            <v>3050</v>
          </cell>
          <cell r="K348" t="str">
            <v>Convenience Bill (Budget Purposes Only)</v>
          </cell>
          <cell r="L348" t="str">
            <v>3050 Convenience Bill (Budget Purposes Only)</v>
          </cell>
          <cell r="M348" t="str">
            <v>Other Outside_Service</v>
          </cell>
        </row>
        <row r="349">
          <cell r="B349" t="str">
            <v>3054</v>
          </cell>
          <cell r="C349" t="str">
            <v>Capitalized Portn-PCs &amp;Laptops</v>
          </cell>
          <cell r="D349" t="str">
            <v>D</v>
          </cell>
          <cell r="E349" t="str">
            <v>IBM</v>
          </cell>
          <cell r="F349" t="str">
            <v>Outsourcing Expenses</v>
          </cell>
          <cell r="G349" t="str">
            <v>Other</v>
          </cell>
          <cell r="H349" t="str">
            <v>Outsourcing</v>
          </cell>
          <cell r="I349" t="str">
            <v>30x4/x5 Capitalized Portion - IBM Bill</v>
          </cell>
          <cell r="J349" t="str">
            <v>30x4/x5</v>
          </cell>
          <cell r="K349" t="str">
            <v>Capitalized Portion - IBM Bill</v>
          </cell>
          <cell r="L349" t="str">
            <v>3054 Capitalized Portn-PCs &amp;Laptops</v>
          </cell>
          <cell r="M349" t="str">
            <v>Outsourcing Capitalized</v>
          </cell>
        </row>
        <row r="350">
          <cell r="B350" t="str">
            <v>3064</v>
          </cell>
          <cell r="C350" t="str">
            <v>Capitalized Portion - WMS</v>
          </cell>
          <cell r="D350" t="str">
            <v>D</v>
          </cell>
          <cell r="E350" t="str">
            <v>IBM</v>
          </cell>
          <cell r="F350" t="str">
            <v>Outsourcing Expenses</v>
          </cell>
          <cell r="G350" t="str">
            <v>Other</v>
          </cell>
          <cell r="H350" t="str">
            <v>Outsourcing</v>
          </cell>
          <cell r="I350" t="str">
            <v>30x4/x5 Capitalized Portion - IBM Bill</v>
          </cell>
          <cell r="J350" t="str">
            <v>30x4/x5</v>
          </cell>
          <cell r="K350" t="str">
            <v>Capitalized Portion - IBM Bill</v>
          </cell>
          <cell r="L350" t="str">
            <v>3064 Capitalized Portion - WMS</v>
          </cell>
          <cell r="M350" t="str">
            <v>Outsourcing Capitalized</v>
          </cell>
        </row>
        <row r="351">
          <cell r="B351" t="str">
            <v>3065</v>
          </cell>
          <cell r="C351" t="str">
            <v>Capitalized Portion - WMS Conv</v>
          </cell>
          <cell r="D351" t="str">
            <v>D</v>
          </cell>
          <cell r="E351" t="str">
            <v>IBM</v>
          </cell>
          <cell r="F351" t="str">
            <v>Outsourcing Expenses</v>
          </cell>
          <cell r="G351" t="str">
            <v>Other</v>
          </cell>
          <cell r="H351" t="str">
            <v>Outsourcing</v>
          </cell>
          <cell r="I351" t="str">
            <v>30x4/x5 Capitalized Portion - IBM Bill</v>
          </cell>
          <cell r="J351" t="str">
            <v>30x4/x5</v>
          </cell>
          <cell r="K351" t="str">
            <v>Capitalized Portion - IBM Bill</v>
          </cell>
          <cell r="L351" t="str">
            <v>3065 Capitalized Portion - WMS Conv</v>
          </cell>
          <cell r="M351" t="str">
            <v>Outsourcing Capitalized</v>
          </cell>
        </row>
        <row r="352">
          <cell r="B352" t="str">
            <v>3066</v>
          </cell>
          <cell r="C352" t="str">
            <v>Capitalized Portion - WMS/GIS Payment</v>
          </cell>
          <cell r="D352" t="str">
            <v>D</v>
          </cell>
          <cell r="E352" t="str">
            <v>IBM</v>
          </cell>
          <cell r="F352" t="str">
            <v>Outsourcing Expenses</v>
          </cell>
          <cell r="G352" t="str">
            <v>Other</v>
          </cell>
          <cell r="H352" t="str">
            <v>Outsourcing</v>
          </cell>
          <cell r="I352" t="str">
            <v>30x4/x5 Capitalized Portion - IBM Bill</v>
          </cell>
          <cell r="J352" t="str">
            <v>30x4/x5</v>
          </cell>
          <cell r="K352" t="str">
            <v>Capitalized Portion - IBM Bill</v>
          </cell>
          <cell r="L352" t="str">
            <v>3066 Capitalized Portion - WMS/GIS Payment</v>
          </cell>
          <cell r="M352" t="str">
            <v>Outsourcing Capitalized</v>
          </cell>
        </row>
        <row r="353">
          <cell r="B353" t="str">
            <v>3074</v>
          </cell>
          <cell r="C353" t="str">
            <v>Capitalized Portion - RFS</v>
          </cell>
          <cell r="D353" t="str">
            <v>D</v>
          </cell>
          <cell r="E353" t="str">
            <v>IBM</v>
          </cell>
          <cell r="F353" t="str">
            <v>Outsourcing Expenses</v>
          </cell>
          <cell r="G353" t="str">
            <v>Other</v>
          </cell>
          <cell r="H353" t="str">
            <v>Outsourcing</v>
          </cell>
          <cell r="I353" t="str">
            <v>30x4/x5 Capitalized Portion - IBM Bill</v>
          </cell>
          <cell r="J353" t="str">
            <v>30x4/x5</v>
          </cell>
          <cell r="K353" t="str">
            <v>Capitalized Portion - IBM Bill</v>
          </cell>
          <cell r="L353" t="str">
            <v>3074 Capitalized Portion - RFS</v>
          </cell>
          <cell r="M353" t="str">
            <v>Outsourcing Capitalized</v>
          </cell>
        </row>
        <row r="354">
          <cell r="B354" t="str">
            <v>3075</v>
          </cell>
          <cell r="C354" t="str">
            <v>Capitalized Portion - RFS Conv</v>
          </cell>
          <cell r="D354" t="str">
            <v>D</v>
          </cell>
          <cell r="E354" t="str">
            <v>IBM</v>
          </cell>
          <cell r="F354" t="str">
            <v>Outsourcing Expenses</v>
          </cell>
          <cell r="G354" t="str">
            <v>Other</v>
          </cell>
          <cell r="H354" t="str">
            <v>Outsourcing</v>
          </cell>
          <cell r="I354" t="str">
            <v>30x4/x5 Capitalized Portion - IBM Bill</v>
          </cell>
          <cell r="J354" t="str">
            <v>30x4/x5</v>
          </cell>
          <cell r="K354" t="str">
            <v>Capitalized Portion - IBM Bill</v>
          </cell>
          <cell r="L354" t="str">
            <v>3075 Capitalized Portion - RFS Conv</v>
          </cell>
          <cell r="M354" t="str">
            <v>Outsourcing Capitalized</v>
          </cell>
        </row>
        <row r="355">
          <cell r="B355" t="str">
            <v>3100</v>
          </cell>
          <cell r="C355" t="str">
            <v>Business Expenses</v>
          </cell>
          <cell r="D355" t="str">
            <v>D</v>
          </cell>
          <cell r="E355" t="str">
            <v>Co 12</v>
          </cell>
          <cell r="F355" t="str">
            <v>Employee Expenses</v>
          </cell>
          <cell r="G355" t="str">
            <v>Employee Expenses</v>
          </cell>
          <cell r="H355" t="str">
            <v>EmplyeeExp</v>
          </cell>
          <cell r="I355" t="str">
            <v>31xx Employee Expenses</v>
          </cell>
          <cell r="J355" t="str">
            <v>31xx</v>
          </cell>
          <cell r="K355" t="str">
            <v>Employee Expenses</v>
          </cell>
          <cell r="L355" t="str">
            <v>3100 Business Expenses</v>
          </cell>
          <cell r="M355" t="str">
            <v>Employee_Expenses</v>
          </cell>
        </row>
        <row r="356">
          <cell r="B356" t="str">
            <v>3101</v>
          </cell>
          <cell r="C356" t="str">
            <v>Meals Special Cases Only</v>
          </cell>
          <cell r="D356" t="str">
            <v>D</v>
          </cell>
          <cell r="E356" t="str">
            <v>Co 12</v>
          </cell>
          <cell r="F356" t="str">
            <v>Employee Expenses</v>
          </cell>
          <cell r="G356" t="str">
            <v>Employee Expenses</v>
          </cell>
          <cell r="H356" t="str">
            <v>EmplyeeExp</v>
          </cell>
          <cell r="I356" t="str">
            <v>31xx Employee Expenses</v>
          </cell>
          <cell r="J356" t="str">
            <v>31xx</v>
          </cell>
          <cell r="K356" t="str">
            <v>Employee Expenses</v>
          </cell>
          <cell r="L356" t="str">
            <v>3101 Meals Special Cases Only</v>
          </cell>
          <cell r="M356" t="str">
            <v>Employee_Expenses</v>
          </cell>
        </row>
        <row r="357">
          <cell r="B357" t="str">
            <v>3102</v>
          </cell>
          <cell r="C357" t="str">
            <v>Meals and Entertainment</v>
          </cell>
          <cell r="D357" t="str">
            <v>D</v>
          </cell>
          <cell r="E357" t="str">
            <v>Co 12</v>
          </cell>
          <cell r="F357" t="str">
            <v>Employee Expenses</v>
          </cell>
          <cell r="G357" t="str">
            <v>Employee Expenses</v>
          </cell>
          <cell r="H357" t="str">
            <v>EmplyeeExp</v>
          </cell>
          <cell r="I357" t="str">
            <v>31xx Employee Expenses</v>
          </cell>
          <cell r="J357" t="str">
            <v>31xx</v>
          </cell>
          <cell r="K357" t="str">
            <v>Employee Expenses</v>
          </cell>
          <cell r="L357" t="str">
            <v>3102 Meals and Entertainment</v>
          </cell>
          <cell r="M357" t="str">
            <v>Employee_Expenses</v>
          </cell>
        </row>
        <row r="358">
          <cell r="B358" t="str">
            <v>3103</v>
          </cell>
          <cell r="C358" t="str">
            <v>Non-Deductible Business Expens</v>
          </cell>
          <cell r="D358" t="str">
            <v>D</v>
          </cell>
          <cell r="E358" t="str">
            <v>Co 12</v>
          </cell>
          <cell r="F358" t="str">
            <v>Employee Expenses</v>
          </cell>
          <cell r="G358" t="str">
            <v>Employee Expenses</v>
          </cell>
          <cell r="H358" t="str">
            <v>EmplyeeExp</v>
          </cell>
          <cell r="I358" t="str">
            <v>31xx Employee Expenses</v>
          </cell>
          <cell r="J358" t="str">
            <v>31xx</v>
          </cell>
          <cell r="K358" t="str">
            <v>Employee Expenses</v>
          </cell>
          <cell r="L358" t="str">
            <v>3103 Non-Deductible Business Expens</v>
          </cell>
          <cell r="M358" t="str">
            <v>Employee_Expenses</v>
          </cell>
        </row>
        <row r="359">
          <cell r="B359" t="str">
            <v>3104</v>
          </cell>
          <cell r="C359" t="str">
            <v>Aviation Charter Expenses</v>
          </cell>
          <cell r="D359" t="str">
            <v>D</v>
          </cell>
          <cell r="E359" t="str">
            <v>Co 12</v>
          </cell>
          <cell r="F359" t="str">
            <v>Employee Expenses</v>
          </cell>
          <cell r="G359" t="str">
            <v>Employee Expenses</v>
          </cell>
          <cell r="H359" t="str">
            <v>EmplyeeExp</v>
          </cell>
          <cell r="I359" t="str">
            <v>31xx Employee Expenses</v>
          </cell>
          <cell r="J359" t="str">
            <v>31xx</v>
          </cell>
          <cell r="K359" t="str">
            <v>Employee Expenses</v>
          </cell>
          <cell r="L359" t="str">
            <v>3104 Aviation Charter Expenses</v>
          </cell>
          <cell r="M359" t="str">
            <v>Employee_Expenses</v>
          </cell>
        </row>
        <row r="360">
          <cell r="B360" t="str">
            <v>3105</v>
          </cell>
          <cell r="C360" t="str">
            <v>Taxable Business Expenses</v>
          </cell>
          <cell r="D360" t="str">
            <v>D</v>
          </cell>
          <cell r="E360" t="str">
            <v>Co 12</v>
          </cell>
          <cell r="F360" t="str">
            <v>Employee Expenses</v>
          </cell>
          <cell r="G360" t="str">
            <v>Employee Expenses</v>
          </cell>
          <cell r="H360" t="str">
            <v>EmplyeeExp</v>
          </cell>
          <cell r="I360" t="str">
            <v>31xx Employee Expenses</v>
          </cell>
          <cell r="J360" t="str">
            <v>31xx</v>
          </cell>
          <cell r="K360" t="str">
            <v>Employee Expenses</v>
          </cell>
          <cell r="L360" t="str">
            <v>3105 Taxable Business Expenses</v>
          </cell>
          <cell r="M360" t="str">
            <v>Employee_Expenses</v>
          </cell>
        </row>
        <row r="361">
          <cell r="B361" t="str">
            <v>3250</v>
          </cell>
          <cell r="C361" t="str">
            <v>Uncollectible Accounts</v>
          </cell>
          <cell r="D361" t="str">
            <v>D</v>
          </cell>
          <cell r="E361" t="str">
            <v>Co 12</v>
          </cell>
          <cell r="F361" t="str">
            <v>Other</v>
          </cell>
          <cell r="G361" t="str">
            <v>Trackers (Others and Uncollectibles)</v>
          </cell>
          <cell r="H361" t="str">
            <v>UncollAct</v>
          </cell>
          <cell r="I361" t="str">
            <v>3250 Uncollectible Accounts</v>
          </cell>
          <cell r="J361" t="str">
            <v>3250</v>
          </cell>
          <cell r="K361" t="str">
            <v>Uncollectible Accounts</v>
          </cell>
          <cell r="L361" t="str">
            <v>3250 Uncollectible Accounts</v>
          </cell>
          <cell r="M361" t="str">
            <v>Uncollectable_Accounts</v>
          </cell>
        </row>
        <row r="362">
          <cell r="B362" t="str">
            <v>3300</v>
          </cell>
          <cell r="C362" t="str">
            <v>Amortization Charges</v>
          </cell>
          <cell r="D362" t="str">
            <v>D</v>
          </cell>
          <cell r="E362" t="str">
            <v>Co 12</v>
          </cell>
          <cell r="F362" t="str">
            <v>Other</v>
          </cell>
          <cell r="G362" t="str">
            <v>Depreciation, Depletion, &amp; Amortization</v>
          </cell>
          <cell r="H362" t="str">
            <v>AmortChrg</v>
          </cell>
          <cell r="I362" t="str">
            <v>3300 Amortization Charges</v>
          </cell>
          <cell r="J362" t="str">
            <v>3300</v>
          </cell>
          <cell r="K362" t="str">
            <v>Amortization Charges</v>
          </cell>
          <cell r="L362" t="str">
            <v>3300 Amortization Charges</v>
          </cell>
          <cell r="M362" t="str">
            <v>Oper_and_Maint_Exp_Ext</v>
          </cell>
        </row>
        <row r="363">
          <cell r="B363" t="str">
            <v>3350</v>
          </cell>
          <cell r="C363" t="str">
            <v>Cleared Costs</v>
          </cell>
          <cell r="D363" t="str">
            <v>D</v>
          </cell>
          <cell r="E363" t="str">
            <v>Co 12</v>
          </cell>
          <cell r="F363" t="str">
            <v>Other</v>
          </cell>
          <cell r="G363" t="str">
            <v>Other - Non-Labor</v>
          </cell>
          <cell r="H363" t="str">
            <v>Clearing</v>
          </cell>
          <cell r="I363" t="str">
            <v>33xx Clearing</v>
          </cell>
          <cell r="J363" t="str">
            <v>33xx</v>
          </cell>
          <cell r="K363" t="str">
            <v>Clearing</v>
          </cell>
          <cell r="L363" t="str">
            <v>3350 Cleared Costs</v>
          </cell>
          <cell r="M363" t="str">
            <v>Oper_and_Maint_Exp_Ext</v>
          </cell>
        </row>
        <row r="364">
          <cell r="B364" t="str">
            <v>3351</v>
          </cell>
          <cell r="C364" t="str">
            <v>SF &amp; H Loading</v>
          </cell>
          <cell r="D364" t="str">
            <v>D</v>
          </cell>
          <cell r="E364" t="str">
            <v>Co 12</v>
          </cell>
          <cell r="F364" t="str">
            <v>Other</v>
          </cell>
          <cell r="G364" t="str">
            <v>Other - Non-Labor</v>
          </cell>
          <cell r="H364" t="str">
            <v>Clearing</v>
          </cell>
          <cell r="I364" t="str">
            <v>33xx Clearing</v>
          </cell>
          <cell r="J364" t="str">
            <v>33xx</v>
          </cell>
          <cell r="K364" t="str">
            <v>Clearing</v>
          </cell>
          <cell r="L364" t="str">
            <v>3351 SF &amp; H Loading</v>
          </cell>
          <cell r="M364" t="str">
            <v>Oper_and_Maint_Exp_Ext</v>
          </cell>
        </row>
        <row r="365">
          <cell r="B365" t="str">
            <v>3357</v>
          </cell>
          <cell r="C365" t="str">
            <v>Vehicle Maint/Other Costs Cird</v>
          </cell>
          <cell r="D365" t="str">
            <v>D</v>
          </cell>
          <cell r="E365" t="str">
            <v>Co 12</v>
          </cell>
          <cell r="F365" t="str">
            <v>Other</v>
          </cell>
          <cell r="G365" t="str">
            <v>Other - Non-Labor</v>
          </cell>
          <cell r="H365" t="str">
            <v>Clearing</v>
          </cell>
          <cell r="I365" t="str">
            <v>33xx Clearing</v>
          </cell>
          <cell r="J365" t="str">
            <v>33xx</v>
          </cell>
          <cell r="K365" t="str">
            <v>Clearing</v>
          </cell>
          <cell r="L365" t="str">
            <v>3357 Vehicle Maint/Other Costs Cird</v>
          </cell>
          <cell r="M365" t="str">
            <v>Oper_and_Maint_Exp_Ext</v>
          </cell>
        </row>
        <row r="366">
          <cell r="B366" t="str">
            <v>3360</v>
          </cell>
          <cell r="C366" t="str">
            <v>Vehicle Proceeds/Final Settlmnt</v>
          </cell>
          <cell r="D366" t="str">
            <v>D</v>
          </cell>
          <cell r="E366" t="str">
            <v>Co 12</v>
          </cell>
          <cell r="F366" t="str">
            <v>Other</v>
          </cell>
          <cell r="G366" t="str">
            <v>Other - Non-Labor</v>
          </cell>
          <cell r="H366" t="str">
            <v>Clearing</v>
          </cell>
          <cell r="I366" t="str">
            <v>33xx Clearing</v>
          </cell>
          <cell r="J366" t="str">
            <v>33xx</v>
          </cell>
          <cell r="K366" t="str">
            <v>Clearing</v>
          </cell>
          <cell r="L366" t="str">
            <v>3360 Vehicle Proceeds/Final Settlmnt</v>
          </cell>
          <cell r="M366" t="str">
            <v>Oper_and_Maint_Exp_Ext</v>
          </cell>
        </row>
        <row r="367">
          <cell r="B367" t="str">
            <v>3361</v>
          </cell>
          <cell r="C367" t="str">
            <v>Other Vehicle Costs Cleared</v>
          </cell>
          <cell r="D367" t="str">
            <v>D</v>
          </cell>
          <cell r="E367" t="str">
            <v>Co 12</v>
          </cell>
          <cell r="F367" t="str">
            <v>Other</v>
          </cell>
          <cell r="G367" t="str">
            <v>Other - Non-Labor</v>
          </cell>
          <cell r="H367" t="str">
            <v>Clearing</v>
          </cell>
          <cell r="I367" t="str">
            <v>33xx Clearing</v>
          </cell>
          <cell r="J367" t="str">
            <v>33xx</v>
          </cell>
          <cell r="K367" t="str">
            <v>Clearing</v>
          </cell>
          <cell r="L367" t="str">
            <v>3361 Other Vehicle Costs Cleared</v>
          </cell>
          <cell r="M367" t="str">
            <v>Oper_and_Maint_Exp_Ext</v>
          </cell>
        </row>
        <row r="368">
          <cell r="B368" t="str">
            <v>3362</v>
          </cell>
          <cell r="C368" t="str">
            <v>Tool Proceeds/Final Settlmnt</v>
          </cell>
          <cell r="D368" t="str">
            <v>D</v>
          </cell>
          <cell r="E368" t="str">
            <v>Co 12</v>
          </cell>
          <cell r="F368" t="str">
            <v>Other</v>
          </cell>
          <cell r="G368" t="str">
            <v>Other - Non-Labor</v>
          </cell>
          <cell r="H368" t="str">
            <v>Clearing</v>
          </cell>
          <cell r="I368" t="str">
            <v>33xx Clearing</v>
          </cell>
          <cell r="J368" t="str">
            <v>33xx</v>
          </cell>
          <cell r="K368" t="str">
            <v>Clearing</v>
          </cell>
          <cell r="L368" t="str">
            <v>3362 Tools Proceeds/Final Settlmnt</v>
          </cell>
          <cell r="M368" t="str">
            <v>Oper_and_Maint_Exp_Ext</v>
          </cell>
        </row>
        <row r="369">
          <cell r="B369" t="str">
            <v>3363</v>
          </cell>
          <cell r="C369" t="str">
            <v>Other Gen Tools Costs Cleared</v>
          </cell>
          <cell r="D369" t="str">
            <v>D</v>
          </cell>
          <cell r="E369" t="str">
            <v>Co 12</v>
          </cell>
          <cell r="F369" t="str">
            <v>Other</v>
          </cell>
          <cell r="G369" t="str">
            <v>Other - Non-Labor</v>
          </cell>
          <cell r="H369" t="str">
            <v>Clearing</v>
          </cell>
          <cell r="I369" t="str">
            <v>33xx Clearing</v>
          </cell>
          <cell r="J369" t="str">
            <v>33xx</v>
          </cell>
          <cell r="K369" t="str">
            <v>Clearing</v>
          </cell>
          <cell r="L369" t="str">
            <v>3363 Other Gen Tool Costs Cleared</v>
          </cell>
          <cell r="M369" t="str">
            <v>Oper_and_Maint_Exp_Ext</v>
          </cell>
        </row>
        <row r="370">
          <cell r="B370" t="str">
            <v>3500</v>
          </cell>
          <cell r="C370" t="str">
            <v>Charitable Contributions</v>
          </cell>
          <cell r="D370" t="str">
            <v>D</v>
          </cell>
          <cell r="E370" t="str">
            <v>Co 12</v>
          </cell>
          <cell r="F370" t="str">
            <v>Other</v>
          </cell>
          <cell r="G370" t="str">
            <v>Other - Non-Labor</v>
          </cell>
          <cell r="H370" t="str">
            <v>DuesDonatn</v>
          </cell>
          <cell r="I370" t="str">
            <v>350x Dues &amp; Donations</v>
          </cell>
          <cell r="J370" t="str">
            <v>350x</v>
          </cell>
          <cell r="K370" t="str">
            <v>Dues &amp; Donations</v>
          </cell>
          <cell r="L370" t="str">
            <v>3500 Charitable Contributions</v>
          </cell>
          <cell r="M370" t="str">
            <v>Oper_and_Maint_Exp_Ext</v>
          </cell>
        </row>
        <row r="371">
          <cell r="B371" t="str">
            <v>3501</v>
          </cell>
          <cell r="C371" t="str">
            <v>Company Dues &amp; Membership Dues</v>
          </cell>
          <cell r="D371" t="str">
            <v>D</v>
          </cell>
          <cell r="E371" t="str">
            <v>Co 12</v>
          </cell>
          <cell r="F371" t="str">
            <v>Other</v>
          </cell>
          <cell r="G371" t="str">
            <v>Other - Non-Labor</v>
          </cell>
          <cell r="H371" t="str">
            <v>DuesDonatn</v>
          </cell>
          <cell r="I371" t="str">
            <v>350x Dues &amp; Donations</v>
          </cell>
          <cell r="J371" t="str">
            <v>350x</v>
          </cell>
          <cell r="K371" t="str">
            <v>Dues &amp; Donations</v>
          </cell>
          <cell r="L371" t="str">
            <v>3501 Company Dues &amp; Membership Dues</v>
          </cell>
          <cell r="M371" t="str">
            <v>Oper_and_Maint_Exp_Ext</v>
          </cell>
        </row>
        <row r="372">
          <cell r="B372" t="str">
            <v>3502</v>
          </cell>
          <cell r="C372" t="str">
            <v>Employee Dues &amp; Memberships</v>
          </cell>
          <cell r="D372" t="str">
            <v>D</v>
          </cell>
          <cell r="E372" t="str">
            <v>Co 12</v>
          </cell>
          <cell r="F372" t="str">
            <v>Employee Expenses</v>
          </cell>
          <cell r="G372" t="str">
            <v>Employee Expenses</v>
          </cell>
          <cell r="H372" t="str">
            <v>DuesDonatn</v>
          </cell>
          <cell r="I372" t="str">
            <v>350x Dues &amp; Donations</v>
          </cell>
          <cell r="J372" t="str">
            <v>350x</v>
          </cell>
          <cell r="K372" t="str">
            <v>Dues &amp; Donations</v>
          </cell>
          <cell r="L372" t="str">
            <v>3502 Employee Dues &amp; Memberships</v>
          </cell>
          <cell r="M372" t="str">
            <v>Employee_Expenses</v>
          </cell>
        </row>
        <row r="373">
          <cell r="B373" t="str">
            <v>3503</v>
          </cell>
          <cell r="C373" t="str">
            <v>PAC/Lobbying</v>
          </cell>
          <cell r="D373" t="str">
            <v>D</v>
          </cell>
          <cell r="E373" t="str">
            <v>Co 12</v>
          </cell>
          <cell r="F373" t="str">
            <v>Other</v>
          </cell>
          <cell r="G373" t="str">
            <v>Other - Non-Labor</v>
          </cell>
          <cell r="H373" t="str">
            <v>DuesDonatn</v>
          </cell>
          <cell r="I373" t="str">
            <v>350x Dues &amp; Donations</v>
          </cell>
          <cell r="J373" t="str">
            <v>350x</v>
          </cell>
          <cell r="K373" t="str">
            <v>Dues &amp; Donations</v>
          </cell>
          <cell r="L373" t="str">
            <v>3503 PAC/Lobbying</v>
          </cell>
          <cell r="M373" t="str">
            <v>Oper_and_Maint_Exp_Ext</v>
          </cell>
        </row>
        <row r="374">
          <cell r="B374" t="str">
            <v>3600</v>
          </cell>
          <cell r="C374" t="str">
            <v>Fees, Licenses and Permits</v>
          </cell>
          <cell r="D374" t="str">
            <v>D</v>
          </cell>
          <cell r="E374" t="str">
            <v>Co 12</v>
          </cell>
          <cell r="F374" t="str">
            <v>Other</v>
          </cell>
          <cell r="G374" t="str">
            <v>Other - Non-Labor</v>
          </cell>
          <cell r="H374" t="str">
            <v>Other</v>
          </cell>
          <cell r="I374" t="str">
            <v>36xx Other</v>
          </cell>
          <cell r="J374" t="str">
            <v>36xx</v>
          </cell>
          <cell r="K374" t="str">
            <v>Other</v>
          </cell>
          <cell r="L374" t="str">
            <v>3600 Fees, Licenses and Permits</v>
          </cell>
          <cell r="M374" t="str">
            <v>Oper_and_Maint_Exp_Ext</v>
          </cell>
        </row>
        <row r="375">
          <cell r="B375" t="str">
            <v>3601</v>
          </cell>
          <cell r="C375" t="str">
            <v>Postal and Postage Fees</v>
          </cell>
          <cell r="D375" t="str">
            <v>D</v>
          </cell>
          <cell r="E375" t="str">
            <v>Co 12</v>
          </cell>
          <cell r="F375" t="str">
            <v>Other</v>
          </cell>
          <cell r="G375" t="str">
            <v>Other - Non-Labor</v>
          </cell>
          <cell r="H375" t="str">
            <v>Other</v>
          </cell>
          <cell r="I375" t="str">
            <v>36xx Other</v>
          </cell>
          <cell r="J375" t="str">
            <v>36xx</v>
          </cell>
          <cell r="K375" t="str">
            <v>Other</v>
          </cell>
          <cell r="L375" t="str">
            <v>3601 Postal and Postage Fees</v>
          </cell>
          <cell r="M375" t="str">
            <v>Oper_and_Maint_Exp_Ext</v>
          </cell>
        </row>
        <row r="376">
          <cell r="B376" t="str">
            <v>3602</v>
          </cell>
          <cell r="C376" t="str">
            <v>Trustee Fees</v>
          </cell>
          <cell r="D376" t="str">
            <v>D</v>
          </cell>
          <cell r="E376" t="str">
            <v>Co 12</v>
          </cell>
          <cell r="F376" t="str">
            <v>Other</v>
          </cell>
          <cell r="G376" t="str">
            <v>Other - Non-Labor</v>
          </cell>
          <cell r="H376" t="str">
            <v>Other</v>
          </cell>
          <cell r="I376" t="str">
            <v>36xx Other</v>
          </cell>
          <cell r="J376" t="str">
            <v>36xx</v>
          </cell>
          <cell r="K376" t="str">
            <v>Other</v>
          </cell>
          <cell r="L376" t="str">
            <v>3602 Trustee Fees</v>
          </cell>
          <cell r="M376" t="str">
            <v>Oper_and_Maint_Exp_Ext</v>
          </cell>
        </row>
        <row r="377">
          <cell r="B377" t="str">
            <v>3603</v>
          </cell>
          <cell r="C377" t="str">
            <v>Credit Facility Fees</v>
          </cell>
          <cell r="D377" t="str">
            <v>D</v>
          </cell>
          <cell r="E377" t="str">
            <v>Co 12</v>
          </cell>
          <cell r="F377" t="str">
            <v>Other</v>
          </cell>
          <cell r="G377" t="str">
            <v>Other - Non-Labor</v>
          </cell>
          <cell r="H377" t="str">
            <v>Other</v>
          </cell>
          <cell r="I377" t="str">
            <v>36xx Other</v>
          </cell>
          <cell r="J377" t="str">
            <v>36xx</v>
          </cell>
          <cell r="K377" t="str">
            <v>Other</v>
          </cell>
          <cell r="L377" t="str">
            <v>3603 Credit Facility Fees</v>
          </cell>
          <cell r="M377" t="str">
            <v>Oper_and_Maint_Exp_Ext</v>
          </cell>
        </row>
        <row r="378">
          <cell r="B378" t="str">
            <v>3604</v>
          </cell>
          <cell r="C378" t="str">
            <v>Bank Fees</v>
          </cell>
          <cell r="D378" t="str">
            <v>D</v>
          </cell>
          <cell r="E378" t="str">
            <v>Co 12</v>
          </cell>
          <cell r="F378" t="str">
            <v>Other</v>
          </cell>
          <cell r="G378" t="str">
            <v>Other - Non-Labor</v>
          </cell>
          <cell r="H378" t="str">
            <v>Other</v>
          </cell>
          <cell r="I378" t="str">
            <v>36xx Other</v>
          </cell>
          <cell r="J378" t="str">
            <v>36xx</v>
          </cell>
          <cell r="K378" t="str">
            <v>Other</v>
          </cell>
          <cell r="L378" t="str">
            <v>3604 Bank Fees</v>
          </cell>
          <cell r="M378" t="str">
            <v>Oper_and_Maint_Exp_Ext</v>
          </cell>
        </row>
        <row r="379">
          <cell r="B379" t="str">
            <v>3605</v>
          </cell>
          <cell r="C379" t="str">
            <v>Utilization Fees</v>
          </cell>
          <cell r="D379" t="str">
            <v>D</v>
          </cell>
          <cell r="E379" t="str">
            <v>Co 12</v>
          </cell>
          <cell r="F379" t="str">
            <v>Other</v>
          </cell>
          <cell r="G379" t="str">
            <v>Other - Non-Labor</v>
          </cell>
          <cell r="H379" t="str">
            <v>Other</v>
          </cell>
          <cell r="I379" t="str">
            <v>36xx Other</v>
          </cell>
          <cell r="J379" t="str">
            <v>36xx</v>
          </cell>
          <cell r="K379" t="str">
            <v>Other</v>
          </cell>
          <cell r="L379" t="str">
            <v>3605 Utilization Fees</v>
          </cell>
          <cell r="M379" t="str">
            <v>Oper_and_Maint_Exp_Ext</v>
          </cell>
        </row>
        <row r="380">
          <cell r="B380" t="str">
            <v>3606</v>
          </cell>
          <cell r="C380" t="str">
            <v>Setup Maintenance Fee</v>
          </cell>
          <cell r="D380" t="str">
            <v>D</v>
          </cell>
          <cell r="E380" t="str">
            <v>Co 12</v>
          </cell>
          <cell r="F380" t="str">
            <v>Other</v>
          </cell>
          <cell r="G380" t="str">
            <v>Other - Non-Labor</v>
          </cell>
          <cell r="H380" t="str">
            <v>Other</v>
          </cell>
          <cell r="I380" t="str">
            <v>36xx Other</v>
          </cell>
          <cell r="J380" t="str">
            <v>36xx</v>
          </cell>
          <cell r="K380" t="str">
            <v>Other</v>
          </cell>
          <cell r="L380" t="str">
            <v>3606 Setup Maintenance Fee</v>
          </cell>
          <cell r="M380" t="str">
            <v>Oper_and_Maint_Exp_Ext</v>
          </cell>
        </row>
        <row r="381">
          <cell r="B381" t="str">
            <v>3607</v>
          </cell>
          <cell r="C381" t="str">
            <v>Late Fees</v>
          </cell>
          <cell r="D381" t="str">
            <v>D</v>
          </cell>
          <cell r="E381" t="str">
            <v>Co 12</v>
          </cell>
          <cell r="F381" t="str">
            <v>Other</v>
          </cell>
          <cell r="G381" t="str">
            <v>Other - Non-Labor</v>
          </cell>
          <cell r="H381" t="str">
            <v>Other</v>
          </cell>
          <cell r="I381" t="str">
            <v>36xx Other</v>
          </cell>
          <cell r="J381" t="str">
            <v>36xx</v>
          </cell>
          <cell r="K381" t="str">
            <v>Other</v>
          </cell>
          <cell r="L381" t="str">
            <v>3607 Late Fees</v>
          </cell>
          <cell r="M381" t="str">
            <v>Oper_and_Maint_Exp_Ext</v>
          </cell>
        </row>
        <row r="382">
          <cell r="B382" t="str">
            <v>3619</v>
          </cell>
          <cell r="C382" t="str">
            <v>AR Customer Refunds</v>
          </cell>
          <cell r="D382" t="str">
            <v>D</v>
          </cell>
          <cell r="E382" t="str">
            <v>Co 12</v>
          </cell>
          <cell r="F382" t="str">
            <v>Other</v>
          </cell>
          <cell r="G382" t="str">
            <v>Other - Non-Labor</v>
          </cell>
          <cell r="H382" t="str">
            <v>Other</v>
          </cell>
          <cell r="I382" t="str">
            <v>36xx Other</v>
          </cell>
          <cell r="J382" t="str">
            <v>36xx</v>
          </cell>
          <cell r="K382" t="str">
            <v>Other</v>
          </cell>
          <cell r="L382" t="str">
            <v>3619 AR Customer Refunds</v>
          </cell>
          <cell r="M382" t="str">
            <v>Oper_and_Maint_Exp_Ext</v>
          </cell>
        </row>
        <row r="383">
          <cell r="B383" t="str">
            <v>3620</v>
          </cell>
          <cell r="C383" t="str">
            <v>Restructuring</v>
          </cell>
          <cell r="D383" t="str">
            <v>D</v>
          </cell>
          <cell r="E383" t="str">
            <v>Co 12</v>
          </cell>
          <cell r="F383" t="str">
            <v>Other</v>
          </cell>
          <cell r="G383" t="str">
            <v>Other - Non-Labor</v>
          </cell>
          <cell r="H383" t="str">
            <v>Other</v>
          </cell>
          <cell r="I383" t="str">
            <v>36xx Other</v>
          </cell>
          <cell r="J383" t="str">
            <v>36xx</v>
          </cell>
          <cell r="K383" t="str">
            <v>Other</v>
          </cell>
          <cell r="L383" t="str">
            <v>3620 Restructuring</v>
          </cell>
          <cell r="M383" t="str">
            <v>Oper_and_Maint_Exp_Ext</v>
          </cell>
        </row>
        <row r="384">
          <cell r="B384" t="str">
            <v>3621</v>
          </cell>
          <cell r="C384" t="str">
            <v>Miscellaneous Revenue Billings</v>
          </cell>
          <cell r="D384" t="str">
            <v>D</v>
          </cell>
          <cell r="E384" t="str">
            <v>Co 12</v>
          </cell>
          <cell r="F384" t="str">
            <v>Other</v>
          </cell>
          <cell r="G384" t="str">
            <v>Other - Non-Labor</v>
          </cell>
          <cell r="H384" t="str">
            <v>Other</v>
          </cell>
          <cell r="I384" t="str">
            <v>36xx Other</v>
          </cell>
          <cell r="J384" t="str">
            <v>36xx</v>
          </cell>
          <cell r="K384" t="str">
            <v>Other</v>
          </cell>
          <cell r="L384" t="str">
            <v>3621 Miscellaneous Revenue Billings</v>
          </cell>
          <cell r="M384" t="str">
            <v>Oper_and_Maint_Exp_Ext</v>
          </cell>
        </row>
        <row r="385">
          <cell r="B385" t="str">
            <v>3622</v>
          </cell>
          <cell r="C385" t="str">
            <v>Contract Retainage</v>
          </cell>
          <cell r="D385" t="str">
            <v>D</v>
          </cell>
          <cell r="E385" t="str">
            <v>Co 12</v>
          </cell>
          <cell r="F385" t="str">
            <v>Other</v>
          </cell>
          <cell r="G385" t="str">
            <v>Other - Non-Labor</v>
          </cell>
          <cell r="H385" t="str">
            <v>Other</v>
          </cell>
          <cell r="I385" t="str">
            <v>36xx Other</v>
          </cell>
          <cell r="J385" t="str">
            <v>36xx</v>
          </cell>
          <cell r="K385" t="str">
            <v>Other</v>
          </cell>
          <cell r="L385" t="str">
            <v>3622 Contract Retainage</v>
          </cell>
          <cell r="M385" t="str">
            <v>Oper_and_Maint_Exp_Ext</v>
          </cell>
        </row>
        <row r="386">
          <cell r="B386" t="str">
            <v>3623</v>
          </cell>
          <cell r="C386" t="str">
            <v>Cons - Lnd, L Rght_Rght of Wys</v>
          </cell>
          <cell r="D386" t="str">
            <v>D</v>
          </cell>
          <cell r="E386" t="str">
            <v>Co 12</v>
          </cell>
          <cell r="F386" t="str">
            <v>Other</v>
          </cell>
          <cell r="G386" t="str">
            <v>Other - Non-Labor</v>
          </cell>
          <cell r="H386" t="str">
            <v>Other</v>
          </cell>
          <cell r="I386" t="str">
            <v>36xx Other</v>
          </cell>
          <cell r="J386" t="str">
            <v>36xx</v>
          </cell>
          <cell r="K386" t="str">
            <v>Other</v>
          </cell>
          <cell r="L386" t="str">
            <v>3623 Cons - Lnd, L Rght_Rght of Wys</v>
          </cell>
          <cell r="M386" t="str">
            <v>Oper_and_Maint_Exp_Ext</v>
          </cell>
        </row>
        <row r="387">
          <cell r="B387" t="str">
            <v>3624</v>
          </cell>
          <cell r="C387" t="str">
            <v>Salvage - Sales</v>
          </cell>
          <cell r="D387" t="str">
            <v>D</v>
          </cell>
          <cell r="E387" t="str">
            <v>Co 12</v>
          </cell>
          <cell r="F387" t="str">
            <v>Other</v>
          </cell>
          <cell r="G387" t="str">
            <v>Other - Non-Labor</v>
          </cell>
          <cell r="H387" t="str">
            <v>Other</v>
          </cell>
          <cell r="I387" t="str">
            <v>36xx Other</v>
          </cell>
          <cell r="J387" t="str">
            <v>36xx</v>
          </cell>
          <cell r="K387" t="str">
            <v>Other</v>
          </cell>
          <cell r="L387" t="str">
            <v>3624 Salvage - Sales</v>
          </cell>
          <cell r="M387" t="str">
            <v>Oper_and_Maint_Exp_Ext</v>
          </cell>
        </row>
        <row r="388">
          <cell r="B388" t="str">
            <v>3625</v>
          </cell>
          <cell r="C388" t="str">
            <v>Salvage - Reusable Materials</v>
          </cell>
          <cell r="D388" t="str">
            <v>D</v>
          </cell>
          <cell r="E388" t="str">
            <v>Co 12</v>
          </cell>
          <cell r="F388" t="str">
            <v>Other</v>
          </cell>
          <cell r="G388" t="str">
            <v>Other - Non-Labor</v>
          </cell>
          <cell r="H388" t="str">
            <v>Other</v>
          </cell>
          <cell r="I388" t="str">
            <v>36xx Other</v>
          </cell>
          <cell r="J388" t="str">
            <v>36xx</v>
          </cell>
          <cell r="K388" t="str">
            <v>Other</v>
          </cell>
          <cell r="L388" t="str">
            <v>3625 Salvage - Reusable Materials</v>
          </cell>
          <cell r="M388" t="str">
            <v>Oper_and_Maint_Exp_Ext</v>
          </cell>
        </row>
        <row r="389">
          <cell r="B389" t="str">
            <v>3626</v>
          </cell>
          <cell r="C389" t="str">
            <v>Salvage - Reimbursements</v>
          </cell>
          <cell r="D389" t="str">
            <v>D</v>
          </cell>
          <cell r="E389" t="str">
            <v>Co 12</v>
          </cell>
          <cell r="F389" t="str">
            <v>Other</v>
          </cell>
          <cell r="G389" t="str">
            <v>Other - Non-Labor</v>
          </cell>
          <cell r="H389" t="str">
            <v>Other</v>
          </cell>
          <cell r="I389" t="str">
            <v>36xx Other</v>
          </cell>
          <cell r="J389" t="str">
            <v>36xx</v>
          </cell>
          <cell r="K389" t="str">
            <v>Other</v>
          </cell>
          <cell r="L389" t="str">
            <v>3626 Salvage - Reimbursements</v>
          </cell>
          <cell r="M389" t="str">
            <v>Oper_and_Maint_Exp_Ext</v>
          </cell>
        </row>
        <row r="390">
          <cell r="B390" t="str">
            <v>3627</v>
          </cell>
          <cell r="C390" t="str">
            <v>Salvage - Other</v>
          </cell>
          <cell r="D390" t="str">
            <v>D</v>
          </cell>
          <cell r="E390" t="str">
            <v>Co 12</v>
          </cell>
          <cell r="F390" t="str">
            <v>Other</v>
          </cell>
          <cell r="G390" t="str">
            <v>Other - Non-Labor</v>
          </cell>
          <cell r="H390" t="str">
            <v>Other</v>
          </cell>
          <cell r="I390" t="str">
            <v>36xx Other</v>
          </cell>
          <cell r="J390" t="str">
            <v>36xx</v>
          </cell>
          <cell r="K390" t="str">
            <v>Other</v>
          </cell>
          <cell r="L390" t="str">
            <v>3627 Salvage - Other</v>
          </cell>
          <cell r="M390" t="str">
            <v>Oper_and_Maint_Exp_Ext</v>
          </cell>
        </row>
        <row r="391">
          <cell r="B391" t="str">
            <v>3628</v>
          </cell>
          <cell r="C391" t="str">
            <v>Salvage - Insurance Recoveries</v>
          </cell>
          <cell r="D391" t="str">
            <v>D</v>
          </cell>
          <cell r="E391" t="str">
            <v>Co 12</v>
          </cell>
          <cell r="F391" t="str">
            <v>Other</v>
          </cell>
          <cell r="G391" t="str">
            <v>Other - Non-Labor</v>
          </cell>
          <cell r="H391" t="str">
            <v>Other</v>
          </cell>
          <cell r="I391" t="str">
            <v>36xx Other</v>
          </cell>
          <cell r="J391" t="str">
            <v>36xx</v>
          </cell>
          <cell r="K391" t="str">
            <v>Other</v>
          </cell>
          <cell r="L391" t="str">
            <v>3628 Salvage - Insurance Recoveries</v>
          </cell>
          <cell r="M391" t="str">
            <v>Oper_and_Maint_Exp_Ext</v>
          </cell>
        </row>
        <row r="392">
          <cell r="B392" t="str">
            <v>3629</v>
          </cell>
          <cell r="C392" t="str">
            <v>Damages</v>
          </cell>
          <cell r="D392" t="str">
            <v>D</v>
          </cell>
          <cell r="E392" t="str">
            <v>Co 12</v>
          </cell>
          <cell r="F392" t="str">
            <v>Other</v>
          </cell>
          <cell r="G392" t="str">
            <v>Other - Non-Labor</v>
          </cell>
          <cell r="H392" t="str">
            <v>Other</v>
          </cell>
          <cell r="I392" t="str">
            <v>36xx Other</v>
          </cell>
          <cell r="J392" t="str">
            <v>36xx</v>
          </cell>
          <cell r="K392" t="str">
            <v>Other</v>
          </cell>
          <cell r="L392" t="str">
            <v>3629 Damages</v>
          </cell>
          <cell r="M392" t="str">
            <v>Oper_and_Maint_Exp_Ext</v>
          </cell>
        </row>
        <row r="393">
          <cell r="B393" t="str">
            <v>3630</v>
          </cell>
          <cell r="C393" t="str">
            <v>Customer Adv for Construction</v>
          </cell>
          <cell r="D393" t="str">
            <v>D</v>
          </cell>
          <cell r="E393" t="str">
            <v>Co 12</v>
          </cell>
          <cell r="F393" t="str">
            <v>Other</v>
          </cell>
          <cell r="G393" t="str">
            <v>Other - Non-Labor</v>
          </cell>
          <cell r="H393" t="str">
            <v>Other</v>
          </cell>
          <cell r="I393" t="str">
            <v>36xx Other</v>
          </cell>
          <cell r="J393" t="str">
            <v>36xx</v>
          </cell>
          <cell r="K393" t="str">
            <v>Other</v>
          </cell>
          <cell r="L393" t="str">
            <v>3630 Customer Adv for Construction</v>
          </cell>
          <cell r="M393" t="str">
            <v>Oper_and_Maint_Exp_Ext</v>
          </cell>
        </row>
        <row r="394">
          <cell r="B394" t="str">
            <v>3631</v>
          </cell>
          <cell r="C394" t="str">
            <v>Contrib. in Aid Paid to Others</v>
          </cell>
          <cell r="D394" t="str">
            <v>D</v>
          </cell>
          <cell r="E394" t="str">
            <v>Co 12</v>
          </cell>
          <cell r="F394" t="str">
            <v>Other</v>
          </cell>
          <cell r="G394" t="str">
            <v>Other - Non-Labor</v>
          </cell>
          <cell r="H394" t="str">
            <v>Other</v>
          </cell>
          <cell r="I394" t="str">
            <v>36xx Other</v>
          </cell>
          <cell r="J394" t="str">
            <v>36xx</v>
          </cell>
          <cell r="K394" t="str">
            <v>Other</v>
          </cell>
          <cell r="L394" t="str">
            <v>3631 Contrib. in Aid Paid to Others</v>
          </cell>
          <cell r="M394" t="str">
            <v>Oper_and_Maint_Exp_Ext</v>
          </cell>
        </row>
        <row r="395">
          <cell r="B395" t="str">
            <v>3632</v>
          </cell>
          <cell r="C395" t="str">
            <v>Contrib.in Aid of Construction</v>
          </cell>
          <cell r="D395" t="str">
            <v>D</v>
          </cell>
          <cell r="E395" t="str">
            <v>Co 12</v>
          </cell>
          <cell r="F395" t="str">
            <v>Other</v>
          </cell>
          <cell r="G395" t="str">
            <v>Other - Non-Labor</v>
          </cell>
          <cell r="H395" t="str">
            <v>Other</v>
          </cell>
          <cell r="I395" t="str">
            <v>36xx Other</v>
          </cell>
          <cell r="J395" t="str">
            <v>36xx</v>
          </cell>
          <cell r="K395" t="str">
            <v>Other</v>
          </cell>
          <cell r="L395" t="str">
            <v>3632 Contrib.in Aid of Construction</v>
          </cell>
          <cell r="M395" t="str">
            <v>Oper_and_Maint_Exp_Ext</v>
          </cell>
        </row>
        <row r="396">
          <cell r="B396" t="str">
            <v>3633</v>
          </cell>
          <cell r="C396" t="str">
            <v>Relocation Reimbursements</v>
          </cell>
          <cell r="D396" t="str">
            <v>D</v>
          </cell>
          <cell r="E396" t="str">
            <v>Co 12</v>
          </cell>
          <cell r="F396" t="str">
            <v>Other</v>
          </cell>
          <cell r="G396" t="str">
            <v>Other - Non-Labor</v>
          </cell>
          <cell r="H396" t="str">
            <v>Other</v>
          </cell>
          <cell r="I396" t="str">
            <v>36xx Other</v>
          </cell>
          <cell r="J396" t="str">
            <v>36xx</v>
          </cell>
          <cell r="K396" t="str">
            <v>Other</v>
          </cell>
          <cell r="L396" t="str">
            <v>3633 Relocation Reimbursements</v>
          </cell>
          <cell r="M396" t="str">
            <v>Oper_and_Maint_Exp_Ext</v>
          </cell>
        </row>
        <row r="397">
          <cell r="B397" t="str">
            <v>3634</v>
          </cell>
          <cell r="C397" t="str">
            <v>Purchase of Property</v>
          </cell>
          <cell r="D397" t="str">
            <v>D</v>
          </cell>
          <cell r="E397" t="str">
            <v>Co 12</v>
          </cell>
          <cell r="F397" t="str">
            <v>Other</v>
          </cell>
          <cell r="G397" t="str">
            <v>Other - Non-Labor</v>
          </cell>
          <cell r="H397" t="str">
            <v>Other</v>
          </cell>
          <cell r="I397" t="str">
            <v>36xx Other</v>
          </cell>
          <cell r="J397" t="str">
            <v>36xx</v>
          </cell>
          <cell r="K397" t="str">
            <v>Other</v>
          </cell>
          <cell r="L397" t="str">
            <v>3634 Purchase of Property</v>
          </cell>
          <cell r="M397" t="str">
            <v>Oper_and_Maint_Exp_Ext</v>
          </cell>
        </row>
        <row r="398">
          <cell r="B398" t="str">
            <v>3635</v>
          </cell>
          <cell r="C398" t="str">
            <v>Severance</v>
          </cell>
          <cell r="D398" t="str">
            <v>I</v>
          </cell>
          <cell r="E398" t="str">
            <v>Co 12</v>
          </cell>
          <cell r="F398" t="str">
            <v>Severance</v>
          </cell>
          <cell r="G398" t="str">
            <v>Other</v>
          </cell>
          <cell r="H398" t="str">
            <v>Other</v>
          </cell>
          <cell r="I398" t="str">
            <v>3635/1012 Severance</v>
          </cell>
          <cell r="J398" t="str">
            <v>3635/1012</v>
          </cell>
          <cell r="K398" t="str">
            <v>Severance</v>
          </cell>
          <cell r="L398" t="str">
            <v>3635 Severance</v>
          </cell>
          <cell r="M398" t="str">
            <v>Restructuring Expense</v>
          </cell>
        </row>
        <row r="399">
          <cell r="B399" t="str">
            <v>3636</v>
          </cell>
          <cell r="C399" t="str">
            <v>Board of Directors Expenses</v>
          </cell>
          <cell r="D399" t="str">
            <v>D</v>
          </cell>
          <cell r="E399" t="str">
            <v>Co 12</v>
          </cell>
          <cell r="F399" t="str">
            <v>Other</v>
          </cell>
          <cell r="G399" t="str">
            <v>Other - Non-Labor</v>
          </cell>
          <cell r="H399" t="str">
            <v>Other</v>
          </cell>
          <cell r="I399" t="str">
            <v>36xx Other</v>
          </cell>
          <cell r="J399" t="str">
            <v>36xx</v>
          </cell>
          <cell r="K399" t="str">
            <v>Other</v>
          </cell>
          <cell r="L399" t="str">
            <v>3636 Board of Directors Expenses</v>
          </cell>
          <cell r="M399" t="str">
            <v>Oper_and_Maint_Exp_Ext</v>
          </cell>
        </row>
        <row r="400">
          <cell r="B400" t="str">
            <v>3637</v>
          </cell>
          <cell r="C400" t="str">
            <v>Training</v>
          </cell>
          <cell r="D400" t="str">
            <v>D</v>
          </cell>
          <cell r="E400" t="str">
            <v>Co 12</v>
          </cell>
          <cell r="F400" t="str">
            <v>Other</v>
          </cell>
          <cell r="G400" t="str">
            <v>Other - Non-Labor</v>
          </cell>
          <cell r="H400" t="str">
            <v>Other</v>
          </cell>
          <cell r="I400" t="str">
            <v>36xx Other</v>
          </cell>
          <cell r="J400" t="str">
            <v>36xx</v>
          </cell>
          <cell r="K400" t="str">
            <v>Other</v>
          </cell>
          <cell r="L400" t="str">
            <v>3637 Training</v>
          </cell>
          <cell r="M400" t="str">
            <v>Oper_and_Maint_Exp_Ext</v>
          </cell>
        </row>
        <row r="401">
          <cell r="B401" t="str">
            <v>3638</v>
          </cell>
          <cell r="C401" t="str">
            <v>Miscellaneous</v>
          </cell>
          <cell r="D401" t="str">
            <v>D</v>
          </cell>
          <cell r="E401" t="str">
            <v>Co 12</v>
          </cell>
          <cell r="F401" t="str">
            <v>Other</v>
          </cell>
          <cell r="G401" t="str">
            <v>Other - Non-Labor</v>
          </cell>
          <cell r="H401" t="str">
            <v>Other</v>
          </cell>
          <cell r="I401" t="str">
            <v>36xx Other</v>
          </cell>
          <cell r="J401" t="str">
            <v>36xx</v>
          </cell>
          <cell r="K401" t="str">
            <v>Other</v>
          </cell>
          <cell r="L401" t="str">
            <v>3638 Miscellaneous</v>
          </cell>
          <cell r="M401" t="str">
            <v>Oper_and_Maint_Exp_Ext</v>
          </cell>
        </row>
        <row r="402">
          <cell r="B402" t="str">
            <v>3639</v>
          </cell>
          <cell r="C402" t="str">
            <v>Regulatory Expense</v>
          </cell>
          <cell r="D402" t="str">
            <v>D</v>
          </cell>
          <cell r="E402" t="str">
            <v>Co 12</v>
          </cell>
          <cell r="F402" t="str">
            <v>Other</v>
          </cell>
          <cell r="G402" t="str">
            <v>Other - Non-Labor</v>
          </cell>
          <cell r="H402" t="str">
            <v>Other</v>
          </cell>
          <cell r="I402" t="str">
            <v>36xx Other</v>
          </cell>
          <cell r="J402" t="str">
            <v>36xx</v>
          </cell>
          <cell r="K402" t="str">
            <v>Other</v>
          </cell>
          <cell r="L402" t="str">
            <v>3639 Regulatory Expense</v>
          </cell>
          <cell r="M402" t="str">
            <v>Oper_and_Maint_Exp_Ext</v>
          </cell>
        </row>
        <row r="403">
          <cell r="B403" t="str">
            <v>3644</v>
          </cell>
          <cell r="C403" t="str">
            <v>Building Reconfiguration</v>
          </cell>
          <cell r="D403" t="str">
            <v>D</v>
          </cell>
          <cell r="E403" t="str">
            <v>Co 12</v>
          </cell>
          <cell r="F403" t="str">
            <v>Other</v>
          </cell>
          <cell r="G403" t="str">
            <v>Other - Non-Labor</v>
          </cell>
          <cell r="H403" t="str">
            <v>Other</v>
          </cell>
          <cell r="I403" t="str">
            <v>36xx Other</v>
          </cell>
          <cell r="J403" t="str">
            <v>36xx</v>
          </cell>
          <cell r="K403" t="str">
            <v>Other</v>
          </cell>
          <cell r="L403" t="str">
            <v>3644 Building Reconfiguration</v>
          </cell>
          <cell r="M403" t="str">
            <v>Oper_and_Maint_Exp_Ext</v>
          </cell>
        </row>
        <row r="404">
          <cell r="B404" t="str">
            <v>3645</v>
          </cell>
          <cell r="C404" t="str">
            <v>Sale of Property</v>
          </cell>
          <cell r="D404" t="str">
            <v>I</v>
          </cell>
          <cell r="E404" t="str">
            <v>Co 12</v>
          </cell>
          <cell r="F404" t="str">
            <v>Other</v>
          </cell>
          <cell r="G404" t="str">
            <v>Other</v>
          </cell>
          <cell r="H404" t="str">
            <v>Other</v>
          </cell>
          <cell r="I404" t="str">
            <v>3645 Sale of Property</v>
          </cell>
          <cell r="J404" t="str">
            <v>3645</v>
          </cell>
          <cell r="K404" t="str">
            <v>Sale of Property</v>
          </cell>
          <cell r="L404" t="str">
            <v>3645 Sale of Property</v>
          </cell>
          <cell r="M404" t="str">
            <v>Oper_and_Maint_Exp_Ext</v>
          </cell>
        </row>
        <row r="405">
          <cell r="B405" t="str">
            <v>3646</v>
          </cell>
          <cell r="C405" t="str">
            <v>Non-Consolidated  Equity Inc</v>
          </cell>
          <cell r="D405" t="str">
            <v>D</v>
          </cell>
          <cell r="E405" t="str">
            <v>Co 12</v>
          </cell>
          <cell r="F405" t="str">
            <v>Other</v>
          </cell>
          <cell r="G405" t="str">
            <v>Other - Non-Labor</v>
          </cell>
          <cell r="H405" t="str">
            <v>Other</v>
          </cell>
          <cell r="I405" t="str">
            <v>36xx Other</v>
          </cell>
          <cell r="J405" t="str">
            <v>36xx</v>
          </cell>
          <cell r="K405" t="str">
            <v>Other</v>
          </cell>
          <cell r="L405" t="str">
            <v>3646 Non-Consolidated  Equity Inc</v>
          </cell>
          <cell r="M405" t="str">
            <v>Oper_and_Maint_Exp_Ext</v>
          </cell>
        </row>
        <row r="406">
          <cell r="B406" t="str">
            <v>3800</v>
          </cell>
          <cell r="C406" t="str">
            <v>Actual Fuel Costs</v>
          </cell>
          <cell r="D406" t="str">
            <v>D</v>
          </cell>
          <cell r="E406" t="str">
            <v>Co 12</v>
          </cell>
          <cell r="F406" t="str">
            <v>Other</v>
          </cell>
          <cell r="G406" t="str">
            <v>Other - Non-Labor</v>
          </cell>
          <cell r="H406" t="str">
            <v>PwrGasFuel</v>
          </cell>
          <cell r="I406" t="str">
            <v>38xx PwrGasFuel</v>
          </cell>
          <cell r="J406" t="str">
            <v>38xx</v>
          </cell>
          <cell r="K406" t="str">
            <v>PwrGasFuel</v>
          </cell>
          <cell r="L406" t="str">
            <v>3800 Actual Fuel Costs</v>
          </cell>
          <cell r="M406" t="str">
            <v>Oper_and_Maint_Exp_Ext</v>
          </cell>
        </row>
        <row r="407">
          <cell r="B407" t="str">
            <v>3801</v>
          </cell>
          <cell r="C407" t="str">
            <v>Agency/End-User (Credits)</v>
          </cell>
          <cell r="D407" t="str">
            <v>D</v>
          </cell>
          <cell r="E407" t="str">
            <v>Co 12</v>
          </cell>
          <cell r="F407" t="str">
            <v>Other</v>
          </cell>
          <cell r="G407" t="str">
            <v>Other - Non-Labor</v>
          </cell>
          <cell r="H407" t="str">
            <v>PwrGasFuel</v>
          </cell>
          <cell r="I407" t="str">
            <v>38xx PwrGasFuel</v>
          </cell>
          <cell r="J407" t="str">
            <v>38xx</v>
          </cell>
          <cell r="K407" t="str">
            <v>PwrGasFuel</v>
          </cell>
          <cell r="L407" t="str">
            <v>3801 Agency/End-User (Credits)</v>
          </cell>
          <cell r="M407" t="str">
            <v>Oper_and_Maint_Exp_Ext</v>
          </cell>
        </row>
        <row r="408">
          <cell r="B408" t="str">
            <v>3803</v>
          </cell>
          <cell r="C408" t="str">
            <v>Cash In/Cash Out</v>
          </cell>
          <cell r="D408" t="str">
            <v>D</v>
          </cell>
          <cell r="E408" t="str">
            <v>Co 12</v>
          </cell>
          <cell r="F408" t="str">
            <v>Other</v>
          </cell>
          <cell r="G408" t="str">
            <v>Other - Non-Labor</v>
          </cell>
          <cell r="H408" t="str">
            <v>PwrGasFuel</v>
          </cell>
          <cell r="I408" t="str">
            <v>38xx PwrGasFuel</v>
          </cell>
          <cell r="J408" t="str">
            <v>38xx</v>
          </cell>
          <cell r="K408" t="str">
            <v>PwrGasFuel</v>
          </cell>
          <cell r="L408" t="str">
            <v>3803 Cash In/Cash Out</v>
          </cell>
          <cell r="M408" t="str">
            <v>Oper_and_Maint_Exp_Ext</v>
          </cell>
        </row>
        <row r="409">
          <cell r="B409" t="str">
            <v>3804</v>
          </cell>
          <cell r="C409" t="str">
            <v>Choice Mrkt Under-Deliv Penlty</v>
          </cell>
          <cell r="D409" t="str">
            <v>D</v>
          </cell>
          <cell r="E409" t="str">
            <v>Co 12</v>
          </cell>
          <cell r="F409" t="str">
            <v>Other</v>
          </cell>
          <cell r="G409" t="str">
            <v>Other - Non-Labor</v>
          </cell>
          <cell r="H409" t="str">
            <v>PwrGasFuel</v>
          </cell>
          <cell r="I409" t="str">
            <v>38xx PwrGasFuel</v>
          </cell>
          <cell r="J409" t="str">
            <v>38xx</v>
          </cell>
          <cell r="K409" t="str">
            <v>PwrGasFuel</v>
          </cell>
          <cell r="L409" t="str">
            <v>3804 Choice Mrkt Under-Deliv Penlty</v>
          </cell>
          <cell r="M409" t="str">
            <v>Oper_and_Maint_Exp_Ext</v>
          </cell>
        </row>
        <row r="410">
          <cell r="B410" t="str">
            <v>3805</v>
          </cell>
          <cell r="C410" t="str">
            <v>Compressor Station Power</v>
          </cell>
          <cell r="D410" t="str">
            <v>D</v>
          </cell>
          <cell r="E410" t="str">
            <v>Co 12</v>
          </cell>
          <cell r="F410" t="str">
            <v>Other</v>
          </cell>
          <cell r="G410" t="str">
            <v>Other - Non-Labor</v>
          </cell>
          <cell r="H410" t="str">
            <v>PwrGasFuel</v>
          </cell>
          <cell r="I410" t="str">
            <v>38xx PwrGasFuel</v>
          </cell>
          <cell r="J410" t="str">
            <v>38xx</v>
          </cell>
          <cell r="K410" t="str">
            <v>PwrGasFuel</v>
          </cell>
          <cell r="L410" t="str">
            <v>3805 Compressor Station Power</v>
          </cell>
          <cell r="M410" t="str">
            <v>Oper_and_Maint_Exp_Ext</v>
          </cell>
        </row>
        <row r="411">
          <cell r="B411" t="str">
            <v>3806</v>
          </cell>
          <cell r="C411" t="str">
            <v>Contract Cost Reduction Arngmt</v>
          </cell>
          <cell r="D411" t="str">
            <v>D</v>
          </cell>
          <cell r="E411" t="str">
            <v>Co 12</v>
          </cell>
          <cell r="F411" t="str">
            <v>Other</v>
          </cell>
          <cell r="G411" t="str">
            <v>Other - Non-Labor</v>
          </cell>
          <cell r="H411" t="str">
            <v>PwrGasFuel</v>
          </cell>
          <cell r="I411" t="str">
            <v>38xx PwrGasFuel</v>
          </cell>
          <cell r="J411" t="str">
            <v>38xx</v>
          </cell>
          <cell r="K411" t="str">
            <v>PwrGasFuel</v>
          </cell>
          <cell r="L411" t="str">
            <v>3806 Contract Cost Reduction Arngmt</v>
          </cell>
          <cell r="M411" t="str">
            <v>Oper_and_Maint_Exp_Ext</v>
          </cell>
        </row>
        <row r="412">
          <cell r="B412" t="str">
            <v>3807</v>
          </cell>
          <cell r="C412" t="str">
            <v>Deferred Imbalances</v>
          </cell>
          <cell r="D412" t="str">
            <v>D</v>
          </cell>
          <cell r="E412" t="str">
            <v>Co 12</v>
          </cell>
          <cell r="F412" t="str">
            <v>Other</v>
          </cell>
          <cell r="G412" t="str">
            <v>Other - Non-Labor</v>
          </cell>
          <cell r="H412" t="str">
            <v>PwrGasFuel</v>
          </cell>
          <cell r="I412" t="str">
            <v>38xx PwrGasFuel</v>
          </cell>
          <cell r="J412" t="str">
            <v>38xx</v>
          </cell>
          <cell r="K412" t="str">
            <v>PwrGasFuel</v>
          </cell>
          <cell r="L412" t="str">
            <v>3807 Deferred Imbalances</v>
          </cell>
          <cell r="M412" t="str">
            <v>Oper_and_Maint_Exp_Ext</v>
          </cell>
        </row>
        <row r="413">
          <cell r="B413" t="str">
            <v>3808</v>
          </cell>
          <cell r="C413" t="str">
            <v>Deferred Purchased Gas Adjstmt</v>
          </cell>
          <cell r="D413" t="str">
            <v>D</v>
          </cell>
          <cell r="E413" t="str">
            <v>Co 12</v>
          </cell>
          <cell r="F413" t="str">
            <v>Other</v>
          </cell>
          <cell r="G413" t="str">
            <v>Other - Non-Labor</v>
          </cell>
          <cell r="H413" t="str">
            <v>PwrGasFuel</v>
          </cell>
          <cell r="I413" t="str">
            <v>38xx PwrGasFuel</v>
          </cell>
          <cell r="J413" t="str">
            <v>38xx</v>
          </cell>
          <cell r="K413" t="str">
            <v>PwrGasFuel</v>
          </cell>
          <cell r="L413" t="str">
            <v>3808 Deferred Purchased Gas Adjstmt</v>
          </cell>
          <cell r="M413" t="str">
            <v>Oper_and_Maint_Exp_Ext</v>
          </cell>
        </row>
        <row r="414">
          <cell r="B414" t="str">
            <v>3809</v>
          </cell>
          <cell r="C414" t="str">
            <v>Deferred Unbilled</v>
          </cell>
          <cell r="D414" t="str">
            <v>D</v>
          </cell>
          <cell r="E414" t="str">
            <v>Co 12</v>
          </cell>
          <cell r="F414" t="str">
            <v>Other</v>
          </cell>
          <cell r="G414" t="str">
            <v>Other - Non-Labor</v>
          </cell>
          <cell r="H414" t="str">
            <v>PwrGasFuel</v>
          </cell>
          <cell r="I414" t="str">
            <v>38xx PwrGasFuel</v>
          </cell>
          <cell r="J414" t="str">
            <v>38xx</v>
          </cell>
          <cell r="K414" t="str">
            <v>PwrGasFuel</v>
          </cell>
          <cell r="L414" t="str">
            <v>3809 Deferred Unbilled</v>
          </cell>
          <cell r="M414" t="str">
            <v>Oper_and_Maint_Exp_Ext</v>
          </cell>
        </row>
        <row r="415">
          <cell r="B415" t="str">
            <v>3810</v>
          </cell>
          <cell r="C415" t="str">
            <v>Exch Gas GTS Monthly Net (986)</v>
          </cell>
          <cell r="D415" t="str">
            <v>D</v>
          </cell>
          <cell r="E415" t="str">
            <v>Co 12</v>
          </cell>
          <cell r="F415" t="str">
            <v>Other</v>
          </cell>
          <cell r="G415" t="str">
            <v>Other - Non-Labor</v>
          </cell>
          <cell r="H415" t="str">
            <v>PwrGasFuel</v>
          </cell>
          <cell r="I415" t="str">
            <v>38xx PwrGasFuel</v>
          </cell>
          <cell r="J415" t="str">
            <v>38xx</v>
          </cell>
          <cell r="K415" t="str">
            <v>PwrGasFuel</v>
          </cell>
          <cell r="L415" t="str">
            <v>3810 Exch Gas GTS Monthly Net (986)</v>
          </cell>
          <cell r="M415" t="str">
            <v>Oper_and_Maint_Exp_Ext</v>
          </cell>
        </row>
        <row r="416">
          <cell r="B416" t="str">
            <v>3811</v>
          </cell>
          <cell r="C416" t="str">
            <v>Exchange Imbalances</v>
          </cell>
          <cell r="D416" t="str">
            <v>D</v>
          </cell>
          <cell r="E416" t="str">
            <v>Co 12</v>
          </cell>
          <cell r="F416" t="str">
            <v>Other</v>
          </cell>
          <cell r="G416" t="str">
            <v>Other - Non-Labor</v>
          </cell>
          <cell r="H416" t="str">
            <v>PwrGasFuel</v>
          </cell>
          <cell r="I416" t="str">
            <v>38xx PwrGasFuel</v>
          </cell>
          <cell r="J416" t="str">
            <v>38xx</v>
          </cell>
          <cell r="K416" t="str">
            <v>PwrGasFuel</v>
          </cell>
          <cell r="L416" t="str">
            <v>3811 Exchange Imbalances</v>
          </cell>
          <cell r="M416" t="str">
            <v>Oper_and_Maint_Exp_Ext</v>
          </cell>
        </row>
        <row r="417">
          <cell r="B417" t="str">
            <v>3812</v>
          </cell>
          <cell r="C417" t="str">
            <v>Gas Lost/Storage</v>
          </cell>
          <cell r="D417" t="str">
            <v>D</v>
          </cell>
          <cell r="E417" t="str">
            <v>Co 12</v>
          </cell>
          <cell r="F417" t="str">
            <v>Other</v>
          </cell>
          <cell r="G417" t="str">
            <v>Other - Non-Labor</v>
          </cell>
          <cell r="H417" t="str">
            <v>PwrGasFuel</v>
          </cell>
          <cell r="I417" t="str">
            <v>38xx PwrGasFuel</v>
          </cell>
          <cell r="J417" t="str">
            <v>38xx</v>
          </cell>
          <cell r="K417" t="str">
            <v>PwrGasFuel</v>
          </cell>
          <cell r="L417" t="str">
            <v>3812 Gas Lost/Storage</v>
          </cell>
          <cell r="M417" t="str">
            <v>Oper_and_Maint_Exp_Ext</v>
          </cell>
        </row>
        <row r="418">
          <cell r="B418" t="str">
            <v>3813</v>
          </cell>
          <cell r="C418" t="str">
            <v>Gas Used in Company Operations</v>
          </cell>
          <cell r="D418" t="str">
            <v>D</v>
          </cell>
          <cell r="E418" t="str">
            <v>Co 12</v>
          </cell>
          <cell r="F418" t="str">
            <v>Other</v>
          </cell>
          <cell r="G418" t="str">
            <v>Other - Non-Labor</v>
          </cell>
          <cell r="H418" t="str">
            <v>PwrGasFuel</v>
          </cell>
          <cell r="I418" t="str">
            <v>38xx PwrGasFuel</v>
          </cell>
          <cell r="J418" t="str">
            <v>38xx</v>
          </cell>
          <cell r="K418" t="str">
            <v>PwrGasFuel</v>
          </cell>
          <cell r="L418" t="str">
            <v>3813 Gas Used in Company Operations</v>
          </cell>
          <cell r="M418" t="str">
            <v>Oper_and_Maint_Exp_Ext</v>
          </cell>
        </row>
        <row r="419">
          <cell r="B419" t="str">
            <v>3814</v>
          </cell>
          <cell r="C419" t="str">
            <v>Keep Whole Charges</v>
          </cell>
          <cell r="D419" t="str">
            <v>D</v>
          </cell>
          <cell r="E419" t="str">
            <v>Co 12</v>
          </cell>
          <cell r="F419" t="str">
            <v>Other</v>
          </cell>
          <cell r="G419" t="str">
            <v>Other - Non-Labor</v>
          </cell>
          <cell r="H419" t="str">
            <v>PwrGasFuel</v>
          </cell>
          <cell r="I419" t="str">
            <v>38xx PwrGasFuel</v>
          </cell>
          <cell r="J419" t="str">
            <v>38xx</v>
          </cell>
          <cell r="K419" t="str">
            <v>PwrGasFuel</v>
          </cell>
          <cell r="L419" t="str">
            <v>3814 Keep Whole Charges</v>
          </cell>
          <cell r="M419" t="str">
            <v>Oper_and_Maint_Exp_Ext</v>
          </cell>
        </row>
        <row r="420">
          <cell r="B420" t="str">
            <v>3815</v>
          </cell>
          <cell r="C420" t="str">
            <v>Liquified Natural Gas</v>
          </cell>
          <cell r="D420" t="str">
            <v>D</v>
          </cell>
          <cell r="E420" t="str">
            <v>Co 12</v>
          </cell>
          <cell r="F420" t="str">
            <v>Other</v>
          </cell>
          <cell r="G420" t="str">
            <v>Other - Non-Labor</v>
          </cell>
          <cell r="H420" t="str">
            <v>PwrGasFuel</v>
          </cell>
          <cell r="I420" t="str">
            <v>38xx PwrGasFuel</v>
          </cell>
          <cell r="J420" t="str">
            <v>38xx</v>
          </cell>
          <cell r="K420" t="str">
            <v>PwrGasFuel</v>
          </cell>
          <cell r="L420" t="str">
            <v>3815 Liquified Natural Gas</v>
          </cell>
          <cell r="M420" t="str">
            <v>Oper_and_Maint_Exp_Ext</v>
          </cell>
        </row>
        <row r="421">
          <cell r="B421" t="str">
            <v>3816</v>
          </cell>
          <cell r="C421" t="str">
            <v>Liquified Petroleum for LPG</v>
          </cell>
          <cell r="D421" t="str">
            <v>D</v>
          </cell>
          <cell r="E421" t="str">
            <v>Co 12</v>
          </cell>
          <cell r="F421" t="str">
            <v>Other</v>
          </cell>
          <cell r="G421" t="str">
            <v>Other - Non-Labor</v>
          </cell>
          <cell r="H421" t="str">
            <v>PwrGasFuel</v>
          </cell>
          <cell r="I421" t="str">
            <v>38xx PwrGasFuel</v>
          </cell>
          <cell r="J421" t="str">
            <v>38xx</v>
          </cell>
          <cell r="K421" t="str">
            <v>PwrGasFuel</v>
          </cell>
          <cell r="L421" t="str">
            <v>3816 Liquified Petroleum for LPG</v>
          </cell>
          <cell r="M421" t="str">
            <v>Oper_and_Maint_Exp_Ext</v>
          </cell>
        </row>
        <row r="422">
          <cell r="B422" t="str">
            <v>3817</v>
          </cell>
          <cell r="C422" t="str">
            <v>Natural Gas LT Contract Demand</v>
          </cell>
          <cell r="D422" t="str">
            <v>D</v>
          </cell>
          <cell r="E422" t="str">
            <v>Co 12</v>
          </cell>
          <cell r="F422" t="str">
            <v>Other</v>
          </cell>
          <cell r="G422" t="str">
            <v>Other - Non-Labor</v>
          </cell>
          <cell r="H422" t="str">
            <v>PwrGasFuel</v>
          </cell>
          <cell r="I422" t="str">
            <v>38xx PwrGasFuel</v>
          </cell>
          <cell r="J422" t="str">
            <v>38xx</v>
          </cell>
          <cell r="K422" t="str">
            <v>PwrGasFuel</v>
          </cell>
          <cell r="L422" t="str">
            <v>3817 Natural Gas LT Contract Demand</v>
          </cell>
          <cell r="M422" t="str">
            <v>Oper_and_Maint_Exp_Ext</v>
          </cell>
        </row>
        <row r="423">
          <cell r="B423" t="str">
            <v>3818</v>
          </cell>
          <cell r="C423" t="str">
            <v>Natural Gas ST Contract Demand</v>
          </cell>
          <cell r="D423" t="str">
            <v>D</v>
          </cell>
          <cell r="E423" t="str">
            <v>Co 12</v>
          </cell>
          <cell r="F423" t="str">
            <v>Other</v>
          </cell>
          <cell r="G423" t="str">
            <v>Other - Non-Labor</v>
          </cell>
          <cell r="H423" t="str">
            <v>PwrGasFuel</v>
          </cell>
          <cell r="I423" t="str">
            <v>38xx PwrGasFuel</v>
          </cell>
          <cell r="J423" t="str">
            <v>38xx</v>
          </cell>
          <cell r="K423" t="str">
            <v>PwrGasFuel</v>
          </cell>
          <cell r="L423" t="str">
            <v>3818 Natural Gas ST Contract Demand</v>
          </cell>
          <cell r="M423" t="str">
            <v>Oper_and_Maint_Exp_Ext</v>
          </cell>
        </row>
        <row r="424">
          <cell r="B424" t="str">
            <v>3819</v>
          </cell>
          <cell r="C424" t="str">
            <v>Natural Gas Long Term Contract</v>
          </cell>
          <cell r="D424" t="str">
            <v>D</v>
          </cell>
          <cell r="E424" t="str">
            <v>Co 12</v>
          </cell>
          <cell r="F424" t="str">
            <v>Other</v>
          </cell>
          <cell r="G424" t="str">
            <v>Other - Non-Labor</v>
          </cell>
          <cell r="H424" t="str">
            <v>PwrGasFuel</v>
          </cell>
          <cell r="I424" t="str">
            <v>38xx PwrGasFuel</v>
          </cell>
          <cell r="J424" t="str">
            <v>38xx</v>
          </cell>
          <cell r="K424" t="str">
            <v>PwrGasFuel</v>
          </cell>
          <cell r="L424" t="str">
            <v>3819 Natural Gas Long Term Contract</v>
          </cell>
          <cell r="M424" t="str">
            <v>Oper_and_Maint_Exp_Ext</v>
          </cell>
        </row>
        <row r="425">
          <cell r="B425" t="str">
            <v>3820</v>
          </cell>
          <cell r="C425" t="str">
            <v>Natural Gas Short Term Contrct</v>
          </cell>
          <cell r="D425" t="str">
            <v>D</v>
          </cell>
          <cell r="E425" t="str">
            <v>Co 12</v>
          </cell>
          <cell r="F425" t="str">
            <v>Other</v>
          </cell>
          <cell r="G425" t="str">
            <v>Other - Non-Labor</v>
          </cell>
          <cell r="H425" t="str">
            <v>PwrGasFuel</v>
          </cell>
          <cell r="I425" t="str">
            <v>38xx PwrGasFuel</v>
          </cell>
          <cell r="J425" t="str">
            <v>38xx</v>
          </cell>
          <cell r="K425" t="str">
            <v>PwrGasFuel</v>
          </cell>
          <cell r="L425" t="str">
            <v>3820 Natural Gas Short Term Contrct</v>
          </cell>
          <cell r="M425" t="str">
            <v>Oper_and_Maint_Exp_Ext</v>
          </cell>
        </row>
        <row r="426">
          <cell r="B426" t="str">
            <v>3821</v>
          </cell>
          <cell r="C426" t="str">
            <v>Natural Gas Spot Mrkt Contract</v>
          </cell>
          <cell r="D426" t="str">
            <v>D</v>
          </cell>
          <cell r="E426" t="str">
            <v>Co 12</v>
          </cell>
          <cell r="F426" t="str">
            <v>Other</v>
          </cell>
          <cell r="G426" t="str">
            <v>Other - Non-Labor</v>
          </cell>
          <cell r="H426" t="str">
            <v>PwrGasFuel</v>
          </cell>
          <cell r="I426" t="str">
            <v>38xx PwrGasFuel</v>
          </cell>
          <cell r="J426" t="str">
            <v>38xx</v>
          </cell>
          <cell r="K426" t="str">
            <v>PwrGasFuel</v>
          </cell>
          <cell r="L426" t="str">
            <v>3821 Natural Gas Spot Mrkt Contract</v>
          </cell>
          <cell r="M426" t="str">
            <v>Oper_and_Maint_Exp_Ext</v>
          </cell>
        </row>
        <row r="427">
          <cell r="B427" t="str">
            <v>3822</v>
          </cell>
          <cell r="C427" t="str">
            <v>OFO Penalties</v>
          </cell>
          <cell r="D427" t="str">
            <v>D</v>
          </cell>
          <cell r="E427" t="str">
            <v>Co 12</v>
          </cell>
          <cell r="F427" t="str">
            <v>Other</v>
          </cell>
          <cell r="G427" t="str">
            <v>Other - Non-Labor</v>
          </cell>
          <cell r="H427" t="str">
            <v>PwrGasFuel</v>
          </cell>
          <cell r="I427" t="str">
            <v>38xx PwrGasFuel</v>
          </cell>
          <cell r="J427" t="str">
            <v>38xx</v>
          </cell>
          <cell r="K427" t="str">
            <v>PwrGasFuel</v>
          </cell>
          <cell r="L427" t="str">
            <v>3822 OFO Penalties</v>
          </cell>
          <cell r="M427" t="str">
            <v>Oper_and_Maint_Exp_Ext</v>
          </cell>
        </row>
        <row r="428">
          <cell r="B428" t="str">
            <v>3823</v>
          </cell>
          <cell r="C428" t="str">
            <v>Operational Balanc &lt; Tolerance</v>
          </cell>
          <cell r="D428" t="str">
            <v>D</v>
          </cell>
          <cell r="E428" t="str">
            <v>Co 12</v>
          </cell>
          <cell r="F428" t="str">
            <v>Other</v>
          </cell>
          <cell r="G428" t="str">
            <v>Other - Non-Labor</v>
          </cell>
          <cell r="H428" t="str">
            <v>PwrGasFuel</v>
          </cell>
          <cell r="I428" t="str">
            <v>38xx PwrGasFuel</v>
          </cell>
          <cell r="J428" t="str">
            <v>38xx</v>
          </cell>
          <cell r="K428" t="str">
            <v>PwrGasFuel</v>
          </cell>
          <cell r="L428" t="str">
            <v>3823 Operational Balanc &lt; Tolerance</v>
          </cell>
          <cell r="M428" t="str">
            <v>Oper_and_Maint_Exp_Ext</v>
          </cell>
        </row>
        <row r="429">
          <cell r="B429" t="str">
            <v>3824</v>
          </cell>
          <cell r="C429" t="str">
            <v>Operational Balance &gt;Tolerance</v>
          </cell>
          <cell r="D429" t="str">
            <v>D</v>
          </cell>
          <cell r="E429" t="str">
            <v>Co 12</v>
          </cell>
          <cell r="F429" t="str">
            <v>Other</v>
          </cell>
          <cell r="G429" t="str">
            <v>Other - Non-Labor</v>
          </cell>
          <cell r="H429" t="str">
            <v>PwrGasFuel</v>
          </cell>
          <cell r="I429" t="str">
            <v>38xx PwrGasFuel</v>
          </cell>
          <cell r="J429" t="str">
            <v>38xx</v>
          </cell>
          <cell r="K429" t="str">
            <v>PwrGasFuel</v>
          </cell>
          <cell r="L429" t="str">
            <v>3824 Operational Balance &gt;Tolerance</v>
          </cell>
          <cell r="M429" t="str">
            <v>Oper_and_Maint_Exp_Ext</v>
          </cell>
        </row>
        <row r="430">
          <cell r="B430" t="str">
            <v>3825</v>
          </cell>
          <cell r="C430" t="str">
            <v>Other (Compliance, etc.)</v>
          </cell>
          <cell r="D430" t="str">
            <v>D</v>
          </cell>
          <cell r="E430" t="str">
            <v>Co 12</v>
          </cell>
          <cell r="F430" t="str">
            <v>Other</v>
          </cell>
          <cell r="G430" t="str">
            <v>Other - Non-Labor</v>
          </cell>
          <cell r="H430" t="str">
            <v>PwrGasFuel</v>
          </cell>
          <cell r="I430" t="str">
            <v>38xx PwrGasFuel</v>
          </cell>
          <cell r="J430" t="str">
            <v>38xx</v>
          </cell>
          <cell r="K430" t="str">
            <v>PwrGasFuel</v>
          </cell>
          <cell r="L430" t="str">
            <v>3825 Other (Compliance, etc.)</v>
          </cell>
          <cell r="M430" t="str">
            <v>Oper_and_Maint_Exp_Ext</v>
          </cell>
        </row>
        <row r="431">
          <cell r="B431" t="str">
            <v>3826</v>
          </cell>
          <cell r="C431" t="str">
            <v>Peaking Demand</v>
          </cell>
          <cell r="D431" t="str">
            <v>D</v>
          </cell>
          <cell r="E431" t="str">
            <v>Co 12</v>
          </cell>
          <cell r="F431" t="str">
            <v>Other</v>
          </cell>
          <cell r="G431" t="str">
            <v>Other - Non-Labor</v>
          </cell>
          <cell r="H431" t="str">
            <v>PwrGasFuel</v>
          </cell>
          <cell r="I431" t="str">
            <v>38xx PwrGasFuel</v>
          </cell>
          <cell r="J431" t="str">
            <v>38xx</v>
          </cell>
          <cell r="K431" t="str">
            <v>PwrGasFuel</v>
          </cell>
          <cell r="L431" t="str">
            <v>3826 Peaking Demand</v>
          </cell>
          <cell r="M431" t="str">
            <v>Oper_and_Maint_Exp_Ext</v>
          </cell>
        </row>
        <row r="432">
          <cell r="B432" t="str">
            <v>3827</v>
          </cell>
          <cell r="C432" t="str">
            <v>Peaking Gas Cost</v>
          </cell>
          <cell r="D432" t="str">
            <v>D</v>
          </cell>
          <cell r="E432" t="str">
            <v>Co 12</v>
          </cell>
          <cell r="F432" t="str">
            <v>Other</v>
          </cell>
          <cell r="G432" t="str">
            <v>Other - Non-Labor</v>
          </cell>
          <cell r="H432" t="str">
            <v>PwrGasFuel</v>
          </cell>
          <cell r="I432" t="str">
            <v>38xx PwrGasFuel</v>
          </cell>
          <cell r="J432" t="str">
            <v>38xx</v>
          </cell>
          <cell r="K432" t="str">
            <v>PwrGasFuel</v>
          </cell>
          <cell r="L432" t="str">
            <v>3827 Peaking Gas Cost</v>
          </cell>
          <cell r="M432" t="str">
            <v>Oper_and_Maint_Exp_Ext</v>
          </cell>
        </row>
        <row r="433">
          <cell r="B433" t="str">
            <v>3828</v>
          </cell>
          <cell r="C433" t="str">
            <v>Propane</v>
          </cell>
          <cell r="D433" t="str">
            <v>D</v>
          </cell>
          <cell r="E433" t="str">
            <v>Co 12</v>
          </cell>
          <cell r="F433" t="str">
            <v>Other</v>
          </cell>
          <cell r="G433" t="str">
            <v>Other - Non-Labor</v>
          </cell>
          <cell r="H433" t="str">
            <v>PwrGasFuel</v>
          </cell>
          <cell r="I433" t="str">
            <v>38xx PwrGasFuel</v>
          </cell>
          <cell r="J433" t="str">
            <v>38xx</v>
          </cell>
          <cell r="K433" t="str">
            <v>PwrGasFuel</v>
          </cell>
          <cell r="L433" t="str">
            <v>3828 Propane</v>
          </cell>
          <cell r="M433" t="str">
            <v>Oper_and_Maint_Exp_Ext</v>
          </cell>
        </row>
        <row r="434">
          <cell r="B434" t="str">
            <v>3829</v>
          </cell>
          <cell r="C434" t="str">
            <v>Purchased Gas</v>
          </cell>
          <cell r="D434" t="str">
            <v>D</v>
          </cell>
          <cell r="E434" t="str">
            <v>Co 12</v>
          </cell>
          <cell r="F434" t="str">
            <v>Other</v>
          </cell>
          <cell r="G434" t="str">
            <v>Other - Non-Labor</v>
          </cell>
          <cell r="H434" t="str">
            <v>PwrGasFuel</v>
          </cell>
          <cell r="I434" t="str">
            <v>38xx PwrGasFuel</v>
          </cell>
          <cell r="J434" t="str">
            <v>38xx</v>
          </cell>
          <cell r="K434" t="str">
            <v>PwrGasFuel</v>
          </cell>
          <cell r="L434" t="str">
            <v>3829 Purchased Gas</v>
          </cell>
          <cell r="M434" t="str">
            <v>Oper_and_Maint_Exp_Ext</v>
          </cell>
        </row>
        <row r="435">
          <cell r="B435" t="str">
            <v>3830</v>
          </cell>
          <cell r="C435" t="str">
            <v>Purchased Power</v>
          </cell>
          <cell r="D435" t="str">
            <v>D</v>
          </cell>
          <cell r="E435" t="str">
            <v>Co 12</v>
          </cell>
          <cell r="F435" t="str">
            <v>Other</v>
          </cell>
          <cell r="G435" t="str">
            <v>Other - Non-Labor</v>
          </cell>
          <cell r="H435" t="str">
            <v>PwrGasFuel</v>
          </cell>
          <cell r="I435" t="str">
            <v>38xx PwrGasFuel</v>
          </cell>
          <cell r="J435" t="str">
            <v>38xx</v>
          </cell>
          <cell r="K435" t="str">
            <v>PwrGasFuel</v>
          </cell>
          <cell r="L435" t="str">
            <v>3830 Purchased Power</v>
          </cell>
          <cell r="M435" t="str">
            <v>Oper_and_Maint_Exp_Ext</v>
          </cell>
        </row>
        <row r="436">
          <cell r="B436" t="str">
            <v>3831</v>
          </cell>
          <cell r="C436" t="str">
            <v>Storage - Capacity Acq Demand</v>
          </cell>
          <cell r="D436" t="str">
            <v>D</v>
          </cell>
          <cell r="E436" t="str">
            <v>Co 12</v>
          </cell>
          <cell r="F436" t="str">
            <v>Other</v>
          </cell>
          <cell r="G436" t="str">
            <v>Other - Non-Labor</v>
          </cell>
          <cell r="H436" t="str">
            <v>PwrGasFuel</v>
          </cell>
          <cell r="I436" t="str">
            <v>38xx PwrGasFuel</v>
          </cell>
          <cell r="J436" t="str">
            <v>38xx</v>
          </cell>
          <cell r="K436" t="str">
            <v>PwrGasFuel</v>
          </cell>
          <cell r="L436" t="str">
            <v>3831 Storage - Capacity Acq Demand</v>
          </cell>
          <cell r="M436" t="str">
            <v>Oper_and_Maint_Exp_Ext</v>
          </cell>
        </row>
        <row r="437">
          <cell r="B437" t="str">
            <v>3832</v>
          </cell>
          <cell r="C437" t="str">
            <v>Storage - Capacity Release</v>
          </cell>
          <cell r="D437" t="str">
            <v>D</v>
          </cell>
          <cell r="E437" t="str">
            <v>Co 12</v>
          </cell>
          <cell r="F437" t="str">
            <v>Other</v>
          </cell>
          <cell r="G437" t="str">
            <v>Other - Non-Labor</v>
          </cell>
          <cell r="H437" t="str">
            <v>PwrGasFuel</v>
          </cell>
          <cell r="I437" t="str">
            <v>38xx PwrGasFuel</v>
          </cell>
          <cell r="J437" t="str">
            <v>38xx</v>
          </cell>
          <cell r="K437" t="str">
            <v>PwrGasFuel</v>
          </cell>
          <cell r="L437" t="str">
            <v>3832 Storage - Capacity Release</v>
          </cell>
          <cell r="M437" t="str">
            <v>Oper_and_Maint_Exp_Ext</v>
          </cell>
        </row>
        <row r="438">
          <cell r="B438" t="str">
            <v>3833</v>
          </cell>
          <cell r="C438" t="str">
            <v>Storage -End User Balancing Cr</v>
          </cell>
          <cell r="D438" t="str">
            <v>D</v>
          </cell>
          <cell r="E438" t="str">
            <v>Co 12</v>
          </cell>
          <cell r="F438" t="str">
            <v>Other</v>
          </cell>
          <cell r="G438" t="str">
            <v>Other - Non-Labor</v>
          </cell>
          <cell r="H438" t="str">
            <v>PwrGasFuel</v>
          </cell>
          <cell r="I438" t="str">
            <v>38xx PwrGasFuel</v>
          </cell>
          <cell r="J438" t="str">
            <v>38xx</v>
          </cell>
          <cell r="K438" t="str">
            <v>PwrGasFuel</v>
          </cell>
          <cell r="L438" t="str">
            <v>3833 Storage -End User Balancing Cr</v>
          </cell>
          <cell r="M438" t="str">
            <v>Oper_and_Maint_Exp_Ext</v>
          </cell>
        </row>
        <row r="439">
          <cell r="B439" t="str">
            <v>3834</v>
          </cell>
          <cell r="C439" t="str">
            <v>Storage - Injections (808)</v>
          </cell>
          <cell r="D439" t="str">
            <v>D</v>
          </cell>
          <cell r="E439" t="str">
            <v>Co 12</v>
          </cell>
          <cell r="F439" t="str">
            <v>Other</v>
          </cell>
          <cell r="G439" t="str">
            <v>Other - Non-Labor</v>
          </cell>
          <cell r="H439" t="str">
            <v>PwrGasFuel</v>
          </cell>
          <cell r="I439" t="str">
            <v>38xx PwrGasFuel</v>
          </cell>
          <cell r="J439" t="str">
            <v>38xx</v>
          </cell>
          <cell r="K439" t="str">
            <v>PwrGasFuel</v>
          </cell>
          <cell r="L439" t="str">
            <v>3834 Storage - Injections (808)</v>
          </cell>
          <cell r="M439" t="str">
            <v>Oper_and_Maint_Exp_Ext</v>
          </cell>
        </row>
        <row r="440">
          <cell r="B440" t="str">
            <v>3835</v>
          </cell>
          <cell r="C440" t="str">
            <v>Storage - Retainage (VolsOnly)</v>
          </cell>
          <cell r="D440" t="str">
            <v>D</v>
          </cell>
          <cell r="E440" t="str">
            <v>Co 12</v>
          </cell>
          <cell r="F440" t="str">
            <v>Other</v>
          </cell>
          <cell r="G440" t="str">
            <v>Other - Non-Labor</v>
          </cell>
          <cell r="H440" t="str">
            <v>PwrGasFuel</v>
          </cell>
          <cell r="I440" t="str">
            <v>38xx PwrGasFuel</v>
          </cell>
          <cell r="J440" t="str">
            <v>38xx</v>
          </cell>
          <cell r="K440" t="str">
            <v>PwrGasFuel</v>
          </cell>
          <cell r="L440" t="str">
            <v>3835 Storage - Retainage (VolsOnly)</v>
          </cell>
          <cell r="M440" t="str">
            <v>Oper_and_Maint_Exp_Ext</v>
          </cell>
        </row>
        <row r="441">
          <cell r="B441" t="str">
            <v>3836</v>
          </cell>
          <cell r="C441" t="str">
            <v>Storage - Withdrawal Charge</v>
          </cell>
          <cell r="D441" t="str">
            <v>D</v>
          </cell>
          <cell r="E441" t="str">
            <v>Co 12</v>
          </cell>
          <cell r="F441" t="str">
            <v>Other</v>
          </cell>
          <cell r="G441" t="str">
            <v>Other - Non-Labor</v>
          </cell>
          <cell r="H441" t="str">
            <v>PwrGasFuel</v>
          </cell>
          <cell r="I441" t="str">
            <v>38xx PwrGasFuel</v>
          </cell>
          <cell r="J441" t="str">
            <v>38xx</v>
          </cell>
          <cell r="K441" t="str">
            <v>PwrGasFuel</v>
          </cell>
          <cell r="L441" t="str">
            <v>3836 Storage - Withdrawal Charge</v>
          </cell>
          <cell r="M441" t="str">
            <v>Oper_and_Maint_Exp_Ext</v>
          </cell>
        </row>
        <row r="442">
          <cell r="B442" t="str">
            <v>3837</v>
          </cell>
          <cell r="C442" t="str">
            <v>Storage - Withdrawals (808)</v>
          </cell>
          <cell r="D442" t="str">
            <v>D</v>
          </cell>
          <cell r="E442" t="str">
            <v>Co 12</v>
          </cell>
          <cell r="F442" t="str">
            <v>Other</v>
          </cell>
          <cell r="G442" t="str">
            <v>Other - Non-Labor</v>
          </cell>
          <cell r="H442" t="str">
            <v>PwrGasFuel</v>
          </cell>
          <cell r="I442" t="str">
            <v>38xx PwrGasFuel</v>
          </cell>
          <cell r="J442" t="str">
            <v>38xx</v>
          </cell>
          <cell r="K442" t="str">
            <v>PwrGasFuel</v>
          </cell>
          <cell r="L442" t="str">
            <v>3837 Storage - Withdrawals (808)</v>
          </cell>
          <cell r="M442" t="str">
            <v>Oper_and_Maint_Exp_Ext</v>
          </cell>
        </row>
        <row r="443">
          <cell r="B443" t="str">
            <v>3838</v>
          </cell>
          <cell r="C443" t="str">
            <v>Storage Demand MDSQ</v>
          </cell>
          <cell r="D443" t="str">
            <v>D</v>
          </cell>
          <cell r="E443" t="str">
            <v>Co 12</v>
          </cell>
          <cell r="F443" t="str">
            <v>Other</v>
          </cell>
          <cell r="G443" t="str">
            <v>Other - Non-Labor</v>
          </cell>
          <cell r="H443" t="str">
            <v>PwrGasFuel</v>
          </cell>
          <cell r="I443" t="str">
            <v>38xx PwrGasFuel</v>
          </cell>
          <cell r="J443" t="str">
            <v>38xx</v>
          </cell>
          <cell r="K443" t="str">
            <v>PwrGasFuel</v>
          </cell>
          <cell r="L443" t="str">
            <v>3838 Storage Demand MDSQ</v>
          </cell>
          <cell r="M443" t="str">
            <v>Oper_and_Maint_Exp_Ext</v>
          </cell>
        </row>
        <row r="444">
          <cell r="B444" t="str">
            <v>3839</v>
          </cell>
          <cell r="C444" t="str">
            <v>Storage Demand SCQ</v>
          </cell>
          <cell r="D444" t="str">
            <v>D</v>
          </cell>
          <cell r="E444" t="str">
            <v>Co 12</v>
          </cell>
          <cell r="F444" t="str">
            <v>Other</v>
          </cell>
          <cell r="G444" t="str">
            <v>Other - Non-Labor</v>
          </cell>
          <cell r="H444" t="str">
            <v>PwrGasFuel</v>
          </cell>
          <cell r="I444" t="str">
            <v>38xx PwrGasFuel</v>
          </cell>
          <cell r="J444" t="str">
            <v>38xx</v>
          </cell>
          <cell r="K444" t="str">
            <v>PwrGasFuel</v>
          </cell>
          <cell r="L444" t="str">
            <v>3839 Storage Demand SCQ</v>
          </cell>
          <cell r="M444" t="str">
            <v>Oper_and_Maint_Exp_Ext</v>
          </cell>
        </row>
        <row r="445">
          <cell r="B445" t="str">
            <v>3840</v>
          </cell>
          <cell r="C445" t="str">
            <v>Storage Injection Charge</v>
          </cell>
          <cell r="D445" t="str">
            <v>D</v>
          </cell>
          <cell r="E445" t="str">
            <v>Co 12</v>
          </cell>
          <cell r="F445" t="str">
            <v>Other</v>
          </cell>
          <cell r="G445" t="str">
            <v>Other - Non-Labor</v>
          </cell>
          <cell r="H445" t="str">
            <v>PwrGasFuel</v>
          </cell>
          <cell r="I445" t="str">
            <v>38xx PwrGasFuel</v>
          </cell>
          <cell r="J445" t="str">
            <v>38xx</v>
          </cell>
          <cell r="K445" t="str">
            <v>PwrGasFuel</v>
          </cell>
          <cell r="L445" t="str">
            <v>3840 Storage Injection Charge</v>
          </cell>
          <cell r="M445" t="str">
            <v>Oper_and_Maint_Exp_Ext</v>
          </cell>
        </row>
        <row r="446">
          <cell r="B446" t="str">
            <v>3841</v>
          </cell>
          <cell r="C446" t="str">
            <v>Trans Capacity Acq Throughput</v>
          </cell>
          <cell r="D446" t="str">
            <v>D</v>
          </cell>
          <cell r="E446" t="str">
            <v>Co 12</v>
          </cell>
          <cell r="F446" t="str">
            <v>Other</v>
          </cell>
          <cell r="G446" t="str">
            <v>Other - Non-Labor</v>
          </cell>
          <cell r="H446" t="str">
            <v>PwrGasFuel</v>
          </cell>
          <cell r="I446" t="str">
            <v>38xx PwrGasFuel</v>
          </cell>
          <cell r="J446" t="str">
            <v>38xx</v>
          </cell>
          <cell r="K446" t="str">
            <v>PwrGasFuel</v>
          </cell>
          <cell r="L446" t="str">
            <v>3841 Trans Capacity Acq Throughput</v>
          </cell>
          <cell r="M446" t="str">
            <v>Oper_and_Maint_Exp_Ext</v>
          </cell>
        </row>
        <row r="447">
          <cell r="B447" t="str">
            <v>3842</v>
          </cell>
          <cell r="C447" t="str">
            <v>Trans Capacity Acq Demand</v>
          </cell>
          <cell r="D447" t="str">
            <v>D</v>
          </cell>
          <cell r="E447" t="str">
            <v>Co 12</v>
          </cell>
          <cell r="F447" t="str">
            <v>Other</v>
          </cell>
          <cell r="G447" t="str">
            <v>Other - Non-Labor</v>
          </cell>
          <cell r="H447" t="str">
            <v>PwrGasFuel</v>
          </cell>
          <cell r="I447" t="str">
            <v>38xx PwrGasFuel</v>
          </cell>
          <cell r="J447" t="str">
            <v>38xx</v>
          </cell>
          <cell r="K447" t="str">
            <v>PwrGasFuel</v>
          </cell>
          <cell r="L447" t="str">
            <v>3842 Trans Capacity Acq Demand</v>
          </cell>
          <cell r="M447" t="str">
            <v>Oper_and_Maint_Exp_Ext</v>
          </cell>
        </row>
        <row r="448">
          <cell r="B448" t="str">
            <v>3843</v>
          </cell>
          <cell r="C448" t="str">
            <v>Trans - Capacity Release Cr</v>
          </cell>
          <cell r="D448" t="str">
            <v>D</v>
          </cell>
          <cell r="E448" t="str">
            <v>Co 12</v>
          </cell>
          <cell r="F448" t="str">
            <v>Other</v>
          </cell>
          <cell r="G448" t="str">
            <v>Other - Non-Labor</v>
          </cell>
          <cell r="H448" t="str">
            <v>PwrGasFuel</v>
          </cell>
          <cell r="I448" t="str">
            <v>38xx PwrGasFuel</v>
          </cell>
          <cell r="J448" t="str">
            <v>38xx</v>
          </cell>
          <cell r="K448" t="str">
            <v>PwrGasFuel</v>
          </cell>
          <cell r="L448" t="str">
            <v>3843 Trans - Capacity Release Cr</v>
          </cell>
          <cell r="M448" t="str">
            <v>Oper_and_Maint_Exp_Ext</v>
          </cell>
        </row>
        <row r="449">
          <cell r="B449" t="str">
            <v>3844</v>
          </cell>
          <cell r="C449" t="str">
            <v>Trans - Demand (Contract)</v>
          </cell>
          <cell r="D449" t="str">
            <v>D</v>
          </cell>
          <cell r="E449" t="str">
            <v>Co 12</v>
          </cell>
          <cell r="F449" t="str">
            <v>Other</v>
          </cell>
          <cell r="G449" t="str">
            <v>Other - Non-Labor</v>
          </cell>
          <cell r="H449" t="str">
            <v>PwrGasFuel</v>
          </cell>
          <cell r="I449" t="str">
            <v>38xx PwrGasFuel</v>
          </cell>
          <cell r="J449" t="str">
            <v>38xx</v>
          </cell>
          <cell r="K449" t="str">
            <v>PwrGasFuel</v>
          </cell>
          <cell r="L449" t="str">
            <v>3844 Trans - Demand (Contract)</v>
          </cell>
          <cell r="M449" t="str">
            <v>Oper_and_Maint_Exp_Ext</v>
          </cell>
        </row>
        <row r="450">
          <cell r="B450" t="str">
            <v>3845</v>
          </cell>
          <cell r="C450" t="str">
            <v>Trans - Firm Throughput</v>
          </cell>
          <cell r="D450" t="str">
            <v>D</v>
          </cell>
          <cell r="E450" t="str">
            <v>Co 12</v>
          </cell>
          <cell r="F450" t="str">
            <v>Other</v>
          </cell>
          <cell r="G450" t="str">
            <v>Other - Non-Labor</v>
          </cell>
          <cell r="H450" t="str">
            <v>PwrGasFuel</v>
          </cell>
          <cell r="I450" t="str">
            <v>38xx PwrGasFuel</v>
          </cell>
          <cell r="J450" t="str">
            <v>38xx</v>
          </cell>
          <cell r="K450" t="str">
            <v>PwrGasFuel</v>
          </cell>
          <cell r="L450" t="str">
            <v>3845 Trans - Firm Throughput</v>
          </cell>
          <cell r="M450" t="str">
            <v>Oper_and_Maint_Exp_Ext</v>
          </cell>
        </row>
        <row r="451">
          <cell r="B451" t="str">
            <v>3846</v>
          </cell>
          <cell r="C451" t="str">
            <v>Trans - Gathering Charges</v>
          </cell>
          <cell r="D451" t="str">
            <v>D</v>
          </cell>
          <cell r="E451" t="str">
            <v>Co 12</v>
          </cell>
          <cell r="F451" t="str">
            <v>Other</v>
          </cell>
          <cell r="G451" t="str">
            <v>Other - Non-Labor</v>
          </cell>
          <cell r="H451" t="str">
            <v>PwrGasFuel</v>
          </cell>
          <cell r="I451" t="str">
            <v>38xx PwrGasFuel</v>
          </cell>
          <cell r="J451" t="str">
            <v>38xx</v>
          </cell>
          <cell r="K451" t="str">
            <v>PwrGasFuel</v>
          </cell>
          <cell r="L451" t="str">
            <v>3846 Trans - Gathering Charges</v>
          </cell>
          <cell r="M451" t="str">
            <v>Oper_and_Maint_Exp_Ext</v>
          </cell>
        </row>
        <row r="452">
          <cell r="B452" t="str">
            <v>3847</v>
          </cell>
          <cell r="C452" t="str">
            <v>Trans - Interruptible Thrghput</v>
          </cell>
          <cell r="D452" t="str">
            <v>D</v>
          </cell>
          <cell r="E452" t="str">
            <v>Co 12</v>
          </cell>
          <cell r="F452" t="str">
            <v>Other</v>
          </cell>
          <cell r="G452" t="str">
            <v>Other - Non-Labor</v>
          </cell>
          <cell r="H452" t="str">
            <v>PwrGasFuel</v>
          </cell>
          <cell r="I452" t="str">
            <v>38xx PwrGasFuel</v>
          </cell>
          <cell r="J452" t="str">
            <v>38xx</v>
          </cell>
          <cell r="K452" t="str">
            <v>PwrGasFuel</v>
          </cell>
          <cell r="L452" t="str">
            <v>3847 Trans - Interruptible Thrghput</v>
          </cell>
          <cell r="M452" t="str">
            <v>Oper_and_Maint_Exp_Ext</v>
          </cell>
        </row>
        <row r="453">
          <cell r="B453" t="str">
            <v>3848</v>
          </cell>
          <cell r="C453" t="str">
            <v>Trans - Retainage (Vols Only)</v>
          </cell>
          <cell r="D453" t="str">
            <v>D</v>
          </cell>
          <cell r="E453" t="str">
            <v>Co 12</v>
          </cell>
          <cell r="F453" t="str">
            <v>Other</v>
          </cell>
          <cell r="G453" t="str">
            <v>Other - Non-Labor</v>
          </cell>
          <cell r="H453" t="str">
            <v>PwrGasFuel</v>
          </cell>
          <cell r="I453" t="str">
            <v>38xx PwrGasFuel</v>
          </cell>
          <cell r="J453" t="str">
            <v>38xx</v>
          </cell>
          <cell r="K453" t="str">
            <v>PwrGasFuel</v>
          </cell>
          <cell r="L453" t="str">
            <v>3848 Trans - Retainage (Vols Only)</v>
          </cell>
          <cell r="M453" t="str">
            <v>Oper_and_Maint_Exp_Ext</v>
          </cell>
        </row>
        <row r="454">
          <cell r="B454" t="str">
            <v>3849</v>
          </cell>
          <cell r="C454" t="str">
            <v>Trans - Service Charges, Other</v>
          </cell>
          <cell r="D454" t="str">
            <v>D</v>
          </cell>
          <cell r="E454" t="str">
            <v>Co 12</v>
          </cell>
          <cell r="F454" t="str">
            <v>Other</v>
          </cell>
          <cell r="G454" t="str">
            <v>Other - Non-Labor</v>
          </cell>
          <cell r="H454" t="str">
            <v>PwrGasFuel</v>
          </cell>
          <cell r="I454" t="str">
            <v>38xx PwrGasFuel</v>
          </cell>
          <cell r="J454" t="str">
            <v>38xx</v>
          </cell>
          <cell r="K454" t="str">
            <v>PwrGasFuel</v>
          </cell>
          <cell r="L454" t="str">
            <v>3849 Trans - Service Charges, Other</v>
          </cell>
          <cell r="M454" t="str">
            <v>Oper_and_Maint_Exp_Ext</v>
          </cell>
        </row>
        <row r="455">
          <cell r="B455" t="str">
            <v>3850</v>
          </cell>
          <cell r="C455" t="str">
            <v>Transition Capacity Costs</v>
          </cell>
          <cell r="D455" t="str">
            <v>D</v>
          </cell>
          <cell r="E455" t="str">
            <v>Co 12</v>
          </cell>
          <cell r="F455" t="str">
            <v>Other</v>
          </cell>
          <cell r="G455" t="str">
            <v>Other - Non-Labor</v>
          </cell>
          <cell r="H455" t="str">
            <v>PwrGasFuel</v>
          </cell>
          <cell r="I455" t="str">
            <v>38xx PwrGasFuel</v>
          </cell>
          <cell r="J455" t="str">
            <v>38xx</v>
          </cell>
          <cell r="K455" t="str">
            <v>PwrGasFuel</v>
          </cell>
          <cell r="L455" t="str">
            <v>3850 Transition Capacity Costs</v>
          </cell>
          <cell r="M455" t="str">
            <v>Oper_and_Maint_Exp_Ext</v>
          </cell>
        </row>
        <row r="456">
          <cell r="B456" t="str">
            <v>3851</v>
          </cell>
          <cell r="C456" t="str">
            <v>Gas Left on for Connection</v>
          </cell>
          <cell r="D456" t="str">
            <v>D</v>
          </cell>
          <cell r="E456" t="str">
            <v>Co 12</v>
          </cell>
          <cell r="F456" t="str">
            <v>Other</v>
          </cell>
          <cell r="G456" t="str">
            <v>Other - Non-Labor</v>
          </cell>
          <cell r="H456" t="str">
            <v>PwrGasFuel</v>
          </cell>
          <cell r="I456" t="str">
            <v>38xx PwrGasFuel</v>
          </cell>
          <cell r="J456" t="str">
            <v>38xx</v>
          </cell>
          <cell r="K456" t="str">
            <v>PwrGasFuel</v>
          </cell>
          <cell r="L456" t="str">
            <v>3851 Gas Left on for Connection</v>
          </cell>
          <cell r="M456" t="str">
            <v>Oper_and_Maint_Exp_Ext</v>
          </cell>
        </row>
        <row r="457">
          <cell r="B457" t="str">
            <v>3852</v>
          </cell>
          <cell r="C457" t="str">
            <v>Deferred - Gas Cost Recovered</v>
          </cell>
          <cell r="D457" t="str">
            <v>D</v>
          </cell>
          <cell r="E457" t="str">
            <v>Co 12</v>
          </cell>
          <cell r="F457" t="str">
            <v>Other</v>
          </cell>
          <cell r="G457" t="str">
            <v>Other - Non-Labor</v>
          </cell>
          <cell r="H457" t="str">
            <v>PwrGasFuel</v>
          </cell>
          <cell r="I457" t="str">
            <v>38xx PwrGasFuel</v>
          </cell>
          <cell r="J457" t="str">
            <v>38xx</v>
          </cell>
          <cell r="K457" t="str">
            <v>PwrGasFuel</v>
          </cell>
          <cell r="L457" t="str">
            <v>3852 Deferred - Gas Cost Recovered</v>
          </cell>
          <cell r="M457" t="str">
            <v>Oper_and_Maint_Exp_Ext</v>
          </cell>
        </row>
        <row r="458">
          <cell r="B458" t="str">
            <v>3853</v>
          </cell>
          <cell r="C458" t="str">
            <v>Hedging/Profit Loss</v>
          </cell>
          <cell r="D458" t="str">
            <v>D</v>
          </cell>
          <cell r="E458" t="str">
            <v>Co 12</v>
          </cell>
          <cell r="F458" t="str">
            <v>Other</v>
          </cell>
          <cell r="G458" t="str">
            <v>Other - Non-Labor</v>
          </cell>
          <cell r="H458" t="str">
            <v>PwrGasFuel</v>
          </cell>
          <cell r="I458" t="str">
            <v>38xx PwrGasFuel</v>
          </cell>
          <cell r="J458" t="str">
            <v>38xx</v>
          </cell>
          <cell r="K458" t="str">
            <v>PwrGasFuel</v>
          </cell>
          <cell r="L458" t="str">
            <v>3853 Hedging/Profit Loss</v>
          </cell>
          <cell r="M458" t="str">
            <v>Oper_and_Maint_Exp_Ext</v>
          </cell>
        </row>
        <row r="459">
          <cell r="B459" t="str">
            <v>3854</v>
          </cell>
          <cell r="C459" t="str">
            <v>Interest on Fuel Inventory</v>
          </cell>
          <cell r="D459" t="str">
            <v>D</v>
          </cell>
          <cell r="E459" t="str">
            <v>Co 12</v>
          </cell>
          <cell r="F459" t="str">
            <v>Other</v>
          </cell>
          <cell r="G459" t="str">
            <v>Other - Non-Labor</v>
          </cell>
          <cell r="H459" t="str">
            <v>PwrGasFuel</v>
          </cell>
          <cell r="I459" t="str">
            <v>38xx PwrGasFuel</v>
          </cell>
          <cell r="J459" t="str">
            <v>38xx</v>
          </cell>
          <cell r="K459" t="str">
            <v>PwrGasFuel</v>
          </cell>
          <cell r="L459" t="str">
            <v>3854 Interest on Fuel Inventory</v>
          </cell>
          <cell r="M459" t="str">
            <v>Oper_and_Maint_Exp_Ext</v>
          </cell>
        </row>
        <row r="460">
          <cell r="B460" t="str">
            <v>3855</v>
          </cell>
          <cell r="C460" t="str">
            <v>Wells Collections</v>
          </cell>
          <cell r="D460" t="str">
            <v>D</v>
          </cell>
          <cell r="E460" t="str">
            <v>Co 12</v>
          </cell>
          <cell r="F460" t="str">
            <v>Other</v>
          </cell>
          <cell r="G460" t="str">
            <v>Other - Non-Labor</v>
          </cell>
          <cell r="H460" t="str">
            <v>PwrGasFuel</v>
          </cell>
          <cell r="I460" t="str">
            <v>38xx PwrGasFuel</v>
          </cell>
          <cell r="J460" t="str">
            <v>38xx</v>
          </cell>
          <cell r="K460" t="str">
            <v>PwrGasFuel</v>
          </cell>
          <cell r="L460" t="str">
            <v>3855 Wells Collections</v>
          </cell>
          <cell r="M460" t="str">
            <v>Oper_and_Maint_Exp_Ext</v>
          </cell>
        </row>
        <row r="461">
          <cell r="B461" t="str">
            <v>3856</v>
          </cell>
          <cell r="C461" t="str">
            <v>Service</v>
          </cell>
          <cell r="D461" t="str">
            <v>D</v>
          </cell>
          <cell r="E461" t="str">
            <v>Co 12</v>
          </cell>
          <cell r="F461" t="str">
            <v>Other</v>
          </cell>
          <cell r="G461" t="str">
            <v>Other - Non-Labor</v>
          </cell>
          <cell r="H461" t="str">
            <v>PwrGasFuel</v>
          </cell>
          <cell r="I461" t="str">
            <v>38xx PwrGasFuel</v>
          </cell>
          <cell r="J461" t="str">
            <v>38xx</v>
          </cell>
          <cell r="K461" t="str">
            <v>PwrGasFuel</v>
          </cell>
          <cell r="L461" t="str">
            <v>3856 Service</v>
          </cell>
          <cell r="M461" t="str">
            <v>Oper_and_Maint_Exp_Ext</v>
          </cell>
        </row>
        <row r="462">
          <cell r="B462" t="str">
            <v>3857</v>
          </cell>
          <cell r="C462" t="str">
            <v>Equity Sold</v>
          </cell>
          <cell r="D462" t="str">
            <v>D</v>
          </cell>
          <cell r="E462" t="str">
            <v>Co 12</v>
          </cell>
          <cell r="F462" t="str">
            <v>Other</v>
          </cell>
          <cell r="G462" t="str">
            <v>Other - Non-Labor</v>
          </cell>
          <cell r="H462" t="str">
            <v>PwrGasFuel</v>
          </cell>
          <cell r="I462" t="str">
            <v>38xx PwrGasFuel</v>
          </cell>
          <cell r="J462" t="str">
            <v>38xx</v>
          </cell>
          <cell r="K462" t="str">
            <v>PwrGasFuel</v>
          </cell>
          <cell r="L462" t="str">
            <v>3857 Equity Sold</v>
          </cell>
          <cell r="M462" t="str">
            <v>Oper_and_Maint_Exp_Ext</v>
          </cell>
        </row>
        <row r="463">
          <cell r="B463" t="str">
            <v>3858</v>
          </cell>
          <cell r="C463" t="str">
            <v>Retail</v>
          </cell>
          <cell r="D463" t="str">
            <v>D</v>
          </cell>
          <cell r="E463" t="str">
            <v>Co 12</v>
          </cell>
          <cell r="F463" t="str">
            <v>Other</v>
          </cell>
          <cell r="G463" t="str">
            <v>Other - Non-Labor</v>
          </cell>
          <cell r="H463" t="str">
            <v>PwrGasFuel</v>
          </cell>
          <cell r="I463" t="str">
            <v>38xx PwrGasFuel</v>
          </cell>
          <cell r="J463" t="str">
            <v>38xx</v>
          </cell>
          <cell r="K463" t="str">
            <v>PwrGasFuel</v>
          </cell>
          <cell r="L463" t="str">
            <v>3858 Retail</v>
          </cell>
          <cell r="M463" t="str">
            <v>Oper_and_Maint_Exp_Ext</v>
          </cell>
        </row>
        <row r="464">
          <cell r="B464" t="str">
            <v>3859</v>
          </cell>
          <cell r="C464" t="str">
            <v>Equipment</v>
          </cell>
          <cell r="D464" t="str">
            <v>D</v>
          </cell>
          <cell r="E464" t="str">
            <v>Co 12</v>
          </cell>
          <cell r="F464" t="str">
            <v>Other</v>
          </cell>
          <cell r="G464" t="str">
            <v>Other - Non-Labor</v>
          </cell>
          <cell r="H464" t="str">
            <v>PwrGasFuel</v>
          </cell>
          <cell r="I464" t="str">
            <v>38xx PwrGasFuel</v>
          </cell>
          <cell r="J464" t="str">
            <v>38xx</v>
          </cell>
          <cell r="K464" t="str">
            <v>PwrGasFuel</v>
          </cell>
          <cell r="L464" t="str">
            <v>3859 Equipment</v>
          </cell>
          <cell r="M464" t="str">
            <v>Oper_and_Maint_Exp_Ext</v>
          </cell>
        </row>
        <row r="465">
          <cell r="B465" t="str">
            <v>3860</v>
          </cell>
          <cell r="C465" t="str">
            <v>Goods</v>
          </cell>
          <cell r="D465" t="str">
            <v>D</v>
          </cell>
          <cell r="E465" t="str">
            <v>Co 12</v>
          </cell>
          <cell r="F465" t="str">
            <v>Other</v>
          </cell>
          <cell r="G465" t="str">
            <v>Other - Non-Labor</v>
          </cell>
          <cell r="H465" t="str">
            <v>PwrGasFuel</v>
          </cell>
          <cell r="I465" t="str">
            <v>38xx PwrGasFuel</v>
          </cell>
          <cell r="J465" t="str">
            <v>38xx</v>
          </cell>
          <cell r="K465" t="str">
            <v>PwrGasFuel</v>
          </cell>
          <cell r="L465" t="str">
            <v>3860 Goods</v>
          </cell>
          <cell r="M465" t="str">
            <v>Oper_and_Maint_Exp_Ext</v>
          </cell>
        </row>
        <row r="466">
          <cell r="B466" t="str">
            <v>3861</v>
          </cell>
          <cell r="C466" t="str">
            <v>Gas Marketing</v>
          </cell>
          <cell r="D466" t="str">
            <v>D</v>
          </cell>
          <cell r="E466" t="str">
            <v>Co 12</v>
          </cell>
          <cell r="F466" t="str">
            <v>Other</v>
          </cell>
          <cell r="G466" t="str">
            <v>Other - Non-Labor</v>
          </cell>
          <cell r="H466" t="str">
            <v>PwrGasFuel</v>
          </cell>
          <cell r="I466" t="str">
            <v>38xx PwrGasFuel</v>
          </cell>
          <cell r="J466" t="str">
            <v>38xx</v>
          </cell>
          <cell r="K466" t="str">
            <v>PwrGasFuel</v>
          </cell>
          <cell r="L466" t="str">
            <v>3861 Gas Marketing</v>
          </cell>
          <cell r="M466" t="str">
            <v>Oper_and_Maint_Exp_Ext</v>
          </cell>
        </row>
        <row r="467">
          <cell r="B467" t="str">
            <v>3862</v>
          </cell>
          <cell r="C467" t="str">
            <v>Lease Oper</v>
          </cell>
          <cell r="D467" t="str">
            <v>D</v>
          </cell>
          <cell r="E467" t="str">
            <v>Co 12</v>
          </cell>
          <cell r="F467" t="str">
            <v>Other</v>
          </cell>
          <cell r="G467" t="str">
            <v>Other - Non-Labor</v>
          </cell>
          <cell r="H467" t="str">
            <v>PwrGasFuel</v>
          </cell>
          <cell r="I467" t="str">
            <v>38xx PwrGasFuel</v>
          </cell>
          <cell r="J467" t="str">
            <v>38xx</v>
          </cell>
          <cell r="K467" t="str">
            <v>PwrGasFuel</v>
          </cell>
          <cell r="L467" t="str">
            <v>3862 Lease Oper</v>
          </cell>
          <cell r="M467" t="str">
            <v>Oper_and_Maint_Exp_Ext</v>
          </cell>
        </row>
        <row r="468">
          <cell r="B468" t="str">
            <v>3863</v>
          </cell>
          <cell r="C468" t="str">
            <v>Power Supply</v>
          </cell>
          <cell r="D468" t="str">
            <v>D</v>
          </cell>
          <cell r="E468" t="str">
            <v>Co 12</v>
          </cell>
          <cell r="F468" t="str">
            <v>Other</v>
          </cell>
          <cell r="G468" t="str">
            <v>Other - Non-Labor</v>
          </cell>
          <cell r="H468" t="str">
            <v>PwrGasFuel</v>
          </cell>
          <cell r="I468" t="str">
            <v>38xx PwrGasFuel</v>
          </cell>
          <cell r="J468" t="str">
            <v>38xx</v>
          </cell>
          <cell r="K468" t="str">
            <v>PwrGasFuel</v>
          </cell>
          <cell r="L468" t="str">
            <v>3863 Power Supply</v>
          </cell>
          <cell r="M468" t="str">
            <v>Oper_and_Maint_Exp_Ext</v>
          </cell>
        </row>
        <row r="469">
          <cell r="B469" t="str">
            <v>3920</v>
          </cell>
          <cell r="C469" t="str">
            <v>Cable</v>
          </cell>
          <cell r="D469" t="str">
            <v>D</v>
          </cell>
          <cell r="E469" t="str">
            <v>Co 12</v>
          </cell>
          <cell r="F469" t="str">
            <v>Other</v>
          </cell>
          <cell r="G469" t="str">
            <v>Other - Non-Labor</v>
          </cell>
          <cell r="H469" t="str">
            <v>Utilities</v>
          </cell>
          <cell r="I469" t="str">
            <v>39xx Utilities</v>
          </cell>
          <cell r="J469" t="str">
            <v>39xx</v>
          </cell>
          <cell r="K469" t="str">
            <v>Utilities</v>
          </cell>
          <cell r="L469" t="str">
            <v>3920 Cable</v>
          </cell>
          <cell r="M469" t="str">
            <v>Oper_and_Maint_Exp_Ext</v>
          </cell>
        </row>
        <row r="470">
          <cell r="B470" t="str">
            <v>3921</v>
          </cell>
          <cell r="C470" t="str">
            <v>Electric</v>
          </cell>
          <cell r="D470" t="str">
            <v>D</v>
          </cell>
          <cell r="E470" t="str">
            <v>Co 12</v>
          </cell>
          <cell r="F470" t="str">
            <v>Other</v>
          </cell>
          <cell r="G470" t="str">
            <v>Other - Non-Labor</v>
          </cell>
          <cell r="H470" t="str">
            <v>Utilities</v>
          </cell>
          <cell r="I470" t="str">
            <v>39xx Utilities</v>
          </cell>
          <cell r="J470" t="str">
            <v>39xx</v>
          </cell>
          <cell r="K470" t="str">
            <v>Utilities</v>
          </cell>
          <cell r="L470" t="str">
            <v>3921 Electric</v>
          </cell>
          <cell r="M470" t="str">
            <v>Oper_and_Maint_Exp_Ext</v>
          </cell>
        </row>
        <row r="471">
          <cell r="B471" t="str">
            <v>3922</v>
          </cell>
          <cell r="C471" t="str">
            <v>Gas</v>
          </cell>
          <cell r="D471" t="str">
            <v>D</v>
          </cell>
          <cell r="E471" t="str">
            <v>Co 12</v>
          </cell>
          <cell r="F471" t="str">
            <v>Other</v>
          </cell>
          <cell r="G471" t="str">
            <v>Other - Non-Labor</v>
          </cell>
          <cell r="H471" t="str">
            <v>Utilities</v>
          </cell>
          <cell r="I471" t="str">
            <v>39xx Utilities</v>
          </cell>
          <cell r="J471" t="str">
            <v>39xx</v>
          </cell>
          <cell r="K471" t="str">
            <v>Utilities</v>
          </cell>
          <cell r="L471" t="str">
            <v>3922 Gas</v>
          </cell>
          <cell r="M471" t="str">
            <v>Oper_and_Maint_Exp_Ext</v>
          </cell>
        </row>
        <row r="472">
          <cell r="B472" t="str">
            <v>3923</v>
          </cell>
          <cell r="C472" t="str">
            <v>Mobile, Cellular and Pagers</v>
          </cell>
          <cell r="D472" t="str">
            <v>D</v>
          </cell>
          <cell r="E472" t="str">
            <v>Co 12</v>
          </cell>
          <cell r="F472" t="str">
            <v>Other</v>
          </cell>
          <cell r="G472" t="str">
            <v>Other - Non-Labor</v>
          </cell>
          <cell r="H472" t="str">
            <v>Utilities</v>
          </cell>
          <cell r="I472" t="str">
            <v>39xx Utilities</v>
          </cell>
          <cell r="J472" t="str">
            <v>39xx</v>
          </cell>
          <cell r="K472" t="str">
            <v>Utilities</v>
          </cell>
          <cell r="L472" t="str">
            <v>3923 Mobile, Cellular and Pagers</v>
          </cell>
          <cell r="M472" t="str">
            <v>Oper_and_Maint_Exp_Ext</v>
          </cell>
        </row>
        <row r="473">
          <cell r="B473" t="str">
            <v>3924</v>
          </cell>
          <cell r="C473" t="str">
            <v>Telephone</v>
          </cell>
          <cell r="D473" t="str">
            <v>D</v>
          </cell>
          <cell r="E473" t="str">
            <v>Co 12</v>
          </cell>
          <cell r="F473" t="str">
            <v>Other</v>
          </cell>
          <cell r="G473" t="str">
            <v>Other - Non-Labor</v>
          </cell>
          <cell r="H473" t="str">
            <v>Utilities</v>
          </cell>
          <cell r="I473" t="str">
            <v>39xx Utilities</v>
          </cell>
          <cell r="J473" t="str">
            <v>39xx</v>
          </cell>
          <cell r="K473" t="str">
            <v>Utilities</v>
          </cell>
          <cell r="L473" t="str">
            <v>3924 Telephone</v>
          </cell>
          <cell r="M473" t="str">
            <v>Oper_and_Maint_Exp_Ext</v>
          </cell>
        </row>
        <row r="474">
          <cell r="B474" t="str">
            <v>3925</v>
          </cell>
          <cell r="C474" t="str">
            <v>Water and Sewage</v>
          </cell>
          <cell r="D474" t="str">
            <v>D</v>
          </cell>
          <cell r="E474" t="str">
            <v>Co 12</v>
          </cell>
          <cell r="F474" t="str">
            <v>Other</v>
          </cell>
          <cell r="G474" t="str">
            <v>Other - Non-Labor</v>
          </cell>
          <cell r="H474" t="str">
            <v>Utilities</v>
          </cell>
          <cell r="I474" t="str">
            <v>39xx Utilities</v>
          </cell>
          <cell r="J474" t="str">
            <v>39xx</v>
          </cell>
          <cell r="K474" t="str">
            <v>Utilities</v>
          </cell>
          <cell r="L474" t="str">
            <v>3925 Water and Sewage</v>
          </cell>
          <cell r="M474" t="str">
            <v>Oper_and_Maint_Exp_Ext</v>
          </cell>
        </row>
        <row r="475">
          <cell r="B475" t="str">
            <v>3926</v>
          </cell>
          <cell r="C475" t="str">
            <v>Telecommunications</v>
          </cell>
          <cell r="D475" t="str">
            <v>D</v>
          </cell>
          <cell r="E475" t="str">
            <v>Co 12</v>
          </cell>
          <cell r="F475" t="str">
            <v>Other</v>
          </cell>
          <cell r="G475" t="str">
            <v>Other - Non-Labor</v>
          </cell>
          <cell r="H475" t="str">
            <v>Utilities</v>
          </cell>
          <cell r="I475" t="str">
            <v>39xx Utilities</v>
          </cell>
          <cell r="J475" t="str">
            <v>39xx</v>
          </cell>
          <cell r="K475" t="str">
            <v>Utilities</v>
          </cell>
          <cell r="L475" t="str">
            <v>3926 Telecommunications</v>
          </cell>
          <cell r="M475" t="str">
            <v>Oper_and_Maint_Exp_Ext</v>
          </cell>
        </row>
        <row r="476">
          <cell r="B476" t="str">
            <v>3927</v>
          </cell>
          <cell r="C476" t="str">
            <v>P2P Default Telecom Only</v>
          </cell>
          <cell r="D476" t="str">
            <v>D</v>
          </cell>
          <cell r="E476" t="str">
            <v>Co 12</v>
          </cell>
          <cell r="F476" t="str">
            <v>Other</v>
          </cell>
          <cell r="G476" t="str">
            <v>Other - Non-Labor</v>
          </cell>
          <cell r="H476" t="str">
            <v>Utilities</v>
          </cell>
          <cell r="I476" t="str">
            <v>39xx Utilities</v>
          </cell>
          <cell r="J476" t="str">
            <v>39xx</v>
          </cell>
          <cell r="K476" t="str">
            <v>Utilities</v>
          </cell>
          <cell r="L476" t="str">
            <v>3927 P2P Default Telecom Only</v>
          </cell>
          <cell r="M476" t="str">
            <v>Oper_and_Maint_Exp_Ext</v>
          </cell>
        </row>
        <row r="477">
          <cell r="B477" t="str">
            <v>4000</v>
          </cell>
          <cell r="C477" t="str">
            <v>Liability</v>
          </cell>
          <cell r="D477" t="str">
            <v>D</v>
          </cell>
          <cell r="E477" t="str">
            <v>Co 12</v>
          </cell>
          <cell r="F477" t="str">
            <v>Insurance</v>
          </cell>
          <cell r="G477" t="str">
            <v>Convenience Bills (Audit and Insurance)</v>
          </cell>
          <cell r="H477" t="str">
            <v>Insurance</v>
          </cell>
          <cell r="I477" t="str">
            <v>40xx Insurance</v>
          </cell>
          <cell r="J477" t="str">
            <v>40xx</v>
          </cell>
          <cell r="K477" t="str">
            <v>Insurance</v>
          </cell>
          <cell r="L477" t="str">
            <v>4000 Liability</v>
          </cell>
          <cell r="M477" t="str">
            <v>Insurance - Corporate</v>
          </cell>
        </row>
        <row r="478">
          <cell r="B478" t="str">
            <v>4005</v>
          </cell>
          <cell r="C478" t="str">
            <v>Auto</v>
          </cell>
          <cell r="D478" t="str">
            <v>D</v>
          </cell>
          <cell r="E478" t="str">
            <v>Co 12</v>
          </cell>
          <cell r="F478" t="str">
            <v>Insurance</v>
          </cell>
          <cell r="G478" t="str">
            <v>Convenience Bills (Audit and Insurance)</v>
          </cell>
          <cell r="H478" t="str">
            <v>Insurance</v>
          </cell>
          <cell r="I478" t="str">
            <v>40xx Insurance</v>
          </cell>
          <cell r="J478" t="str">
            <v>40xx</v>
          </cell>
          <cell r="K478" t="str">
            <v>Insurance</v>
          </cell>
          <cell r="L478" t="str">
            <v>4005 Auto</v>
          </cell>
          <cell r="M478" t="str">
            <v>Insurance - Corporate</v>
          </cell>
        </row>
        <row r="479">
          <cell r="B479" t="str">
            <v>4010</v>
          </cell>
          <cell r="C479" t="str">
            <v>Weather</v>
          </cell>
          <cell r="D479" t="str">
            <v>D</v>
          </cell>
          <cell r="E479" t="str">
            <v>Co 12</v>
          </cell>
          <cell r="F479" t="str">
            <v>Insurance</v>
          </cell>
          <cell r="G479" t="str">
            <v>Convenience Bills (Audit and Insurance)</v>
          </cell>
          <cell r="H479" t="str">
            <v>Insurance</v>
          </cell>
          <cell r="I479" t="str">
            <v>40xx Insurance</v>
          </cell>
          <cell r="J479" t="str">
            <v>40xx</v>
          </cell>
          <cell r="K479" t="str">
            <v>Insurance</v>
          </cell>
          <cell r="L479" t="str">
            <v>4010 Weather</v>
          </cell>
          <cell r="M479" t="str">
            <v>Insurance - Corporate</v>
          </cell>
        </row>
        <row r="480">
          <cell r="B480" t="str">
            <v>4015</v>
          </cell>
          <cell r="C480" t="str">
            <v>Workers Compensation</v>
          </cell>
          <cell r="D480" t="str">
            <v>D</v>
          </cell>
          <cell r="E480" t="str">
            <v>Co 12</v>
          </cell>
          <cell r="F480" t="str">
            <v>Insurance</v>
          </cell>
          <cell r="G480" t="str">
            <v>Convenience Bills (Audit and Insurance)</v>
          </cell>
          <cell r="H480" t="str">
            <v>Insurance</v>
          </cell>
          <cell r="I480" t="str">
            <v>40xx Insurance</v>
          </cell>
          <cell r="J480" t="str">
            <v>40xx</v>
          </cell>
          <cell r="K480" t="str">
            <v>Insurance</v>
          </cell>
          <cell r="L480" t="str">
            <v>4015 Workers Compensation</v>
          </cell>
          <cell r="M480" t="str">
            <v>Insurance - Corporate</v>
          </cell>
        </row>
        <row r="481">
          <cell r="B481" t="str">
            <v>4016</v>
          </cell>
          <cell r="C481" t="str">
            <v>Insurance Premiums/Other Exp</v>
          </cell>
          <cell r="D481" t="str">
            <v>D</v>
          </cell>
          <cell r="E481" t="str">
            <v>Co 12</v>
          </cell>
          <cell r="F481" t="str">
            <v>Insurance</v>
          </cell>
          <cell r="G481" t="str">
            <v>Convenience Bills (Audit and Insurance)</v>
          </cell>
          <cell r="H481" t="str">
            <v>Insurance</v>
          </cell>
          <cell r="I481" t="str">
            <v>40xx Insurance</v>
          </cell>
          <cell r="J481" t="str">
            <v>40xx</v>
          </cell>
          <cell r="K481" t="str">
            <v>Insurance</v>
          </cell>
          <cell r="L481" t="str">
            <v>4016 Insurance Premiums/Other Exp</v>
          </cell>
          <cell r="M481" t="str">
            <v>Insurance - Corporate</v>
          </cell>
        </row>
        <row r="482">
          <cell r="B482" t="str">
            <v>4017</v>
          </cell>
          <cell r="C482" t="str">
            <v>Losses/Claims Expense</v>
          </cell>
          <cell r="D482" t="str">
            <v>D</v>
          </cell>
          <cell r="E482" t="str">
            <v>Co 12</v>
          </cell>
          <cell r="F482" t="str">
            <v>Insurance</v>
          </cell>
          <cell r="G482" t="str">
            <v>Convenience Bills (Audit and Insurance)</v>
          </cell>
          <cell r="H482" t="str">
            <v>Insurance</v>
          </cell>
          <cell r="I482" t="str">
            <v>40xx Insurance</v>
          </cell>
          <cell r="J482" t="str">
            <v>40xx</v>
          </cell>
          <cell r="K482" t="str">
            <v>Insurance</v>
          </cell>
          <cell r="L482" t="str">
            <v>4017 Losses/Claims Expense</v>
          </cell>
          <cell r="M482" t="str">
            <v>Insurance - Corporate</v>
          </cell>
        </row>
        <row r="483">
          <cell r="B483" t="str">
            <v>4500</v>
          </cell>
          <cell r="C483" t="str">
            <v>AFUDC/DC/Debt - Manual Adj</v>
          </cell>
          <cell r="D483" t="str">
            <v>I</v>
          </cell>
          <cell r="E483" t="str">
            <v>Co 12</v>
          </cell>
          <cell r="F483" t="str">
            <v>Interest</v>
          </cell>
          <cell r="G483" t="str">
            <v>Interest Expense</v>
          </cell>
          <cell r="H483" t="str">
            <v>IntExpense</v>
          </cell>
          <cell r="I483" t="str">
            <v>925x Interest Expense</v>
          </cell>
          <cell r="J483" t="str">
            <v>925x</v>
          </cell>
          <cell r="K483" t="str">
            <v>Interest Expense</v>
          </cell>
          <cell r="L483" t="str">
            <v>4500 AFUDC/DC/Debt - Manual Adj</v>
          </cell>
          <cell r="M483" t="str">
            <v>Misc_Interest_Exp_Ext</v>
          </cell>
        </row>
        <row r="484">
          <cell r="B484" t="str">
            <v>4517</v>
          </cell>
          <cell r="C484" t="str">
            <v>Salvage Sales Retirement Material</v>
          </cell>
          <cell r="D484" t="str">
            <v>D</v>
          </cell>
          <cell r="E484" t="str">
            <v>Co 12</v>
          </cell>
          <cell r="F484" t="str">
            <v>Materials &amp; Supplies</v>
          </cell>
          <cell r="G484" t="str">
            <v>Material &amp; Supplies</v>
          </cell>
          <cell r="H484" t="str">
            <v>Mat&amp;Supply</v>
          </cell>
          <cell r="I484" t="str">
            <v>2xxx Materials &amp; Supplies</v>
          </cell>
          <cell r="J484" t="str">
            <v>2xxx</v>
          </cell>
          <cell r="K484" t="str">
            <v>Materials &amp; Supplies</v>
          </cell>
          <cell r="L484" t="str">
            <v>4517 Salvage Sales Retirement Material</v>
          </cell>
          <cell r="M484" t="str">
            <v>Materials &amp; Supplies</v>
          </cell>
        </row>
        <row r="485">
          <cell r="B485" t="str">
            <v>4535</v>
          </cell>
          <cell r="C485" t="str">
            <v>Interest During Constr - Debt</v>
          </cell>
          <cell r="D485" t="str">
            <v>I</v>
          </cell>
          <cell r="E485" t="str">
            <v>Co 12</v>
          </cell>
          <cell r="F485" t="str">
            <v>Interest</v>
          </cell>
          <cell r="G485" t="str">
            <v>Interest Expense</v>
          </cell>
          <cell r="H485" t="str">
            <v>IntExpense</v>
          </cell>
          <cell r="I485" t="str">
            <v>925x Interest Expense</v>
          </cell>
          <cell r="J485" t="str">
            <v>925x</v>
          </cell>
          <cell r="K485" t="str">
            <v>Interest Expense</v>
          </cell>
          <cell r="L485" t="str">
            <v>4535 Interest During Constr - Debt</v>
          </cell>
          <cell r="M485" t="str">
            <v>Misc_Interest_Exp_Ext</v>
          </cell>
        </row>
        <row r="486">
          <cell r="B486" t="str">
            <v>4536</v>
          </cell>
          <cell r="C486" t="str">
            <v>Interest During Constr - Equity</v>
          </cell>
          <cell r="D486" t="str">
            <v>I</v>
          </cell>
          <cell r="E486" t="str">
            <v>Co 12</v>
          </cell>
          <cell r="F486" t="str">
            <v>Interest</v>
          </cell>
          <cell r="G486" t="str">
            <v>Interest Expense</v>
          </cell>
          <cell r="H486" t="str">
            <v>IntExpense</v>
          </cell>
          <cell r="I486" t="str">
            <v>925x Interest Expense</v>
          </cell>
          <cell r="J486" t="str">
            <v>925x</v>
          </cell>
          <cell r="K486" t="str">
            <v>Interest Expense</v>
          </cell>
          <cell r="L486" t="str">
            <v>4536 Interest During Constr - Debt</v>
          </cell>
          <cell r="M486" t="str">
            <v>Misc_Interest_Exp_Ext</v>
          </cell>
        </row>
        <row r="487">
          <cell r="B487" t="str">
            <v>4537</v>
          </cell>
          <cell r="C487" t="str">
            <v>ARO - Settlements</v>
          </cell>
          <cell r="D487" t="str">
            <v>I</v>
          </cell>
          <cell r="E487" t="str">
            <v>Co 12</v>
          </cell>
          <cell r="F487" t="str">
            <v>Interest</v>
          </cell>
          <cell r="G487" t="str">
            <v>Interest Expense</v>
          </cell>
          <cell r="H487" t="str">
            <v>IntExpense</v>
          </cell>
          <cell r="I487" t="str">
            <v>925x Interest Expense</v>
          </cell>
          <cell r="J487" t="str">
            <v>925x</v>
          </cell>
          <cell r="K487" t="str">
            <v>Interest Expense</v>
          </cell>
          <cell r="L487" t="str">
            <v>4537 ARO - Settlements</v>
          </cell>
          <cell r="M487" t="str">
            <v>Misc_Interest_Exp_Ext</v>
          </cell>
        </row>
        <row r="488">
          <cell r="B488" t="str">
            <v>5001</v>
          </cell>
          <cell r="C488" t="str">
            <v>Furniture &amp; Equip Maintenance</v>
          </cell>
          <cell r="D488" t="str">
            <v>D</v>
          </cell>
          <cell r="E488" t="str">
            <v>Co 12</v>
          </cell>
          <cell r="F488" t="str">
            <v>Other</v>
          </cell>
          <cell r="G488" t="str">
            <v>Other - Non-Labor</v>
          </cell>
          <cell r="H488" t="str">
            <v>Maintenanc</v>
          </cell>
          <cell r="I488" t="str">
            <v>5xxx Maint Fees / Services</v>
          </cell>
          <cell r="J488" t="str">
            <v>5xxx</v>
          </cell>
          <cell r="K488" t="str">
            <v>Maint Fees / Services</v>
          </cell>
          <cell r="L488" t="str">
            <v>5001 Furniture &amp; Equip Maintenance</v>
          </cell>
          <cell r="M488" t="str">
            <v>Oper_and_Maint_Exp_Ext</v>
          </cell>
        </row>
        <row r="489">
          <cell r="B489" t="str">
            <v>5002</v>
          </cell>
          <cell r="C489" t="str">
            <v>Vehicle Maintenance</v>
          </cell>
          <cell r="D489" t="str">
            <v>D</v>
          </cell>
          <cell r="E489" t="str">
            <v>Co 12</v>
          </cell>
          <cell r="F489" t="str">
            <v>Other</v>
          </cell>
          <cell r="G489" t="str">
            <v>Other - Non-Labor</v>
          </cell>
          <cell r="H489" t="str">
            <v>Maintenanc</v>
          </cell>
          <cell r="I489" t="str">
            <v>5xxx Maint Fees / Services</v>
          </cell>
          <cell r="J489" t="str">
            <v>5xxx</v>
          </cell>
          <cell r="K489" t="str">
            <v>Maint Fees / Services</v>
          </cell>
          <cell r="L489" t="str">
            <v>5002 Vehicle Maintenance</v>
          </cell>
          <cell r="M489" t="str">
            <v>Oper_and_Maint_Exp_Ext</v>
          </cell>
        </row>
        <row r="490">
          <cell r="B490" t="str">
            <v>5003</v>
          </cell>
          <cell r="C490" t="str">
            <v>Aircraft Maintenance</v>
          </cell>
          <cell r="D490" t="str">
            <v>D</v>
          </cell>
          <cell r="E490" t="str">
            <v>Co 12</v>
          </cell>
          <cell r="F490" t="str">
            <v>Other</v>
          </cell>
          <cell r="G490" t="str">
            <v>Other - Non-Labor</v>
          </cell>
          <cell r="H490" t="str">
            <v>Maintenanc</v>
          </cell>
          <cell r="I490" t="str">
            <v>5xxx Maint Fees / Services</v>
          </cell>
          <cell r="J490" t="str">
            <v>5xxx</v>
          </cell>
          <cell r="K490" t="str">
            <v>Maint Fees / Services</v>
          </cell>
          <cell r="L490" t="str">
            <v>5003 Aircraft Maintenance</v>
          </cell>
          <cell r="M490" t="str">
            <v>Oper_and_Maint_Exp_Ext</v>
          </cell>
        </row>
        <row r="491">
          <cell r="B491" t="str">
            <v>5004</v>
          </cell>
          <cell r="C491" t="str">
            <v>Software Maintenance</v>
          </cell>
          <cell r="D491" t="str">
            <v>D</v>
          </cell>
          <cell r="E491" t="str">
            <v>Co 12</v>
          </cell>
          <cell r="F491" t="str">
            <v>Other</v>
          </cell>
          <cell r="G491" t="str">
            <v>Other - Non-Labor</v>
          </cell>
          <cell r="H491" t="str">
            <v>Maintenanc</v>
          </cell>
          <cell r="I491" t="str">
            <v>5xxx Maint Fees / Services</v>
          </cell>
          <cell r="J491" t="str">
            <v>5xxx</v>
          </cell>
          <cell r="K491" t="str">
            <v>Maint Fees / Services</v>
          </cell>
          <cell r="L491" t="str">
            <v>5004 Software Maintenance</v>
          </cell>
          <cell r="M491" t="str">
            <v>Oper_and_Maint_Exp_Ext</v>
          </cell>
        </row>
        <row r="492">
          <cell r="B492" t="str">
            <v>5005</v>
          </cell>
          <cell r="C492" t="str">
            <v>Contract Maintenance</v>
          </cell>
          <cell r="D492" t="str">
            <v>D</v>
          </cell>
          <cell r="E492" t="str">
            <v>Co 12</v>
          </cell>
          <cell r="F492" t="str">
            <v>Other</v>
          </cell>
          <cell r="G492" t="str">
            <v>Other - Non-Labor</v>
          </cell>
          <cell r="H492" t="str">
            <v>Maintenanc</v>
          </cell>
          <cell r="I492" t="str">
            <v>5xxx Maint Fees / Services</v>
          </cell>
          <cell r="J492" t="str">
            <v>5xxx</v>
          </cell>
          <cell r="K492" t="str">
            <v>Maint Fees / Services</v>
          </cell>
          <cell r="L492" t="str">
            <v>5005 Contract Maintenance</v>
          </cell>
          <cell r="M492" t="str">
            <v>Oper_and_Maint_Exp_Ext</v>
          </cell>
        </row>
        <row r="493">
          <cell r="B493" t="str">
            <v>5006</v>
          </cell>
          <cell r="C493" t="str">
            <v>Non Contract Maintenance</v>
          </cell>
          <cell r="D493" t="str">
            <v>D</v>
          </cell>
          <cell r="E493" t="str">
            <v>Co 12</v>
          </cell>
          <cell r="F493" t="str">
            <v>Other</v>
          </cell>
          <cell r="G493" t="str">
            <v>Other - Non-Labor</v>
          </cell>
          <cell r="H493" t="str">
            <v>Maintenanc</v>
          </cell>
          <cell r="I493" t="str">
            <v>5xxx Maint Fees / Services</v>
          </cell>
          <cell r="J493" t="str">
            <v>5xxx</v>
          </cell>
          <cell r="K493" t="str">
            <v>Maint Fees / Services</v>
          </cell>
          <cell r="L493" t="str">
            <v>5006 Non Contract Maintenance</v>
          </cell>
          <cell r="M493" t="str">
            <v>Oper_and_Maint_Exp_Ext</v>
          </cell>
        </row>
        <row r="494">
          <cell r="B494" t="str">
            <v>5007</v>
          </cell>
          <cell r="C494" t="str">
            <v>Plant Maintenance</v>
          </cell>
          <cell r="D494" t="str">
            <v>D</v>
          </cell>
          <cell r="E494" t="str">
            <v>Co 12</v>
          </cell>
          <cell r="F494" t="str">
            <v>Other</v>
          </cell>
          <cell r="G494" t="str">
            <v>Other - Non-Labor</v>
          </cell>
          <cell r="H494" t="str">
            <v>Maintenanc</v>
          </cell>
          <cell r="I494" t="str">
            <v>5xxx Maint Fees / Services</v>
          </cell>
          <cell r="J494" t="str">
            <v>5xxx</v>
          </cell>
          <cell r="K494" t="str">
            <v>Maint Fees / Services</v>
          </cell>
          <cell r="L494" t="str">
            <v>5007 Plant Maintenance</v>
          </cell>
          <cell r="M494" t="str">
            <v>Oper_and_Maint_Exp_Ext</v>
          </cell>
        </row>
        <row r="495">
          <cell r="B495" t="str">
            <v>5008</v>
          </cell>
          <cell r="C495" t="str">
            <v>Other Maintenance</v>
          </cell>
          <cell r="D495" t="str">
            <v>D</v>
          </cell>
          <cell r="E495" t="str">
            <v>Co 12</v>
          </cell>
          <cell r="F495" t="str">
            <v>Other</v>
          </cell>
          <cell r="G495" t="str">
            <v>Other - Non-Labor</v>
          </cell>
          <cell r="H495" t="str">
            <v>Maintenanc</v>
          </cell>
          <cell r="I495" t="str">
            <v>5xxx Maint Fees / Services</v>
          </cell>
          <cell r="J495" t="str">
            <v>5xxx</v>
          </cell>
          <cell r="K495" t="str">
            <v>Maint Fees / Services</v>
          </cell>
          <cell r="L495" t="str">
            <v>5008 Other Maintenance</v>
          </cell>
          <cell r="M495" t="str">
            <v>Oper_and_Maint_Exp_Ext</v>
          </cell>
        </row>
        <row r="496">
          <cell r="B496" t="str">
            <v>5009</v>
          </cell>
          <cell r="C496" t="str">
            <v>Hardware Maintenance</v>
          </cell>
          <cell r="D496" t="str">
            <v>D</v>
          </cell>
          <cell r="E496" t="str">
            <v>Co 12</v>
          </cell>
          <cell r="F496" t="str">
            <v>Other</v>
          </cell>
          <cell r="G496" t="str">
            <v>Other - Non-Labor</v>
          </cell>
          <cell r="H496" t="str">
            <v>Maintenanc</v>
          </cell>
          <cell r="I496" t="str">
            <v>5xxx Maint Fees / Services</v>
          </cell>
          <cell r="J496" t="str">
            <v>5xxx</v>
          </cell>
          <cell r="K496" t="str">
            <v>Maint Fees / Services</v>
          </cell>
          <cell r="L496" t="str">
            <v>5009 Hardware Maintenance</v>
          </cell>
          <cell r="M496" t="str">
            <v>Oper_and_Maint_Exp_Ext</v>
          </cell>
        </row>
        <row r="497">
          <cell r="B497" t="str">
            <v>5010</v>
          </cell>
          <cell r="C497" t="str">
            <v>Building Maintenance</v>
          </cell>
          <cell r="D497" t="str">
            <v>D</v>
          </cell>
          <cell r="E497" t="str">
            <v>Co 12</v>
          </cell>
          <cell r="F497" t="str">
            <v>Other</v>
          </cell>
          <cell r="G497" t="str">
            <v>Other - Non-Labor</v>
          </cell>
          <cell r="H497" t="str">
            <v>Maintenanc</v>
          </cell>
          <cell r="I497" t="str">
            <v>5xxx Maint Fees / Services</v>
          </cell>
          <cell r="J497" t="str">
            <v>5xxx</v>
          </cell>
          <cell r="K497" t="str">
            <v>Maint Fees / Services</v>
          </cell>
          <cell r="L497" t="str">
            <v>5010 Building Maintenance</v>
          </cell>
          <cell r="M497" t="str">
            <v>Oper_and_Maint_Exp_Ext</v>
          </cell>
        </row>
        <row r="498">
          <cell r="B498" t="str">
            <v>5011</v>
          </cell>
          <cell r="C498" t="str">
            <v>Tower Maintenance</v>
          </cell>
          <cell r="D498" t="str">
            <v>D</v>
          </cell>
          <cell r="E498" t="str">
            <v>Co 12</v>
          </cell>
          <cell r="F498" t="str">
            <v>Other</v>
          </cell>
          <cell r="G498" t="str">
            <v>Other - Non-Labor</v>
          </cell>
          <cell r="H498" t="str">
            <v>Maintenanc</v>
          </cell>
          <cell r="I498" t="str">
            <v>5xxx Maint Fees / Services</v>
          </cell>
          <cell r="J498" t="str">
            <v>5xxx</v>
          </cell>
          <cell r="K498" t="str">
            <v>Maint Fees / Services</v>
          </cell>
          <cell r="L498" t="str">
            <v>5011 Tower Maintenance</v>
          </cell>
          <cell r="M498" t="str">
            <v>Oper_and_Maint_Exp_Ext</v>
          </cell>
        </row>
        <row r="499">
          <cell r="B499" t="str">
            <v>5013</v>
          </cell>
          <cell r="C499" t="str">
            <v>Liquids and Filter Disposal</v>
          </cell>
          <cell r="D499" t="str">
            <v>D</v>
          </cell>
          <cell r="E499" t="str">
            <v>Co 12</v>
          </cell>
          <cell r="F499" t="str">
            <v>Other</v>
          </cell>
          <cell r="G499" t="str">
            <v>Other - Non-Labor</v>
          </cell>
          <cell r="H499" t="str">
            <v>Maintenanc</v>
          </cell>
          <cell r="I499" t="str">
            <v>5xxx Maint Fees / Services</v>
          </cell>
          <cell r="J499" t="str">
            <v>5xxx</v>
          </cell>
          <cell r="K499" t="str">
            <v>Maint Fees / Services</v>
          </cell>
          <cell r="L499" t="str">
            <v>5013 Liquid and Filter Disposal</v>
          </cell>
          <cell r="M499" t="str">
            <v>Oper_and_Maint_Exp_Ext</v>
          </cell>
        </row>
        <row r="500">
          <cell r="B500" t="str">
            <v>5014</v>
          </cell>
          <cell r="C500" t="str">
            <v>Lot Maintenance</v>
          </cell>
          <cell r="D500" t="str">
            <v>D</v>
          </cell>
          <cell r="E500" t="str">
            <v>Co 12</v>
          </cell>
          <cell r="F500" t="str">
            <v>Other</v>
          </cell>
          <cell r="G500" t="str">
            <v>Other - Non-Labor</v>
          </cell>
          <cell r="H500" t="str">
            <v>Maintenanc</v>
          </cell>
          <cell r="I500" t="str">
            <v>5xxx Maint Fees / Services</v>
          </cell>
          <cell r="J500" t="str">
            <v>5xxx</v>
          </cell>
          <cell r="K500" t="str">
            <v>Maint Fees / Services</v>
          </cell>
          <cell r="L500" t="str">
            <v>5014 Lot Maintenance</v>
          </cell>
          <cell r="M500" t="str">
            <v>Oper_and_Maint_Exp_Ext</v>
          </cell>
        </row>
        <row r="501">
          <cell r="B501" t="str">
            <v>6000</v>
          </cell>
          <cell r="C501" t="str">
            <v>Company Operations - Gas</v>
          </cell>
          <cell r="D501" t="str">
            <v>D</v>
          </cell>
          <cell r="E501" t="str">
            <v>Co 12</v>
          </cell>
          <cell r="F501" t="str">
            <v>Other</v>
          </cell>
          <cell r="G501" t="str">
            <v>Trackers (Others and Uncollectibles)</v>
          </cell>
          <cell r="H501" t="str">
            <v>OMTrackers</v>
          </cell>
          <cell r="I501" t="str">
            <v>6xxx OMTrackers</v>
          </cell>
          <cell r="J501" t="str">
            <v>6xxx</v>
          </cell>
          <cell r="K501" t="str">
            <v>OMTrackers</v>
          </cell>
          <cell r="L501" t="str">
            <v>6000 Company Operations - Gas</v>
          </cell>
          <cell r="M501" t="str">
            <v>Not used by Co 12</v>
          </cell>
        </row>
        <row r="502">
          <cell r="B502" t="str">
            <v>6001</v>
          </cell>
          <cell r="C502" t="str">
            <v>Compressor Electric</v>
          </cell>
          <cell r="D502" t="str">
            <v>D</v>
          </cell>
          <cell r="E502" t="str">
            <v>Co 12</v>
          </cell>
          <cell r="F502" t="str">
            <v>Other</v>
          </cell>
          <cell r="G502" t="str">
            <v>Trackers (Others and Uncollectibles)</v>
          </cell>
          <cell r="H502" t="str">
            <v>OMTrackers</v>
          </cell>
          <cell r="I502" t="str">
            <v>6xxx OMTrackers</v>
          </cell>
          <cell r="J502" t="str">
            <v>6xxx</v>
          </cell>
          <cell r="K502" t="str">
            <v>OMTrackers</v>
          </cell>
          <cell r="L502" t="str">
            <v>6001 Compressor Electric</v>
          </cell>
          <cell r="M502" t="str">
            <v>Not used by Co 12</v>
          </cell>
        </row>
        <row r="503">
          <cell r="B503" t="str">
            <v>6002</v>
          </cell>
          <cell r="C503" t="str">
            <v>Compressor Fuel</v>
          </cell>
          <cell r="D503" t="str">
            <v>D</v>
          </cell>
          <cell r="E503" t="str">
            <v>Co 12</v>
          </cell>
          <cell r="F503" t="str">
            <v>Other</v>
          </cell>
          <cell r="G503" t="str">
            <v>Trackers (Others and Uncollectibles)</v>
          </cell>
          <cell r="H503" t="str">
            <v>OMTrackers</v>
          </cell>
          <cell r="I503" t="str">
            <v>6xxx OMTrackers</v>
          </cell>
          <cell r="J503" t="str">
            <v>6xxx</v>
          </cell>
          <cell r="K503" t="str">
            <v>OMTrackers</v>
          </cell>
          <cell r="L503" t="str">
            <v>6002 Compressor Fuel</v>
          </cell>
          <cell r="M503" t="str">
            <v>Not used by Co 12</v>
          </cell>
        </row>
        <row r="504">
          <cell r="B504" t="str">
            <v>6003</v>
          </cell>
          <cell r="C504" t="str">
            <v>Fuel Retained</v>
          </cell>
          <cell r="D504" t="str">
            <v>D</v>
          </cell>
          <cell r="E504" t="str">
            <v>Co 12</v>
          </cell>
          <cell r="F504" t="str">
            <v>Other</v>
          </cell>
          <cell r="G504" t="str">
            <v>Trackers (Others and Uncollectibles)</v>
          </cell>
          <cell r="H504" t="str">
            <v>OMTrackers</v>
          </cell>
          <cell r="I504" t="str">
            <v>6xxx OMTrackers</v>
          </cell>
          <cell r="J504" t="str">
            <v>6xxx</v>
          </cell>
          <cell r="K504" t="str">
            <v>OMTrackers</v>
          </cell>
          <cell r="L504" t="str">
            <v>6003 Fuel Retained</v>
          </cell>
          <cell r="M504" t="str">
            <v>Not used by Co 12</v>
          </cell>
        </row>
        <row r="505">
          <cell r="B505" t="str">
            <v>6004</v>
          </cell>
          <cell r="C505" t="str">
            <v>Gas Retainage</v>
          </cell>
          <cell r="D505" t="str">
            <v>D</v>
          </cell>
          <cell r="E505" t="str">
            <v>Co 12</v>
          </cell>
          <cell r="F505" t="str">
            <v>Other</v>
          </cell>
          <cell r="G505" t="str">
            <v>Trackers (Others and Uncollectibles)</v>
          </cell>
          <cell r="H505" t="str">
            <v>OMTrackers</v>
          </cell>
          <cell r="I505" t="str">
            <v>6xxx OMTrackers</v>
          </cell>
          <cell r="J505" t="str">
            <v>6xxx</v>
          </cell>
          <cell r="K505" t="str">
            <v>OMTrackers</v>
          </cell>
          <cell r="L505" t="str">
            <v>6004 Gas Retainage</v>
          </cell>
          <cell r="M505" t="str">
            <v>Not used by Co 12</v>
          </cell>
        </row>
        <row r="506">
          <cell r="B506" t="str">
            <v>6005</v>
          </cell>
          <cell r="C506" t="str">
            <v>Gas Used in Product Extraction</v>
          </cell>
          <cell r="D506" t="str">
            <v>D</v>
          </cell>
          <cell r="E506" t="str">
            <v>Co 12</v>
          </cell>
          <cell r="F506" t="str">
            <v>Other</v>
          </cell>
          <cell r="G506" t="str">
            <v>Trackers (Others and Uncollectibles)</v>
          </cell>
          <cell r="H506" t="str">
            <v>OMTrackers</v>
          </cell>
          <cell r="I506" t="str">
            <v>6xxx OMTrackers</v>
          </cell>
          <cell r="J506" t="str">
            <v>6xxx</v>
          </cell>
          <cell r="K506" t="str">
            <v>OMTrackers</v>
          </cell>
          <cell r="L506" t="str">
            <v>6005 Gas Used in Product Extraction</v>
          </cell>
          <cell r="M506" t="str">
            <v>Not used by Co 12</v>
          </cell>
        </row>
        <row r="507">
          <cell r="B507" t="str">
            <v>6006</v>
          </cell>
          <cell r="C507" t="str">
            <v>Storage Gas Lost</v>
          </cell>
          <cell r="D507" t="str">
            <v>D</v>
          </cell>
          <cell r="E507" t="str">
            <v>Co 12</v>
          </cell>
          <cell r="F507" t="str">
            <v>Other</v>
          </cell>
          <cell r="G507" t="str">
            <v>Trackers (Others and Uncollectibles)</v>
          </cell>
          <cell r="H507" t="str">
            <v>OMTrackers</v>
          </cell>
          <cell r="I507" t="str">
            <v>6xxx OMTrackers</v>
          </cell>
          <cell r="J507" t="str">
            <v>6xxx</v>
          </cell>
          <cell r="K507" t="str">
            <v>OMTrackers</v>
          </cell>
          <cell r="L507" t="str">
            <v>6006 Storage Gas Lost</v>
          </cell>
          <cell r="M507" t="str">
            <v>Not used by Co 12</v>
          </cell>
        </row>
        <row r="508">
          <cell r="B508" t="str">
            <v>6007</v>
          </cell>
          <cell r="C508" t="str">
            <v>Trans &amp; Comp of Gas by Others</v>
          </cell>
          <cell r="D508" t="str">
            <v>D</v>
          </cell>
          <cell r="E508" t="str">
            <v>Co 12</v>
          </cell>
          <cell r="F508" t="str">
            <v>Other</v>
          </cell>
          <cell r="G508" t="str">
            <v>Trackers (Others and Uncollectibles)</v>
          </cell>
          <cell r="H508" t="str">
            <v>OMTrackers</v>
          </cell>
          <cell r="I508" t="str">
            <v>6xxx OMTrackers</v>
          </cell>
          <cell r="J508" t="str">
            <v>6xxx</v>
          </cell>
          <cell r="K508" t="str">
            <v>OMTrackers</v>
          </cell>
          <cell r="L508" t="str">
            <v>6007 Trans &amp; Comp of Gas by Others</v>
          </cell>
          <cell r="M508" t="str">
            <v>Not used by Co 12</v>
          </cell>
        </row>
        <row r="509">
          <cell r="B509" t="str">
            <v>6008</v>
          </cell>
          <cell r="C509" t="str">
            <v>Transp Retainage Adj Tracker</v>
          </cell>
          <cell r="D509" t="str">
            <v>D</v>
          </cell>
          <cell r="E509" t="str">
            <v>Co 12</v>
          </cell>
          <cell r="F509" t="str">
            <v>Other</v>
          </cell>
          <cell r="G509" t="str">
            <v>Trackers (Others and Uncollectibles)</v>
          </cell>
          <cell r="H509" t="str">
            <v>OMTrackers</v>
          </cell>
          <cell r="I509" t="str">
            <v>6xxx OMTrackers</v>
          </cell>
          <cell r="J509" t="str">
            <v>6xxx</v>
          </cell>
          <cell r="K509" t="str">
            <v>OMTrackers</v>
          </cell>
          <cell r="L509" t="str">
            <v>6008 Transp Retainage Adj Tracker</v>
          </cell>
          <cell r="M509" t="str">
            <v>Not used by Co 12</v>
          </cell>
        </row>
        <row r="510">
          <cell r="B510" t="str">
            <v>6009</v>
          </cell>
          <cell r="C510" t="str">
            <v>Unaccounted for Gas</v>
          </cell>
          <cell r="D510" t="str">
            <v>D</v>
          </cell>
          <cell r="E510" t="str">
            <v>Co 12</v>
          </cell>
          <cell r="F510" t="str">
            <v>Other</v>
          </cell>
          <cell r="G510" t="str">
            <v>Trackers (Others and Uncollectibles)</v>
          </cell>
          <cell r="H510" t="str">
            <v>OMTrackers</v>
          </cell>
          <cell r="I510" t="str">
            <v>6xxx OMTrackers</v>
          </cell>
          <cell r="J510" t="str">
            <v>6xxx</v>
          </cell>
          <cell r="K510" t="str">
            <v>OMTrackers</v>
          </cell>
          <cell r="L510" t="str">
            <v>6009 Unaccounted for Gas</v>
          </cell>
          <cell r="M510" t="str">
            <v>Not used by Co 12</v>
          </cell>
        </row>
        <row r="511">
          <cell r="B511" t="str">
            <v>6010</v>
          </cell>
          <cell r="C511" t="str">
            <v>Uncollectible Tracker</v>
          </cell>
          <cell r="D511" t="str">
            <v>D</v>
          </cell>
          <cell r="E511" t="str">
            <v>Co 12</v>
          </cell>
          <cell r="F511" t="str">
            <v>Other</v>
          </cell>
          <cell r="G511" t="str">
            <v>Trackers (Others and Uncollectibles)</v>
          </cell>
          <cell r="H511" t="str">
            <v>OMTrackers</v>
          </cell>
          <cell r="I511" t="str">
            <v>6xxx OMTrackers</v>
          </cell>
          <cell r="J511" t="str">
            <v>6xxx</v>
          </cell>
          <cell r="K511" t="str">
            <v>OMTrackers</v>
          </cell>
          <cell r="L511" t="str">
            <v>6010 Uncollectible Tracker</v>
          </cell>
          <cell r="M511" t="str">
            <v>Not used by Co 12</v>
          </cell>
        </row>
        <row r="512">
          <cell r="B512" t="str">
            <v>6011</v>
          </cell>
          <cell r="C512" t="str">
            <v>Choice Recovery</v>
          </cell>
          <cell r="D512" t="str">
            <v>D</v>
          </cell>
          <cell r="E512" t="str">
            <v>Co 12</v>
          </cell>
          <cell r="F512" t="str">
            <v>Other</v>
          </cell>
          <cell r="G512" t="str">
            <v>Trackers (Others and Uncollectibles)</v>
          </cell>
          <cell r="H512" t="str">
            <v>OMTrackers</v>
          </cell>
          <cell r="I512" t="str">
            <v>6xxx OMTrackers</v>
          </cell>
          <cell r="J512" t="str">
            <v>6xxx</v>
          </cell>
          <cell r="K512" t="str">
            <v>OMTrackers</v>
          </cell>
          <cell r="L512" t="str">
            <v>6011 Choice Recovery</v>
          </cell>
          <cell r="M512" t="str">
            <v>Not used by Co 12</v>
          </cell>
        </row>
        <row r="513">
          <cell r="B513" t="str">
            <v>6012</v>
          </cell>
          <cell r="C513" t="str">
            <v>Demand Side Management</v>
          </cell>
          <cell r="D513" t="str">
            <v>D</v>
          </cell>
          <cell r="E513" t="str">
            <v>Co 12</v>
          </cell>
          <cell r="F513" t="str">
            <v>Other</v>
          </cell>
          <cell r="G513" t="str">
            <v>Trackers (Others and Uncollectibles)</v>
          </cell>
          <cell r="H513" t="str">
            <v>OMTrackers</v>
          </cell>
          <cell r="I513" t="str">
            <v>6xxx OMTrackers</v>
          </cell>
          <cell r="J513" t="str">
            <v>6xxx</v>
          </cell>
          <cell r="K513" t="str">
            <v>OMTrackers</v>
          </cell>
          <cell r="L513" t="str">
            <v>6012 Demand Side Management</v>
          </cell>
          <cell r="M513" t="str">
            <v>Not used by Co 12</v>
          </cell>
        </row>
        <row r="514">
          <cell r="B514" t="str">
            <v>6013</v>
          </cell>
          <cell r="C514" t="str">
            <v>Environmental Remediation Cost</v>
          </cell>
          <cell r="D514" t="str">
            <v>D</v>
          </cell>
          <cell r="E514" t="str">
            <v>Co 12</v>
          </cell>
          <cell r="F514" t="str">
            <v>Other</v>
          </cell>
          <cell r="G514" t="str">
            <v>Trackers (Others and Uncollectibles)</v>
          </cell>
          <cell r="H514" t="str">
            <v>OMTrackers</v>
          </cell>
          <cell r="I514" t="str">
            <v>6xxx OMTrackers</v>
          </cell>
          <cell r="J514" t="str">
            <v>6xxx</v>
          </cell>
          <cell r="K514" t="str">
            <v>OMTrackers</v>
          </cell>
          <cell r="L514" t="str">
            <v>6013 Environmental Remediation Cost</v>
          </cell>
          <cell r="M514" t="str">
            <v>Not used by Co 12</v>
          </cell>
        </row>
        <row r="515">
          <cell r="B515" t="str">
            <v>6014</v>
          </cell>
          <cell r="C515" t="str">
            <v>Rate Case</v>
          </cell>
          <cell r="D515" t="str">
            <v>D</v>
          </cell>
          <cell r="E515" t="str">
            <v>Co 12</v>
          </cell>
          <cell r="F515" t="str">
            <v>Other</v>
          </cell>
          <cell r="G515" t="str">
            <v>Trackers (Others and Uncollectibles)</v>
          </cell>
          <cell r="H515" t="str">
            <v>OMTrackers</v>
          </cell>
          <cell r="I515" t="str">
            <v>6xxx OMTrackers</v>
          </cell>
          <cell r="J515" t="str">
            <v>6xxx</v>
          </cell>
          <cell r="K515" t="str">
            <v>OMTrackers</v>
          </cell>
          <cell r="L515" t="str">
            <v>6014 Rate Case</v>
          </cell>
          <cell r="M515" t="str">
            <v>Not used by Co 12</v>
          </cell>
        </row>
        <row r="516">
          <cell r="B516" t="str">
            <v>6015</v>
          </cell>
          <cell r="C516" t="str">
            <v>Unbilled Accrual</v>
          </cell>
          <cell r="D516" t="str">
            <v>D</v>
          </cell>
          <cell r="E516" t="str">
            <v>Co 12</v>
          </cell>
          <cell r="F516" t="str">
            <v>Other</v>
          </cell>
          <cell r="G516" t="str">
            <v>Trackers (Others and Uncollectibles)</v>
          </cell>
          <cell r="H516" t="str">
            <v>OMTrackers</v>
          </cell>
          <cell r="I516" t="str">
            <v>6xxx OMTrackers</v>
          </cell>
          <cell r="J516" t="str">
            <v>6xxx</v>
          </cell>
          <cell r="K516" t="str">
            <v>OMTrackers</v>
          </cell>
          <cell r="L516" t="str">
            <v>6015 Unbilled Accrual</v>
          </cell>
          <cell r="M516" t="str">
            <v>Not used by Co 12</v>
          </cell>
        </row>
        <row r="517">
          <cell r="B517" t="str">
            <v>6019</v>
          </cell>
          <cell r="C517" t="str">
            <v>System Gas Losses</v>
          </cell>
          <cell r="D517" t="str">
            <v>D</v>
          </cell>
          <cell r="E517" t="str">
            <v>Co 12</v>
          </cell>
          <cell r="F517" t="str">
            <v>Other</v>
          </cell>
          <cell r="G517" t="str">
            <v>Trackers (Others and Uncollectibles)</v>
          </cell>
          <cell r="H517" t="str">
            <v>OMTrackers</v>
          </cell>
          <cell r="I517" t="str">
            <v>6xxx OMTrackers</v>
          </cell>
          <cell r="J517" t="str">
            <v>6xxx</v>
          </cell>
          <cell r="K517" t="str">
            <v>OMTrackers</v>
          </cell>
          <cell r="L517" t="str">
            <v>6019 System Gas Losses</v>
          </cell>
          <cell r="M517" t="str">
            <v>Not used by Co 12</v>
          </cell>
        </row>
        <row r="518">
          <cell r="B518" t="str">
            <v>7000</v>
          </cell>
          <cell r="C518" t="str">
            <v>Corporate Services - Accrual</v>
          </cell>
          <cell r="D518" t="str">
            <v>D</v>
          </cell>
          <cell r="E518" t="str">
            <v>Co 12</v>
          </cell>
          <cell r="F518" t="str">
            <v>Other</v>
          </cell>
          <cell r="G518" t="str">
            <v>Management Fees</v>
          </cell>
          <cell r="H518" t="str">
            <v>MgmtFees</v>
          </cell>
          <cell r="I518" t="str">
            <v>7xxx MgmtFees</v>
          </cell>
          <cell r="J518" t="str">
            <v>7xxx</v>
          </cell>
          <cell r="K518" t="str">
            <v>MgmtFees</v>
          </cell>
          <cell r="L518" t="str">
            <v>7000 Corporate Services - Accrual</v>
          </cell>
          <cell r="M518" t="str">
            <v>Not used by Co 12</v>
          </cell>
        </row>
        <row r="519">
          <cell r="B519" t="str">
            <v>7001</v>
          </cell>
          <cell r="C519" t="str">
            <v>Corporate Services - Actuals</v>
          </cell>
          <cell r="D519" t="str">
            <v>D</v>
          </cell>
          <cell r="E519" t="str">
            <v>Co 12</v>
          </cell>
          <cell r="F519" t="str">
            <v>Other</v>
          </cell>
          <cell r="G519" t="str">
            <v>Management Fees</v>
          </cell>
          <cell r="H519" t="str">
            <v>MgmtFees</v>
          </cell>
          <cell r="I519" t="str">
            <v>7xxx MgmtFees</v>
          </cell>
          <cell r="J519" t="str">
            <v>7xxx</v>
          </cell>
          <cell r="K519" t="str">
            <v>MgmtFees</v>
          </cell>
          <cell r="L519" t="str">
            <v>7001 Corporate Services - Actuals</v>
          </cell>
          <cell r="M519" t="str">
            <v>Not used by Co 12</v>
          </cell>
        </row>
        <row r="520">
          <cell r="B520" t="str">
            <v>7006</v>
          </cell>
          <cell r="C520" t="str">
            <v>Info Technology Svcs - Accrual</v>
          </cell>
          <cell r="D520" t="str">
            <v>D</v>
          </cell>
          <cell r="E520" t="str">
            <v>Co 12</v>
          </cell>
          <cell r="F520" t="str">
            <v>Other</v>
          </cell>
          <cell r="G520" t="str">
            <v>Management Fees</v>
          </cell>
          <cell r="H520" t="str">
            <v>MgmtFees</v>
          </cell>
          <cell r="I520" t="str">
            <v>7xxx MgmtFees</v>
          </cell>
          <cell r="J520" t="str">
            <v>7xxx</v>
          </cell>
          <cell r="K520" t="str">
            <v>MgmtFees</v>
          </cell>
          <cell r="L520" t="str">
            <v>7006 Info Technology Svcs - Accrual</v>
          </cell>
          <cell r="M520" t="str">
            <v>Not used by Co 12</v>
          </cell>
        </row>
        <row r="521">
          <cell r="B521" t="str">
            <v>7007</v>
          </cell>
          <cell r="C521" t="str">
            <v>Info Technology Svcs - Actuals</v>
          </cell>
          <cell r="D521" t="str">
            <v>D</v>
          </cell>
          <cell r="E521" t="str">
            <v>Co 12</v>
          </cell>
          <cell r="F521" t="str">
            <v>Other</v>
          </cell>
          <cell r="G521" t="str">
            <v>Management Fees</v>
          </cell>
          <cell r="H521" t="str">
            <v>MgmtFees</v>
          </cell>
          <cell r="I521" t="str">
            <v>7xxx MgmtFees</v>
          </cell>
          <cell r="J521" t="str">
            <v>7xxx</v>
          </cell>
          <cell r="K521" t="str">
            <v>MgmtFees</v>
          </cell>
          <cell r="L521" t="str">
            <v>7007 Info Technology Svcs - Actuals</v>
          </cell>
          <cell r="M521" t="str">
            <v>Not used by Co 12</v>
          </cell>
        </row>
        <row r="522">
          <cell r="B522" t="str">
            <v>7018</v>
          </cell>
          <cell r="C522" t="str">
            <v>Executive Services - Accrual</v>
          </cell>
          <cell r="D522" t="str">
            <v>D</v>
          </cell>
          <cell r="E522" t="str">
            <v>Co 12</v>
          </cell>
          <cell r="F522" t="str">
            <v>Other</v>
          </cell>
          <cell r="G522" t="str">
            <v>Management Fees</v>
          </cell>
          <cell r="H522" t="str">
            <v>MgmtFees</v>
          </cell>
          <cell r="I522" t="str">
            <v>7xxx MgmtFees</v>
          </cell>
          <cell r="J522" t="str">
            <v>7xxx</v>
          </cell>
          <cell r="K522" t="str">
            <v>MgmtFees</v>
          </cell>
          <cell r="L522" t="str">
            <v>7018 Executive Services - Accrual</v>
          </cell>
          <cell r="M522" t="str">
            <v>Not used by Co 12</v>
          </cell>
        </row>
        <row r="523">
          <cell r="B523" t="str">
            <v>7019</v>
          </cell>
          <cell r="C523" t="str">
            <v>Executive Services  - Actuals</v>
          </cell>
          <cell r="D523" t="str">
            <v>D</v>
          </cell>
          <cell r="E523" t="str">
            <v>Co 12</v>
          </cell>
          <cell r="F523" t="str">
            <v>Other</v>
          </cell>
          <cell r="G523" t="str">
            <v>Management Fees</v>
          </cell>
          <cell r="H523" t="str">
            <v>MgmtFees</v>
          </cell>
          <cell r="I523" t="str">
            <v>7xxx MgmtFees</v>
          </cell>
          <cell r="J523" t="str">
            <v>7xxx</v>
          </cell>
          <cell r="K523" t="str">
            <v>MgmtFees</v>
          </cell>
          <cell r="L523" t="str">
            <v>7019 Executive Services  - Actuals</v>
          </cell>
          <cell r="M523" t="str">
            <v>Not used by Co 12</v>
          </cell>
        </row>
        <row r="524">
          <cell r="B524" t="str">
            <v>7020</v>
          </cell>
          <cell r="C524" t="str">
            <v>Finance Services - Accrual</v>
          </cell>
          <cell r="D524" t="str">
            <v>D</v>
          </cell>
          <cell r="E524" t="str">
            <v>Co 12</v>
          </cell>
          <cell r="F524" t="str">
            <v>Other</v>
          </cell>
          <cell r="G524" t="str">
            <v>Management Fees</v>
          </cell>
          <cell r="H524" t="str">
            <v>MgmtFees</v>
          </cell>
          <cell r="I524" t="str">
            <v>7xxx MgmtFees</v>
          </cell>
          <cell r="J524" t="str">
            <v>7xxx</v>
          </cell>
          <cell r="K524" t="str">
            <v>MgmtFees</v>
          </cell>
          <cell r="L524" t="str">
            <v>7020 Finance Services - Accrual</v>
          </cell>
          <cell r="M524" t="str">
            <v>Not used by Co 12</v>
          </cell>
        </row>
        <row r="525">
          <cell r="B525" t="str">
            <v>7021</v>
          </cell>
          <cell r="C525" t="str">
            <v>Finance Services - Actuals</v>
          </cell>
          <cell r="D525" t="str">
            <v>D</v>
          </cell>
          <cell r="E525" t="str">
            <v>Co 12</v>
          </cell>
          <cell r="F525" t="str">
            <v>Other</v>
          </cell>
          <cell r="G525" t="str">
            <v>Management Fees</v>
          </cell>
          <cell r="H525" t="str">
            <v>MgmtFees</v>
          </cell>
          <cell r="I525" t="str">
            <v>7xxx MgmtFees</v>
          </cell>
          <cell r="J525" t="str">
            <v>7xxx</v>
          </cell>
          <cell r="K525" t="str">
            <v>MgmtFees</v>
          </cell>
          <cell r="L525" t="str">
            <v>7021 Finance Services - Actuals</v>
          </cell>
          <cell r="M525" t="str">
            <v>Not used by Co 12</v>
          </cell>
        </row>
        <row r="526">
          <cell r="B526" t="str">
            <v>7022</v>
          </cell>
          <cell r="C526" t="str">
            <v>Human Resources Svcs - Accrual</v>
          </cell>
          <cell r="D526" t="str">
            <v>D</v>
          </cell>
          <cell r="E526" t="str">
            <v>Co 12</v>
          </cell>
          <cell r="F526" t="str">
            <v>Other</v>
          </cell>
          <cell r="G526" t="str">
            <v>Management Fees</v>
          </cell>
          <cell r="H526" t="str">
            <v>MgmtFees</v>
          </cell>
          <cell r="I526" t="str">
            <v>7xxx MgmtFees</v>
          </cell>
          <cell r="J526" t="str">
            <v>7xxx</v>
          </cell>
          <cell r="K526" t="str">
            <v>MgmtFees</v>
          </cell>
          <cell r="L526" t="str">
            <v>7022 Human Resources Svcs - Accrual</v>
          </cell>
          <cell r="M526" t="str">
            <v>Not used by Co 12</v>
          </cell>
        </row>
        <row r="527">
          <cell r="B527" t="str">
            <v>7023</v>
          </cell>
          <cell r="C527" t="str">
            <v>Human Resources Svcs - Actuals</v>
          </cell>
          <cell r="D527" t="str">
            <v>D</v>
          </cell>
          <cell r="E527" t="str">
            <v>Co 12</v>
          </cell>
          <cell r="F527" t="str">
            <v>Other</v>
          </cell>
          <cell r="G527" t="str">
            <v>Management Fees</v>
          </cell>
          <cell r="H527" t="str">
            <v>MgmtFees</v>
          </cell>
          <cell r="I527" t="str">
            <v>7xxx MgmtFees</v>
          </cell>
          <cell r="J527" t="str">
            <v>7xxx</v>
          </cell>
          <cell r="K527" t="str">
            <v>MgmtFees</v>
          </cell>
          <cell r="L527" t="str">
            <v>7023 Human Resources Svcs - Actuals</v>
          </cell>
          <cell r="M527" t="str">
            <v>Not used by Co 12</v>
          </cell>
        </row>
        <row r="528">
          <cell r="B528" t="str">
            <v>7024</v>
          </cell>
          <cell r="C528" t="str">
            <v>Legal Services - Accrual</v>
          </cell>
          <cell r="D528" t="str">
            <v>D</v>
          </cell>
          <cell r="E528" t="str">
            <v>Co 12</v>
          </cell>
          <cell r="F528" t="str">
            <v>Other</v>
          </cell>
          <cell r="G528" t="str">
            <v>Management Fees</v>
          </cell>
          <cell r="H528" t="str">
            <v>MgmtFees</v>
          </cell>
          <cell r="I528" t="str">
            <v>7xxx MgmtFees</v>
          </cell>
          <cell r="J528" t="str">
            <v>7xxx</v>
          </cell>
          <cell r="K528" t="str">
            <v>MgmtFees</v>
          </cell>
          <cell r="L528" t="str">
            <v>7024 Legal Services - Accrual</v>
          </cell>
          <cell r="M528" t="str">
            <v>Not used by Co 12</v>
          </cell>
        </row>
        <row r="529">
          <cell r="B529" t="str">
            <v>7025</v>
          </cell>
          <cell r="C529" t="str">
            <v>Legal Services - Actuals</v>
          </cell>
          <cell r="D529" t="str">
            <v>D</v>
          </cell>
          <cell r="E529" t="str">
            <v>Co 12</v>
          </cell>
          <cell r="F529" t="str">
            <v>Other</v>
          </cell>
          <cell r="G529" t="str">
            <v>Management Fees</v>
          </cell>
          <cell r="H529" t="str">
            <v>MgmtFees</v>
          </cell>
          <cell r="I529" t="str">
            <v>7xxx MgmtFees</v>
          </cell>
          <cell r="J529" t="str">
            <v>7xxx</v>
          </cell>
          <cell r="K529" t="str">
            <v>MgmtFees</v>
          </cell>
          <cell r="L529" t="str">
            <v>7025 Legal Services - Actuals</v>
          </cell>
          <cell r="M529" t="str">
            <v>Not used by Co 12</v>
          </cell>
        </row>
        <row r="530">
          <cell r="B530" t="str">
            <v>7026</v>
          </cell>
          <cell r="C530" t="str">
            <v>Operations Services - Accrual</v>
          </cell>
          <cell r="D530" t="str">
            <v>D</v>
          </cell>
          <cell r="E530" t="str">
            <v>Co 12</v>
          </cell>
          <cell r="F530" t="str">
            <v>Other</v>
          </cell>
          <cell r="G530" t="str">
            <v>Management Fees</v>
          </cell>
          <cell r="H530" t="str">
            <v>MgmtFees</v>
          </cell>
          <cell r="I530" t="str">
            <v>7xxx MgmtFees</v>
          </cell>
          <cell r="J530" t="str">
            <v>7xxx</v>
          </cell>
          <cell r="K530" t="str">
            <v>MgmtFees</v>
          </cell>
          <cell r="L530" t="str">
            <v>7026 Operations Services - Accrual</v>
          </cell>
          <cell r="M530" t="str">
            <v>Not used by Co 12</v>
          </cell>
        </row>
        <row r="531">
          <cell r="B531" t="str">
            <v>7027</v>
          </cell>
          <cell r="C531" t="str">
            <v>Operations Services - Actuals</v>
          </cell>
          <cell r="D531" t="str">
            <v>D</v>
          </cell>
          <cell r="E531" t="str">
            <v>Co 12</v>
          </cell>
          <cell r="F531" t="str">
            <v>Other</v>
          </cell>
          <cell r="G531" t="str">
            <v>Management Fees</v>
          </cell>
          <cell r="H531" t="str">
            <v>MgmtFees</v>
          </cell>
          <cell r="I531" t="str">
            <v>7xxx MgmtFees</v>
          </cell>
          <cell r="J531" t="str">
            <v>7xxx</v>
          </cell>
          <cell r="K531" t="str">
            <v>MgmtFees</v>
          </cell>
          <cell r="L531" t="str">
            <v>7027 Operations Services - Actuals</v>
          </cell>
          <cell r="M531" t="str">
            <v>Not used by Co 12</v>
          </cell>
        </row>
        <row r="532">
          <cell r="B532" t="str">
            <v>7028</v>
          </cell>
          <cell r="C532" t="str">
            <v>Other Corporate Svcs - Accrual</v>
          </cell>
          <cell r="D532" t="str">
            <v>D</v>
          </cell>
          <cell r="E532" t="str">
            <v>Co 12</v>
          </cell>
          <cell r="F532" t="str">
            <v>Other</v>
          </cell>
          <cell r="G532" t="str">
            <v>Management Fees</v>
          </cell>
          <cell r="H532" t="str">
            <v>MgmtFees</v>
          </cell>
          <cell r="I532" t="str">
            <v>7xxx MgmtFees</v>
          </cell>
          <cell r="J532" t="str">
            <v>7xxx</v>
          </cell>
          <cell r="K532" t="str">
            <v>MgmtFees</v>
          </cell>
          <cell r="L532" t="str">
            <v>7028 Other Corporate Svcs - Accrual</v>
          </cell>
          <cell r="M532" t="str">
            <v>Not used by Co 12</v>
          </cell>
        </row>
        <row r="533">
          <cell r="B533" t="str">
            <v>7029</v>
          </cell>
          <cell r="C533" t="str">
            <v>Other Corporate Svcs - Actuals</v>
          </cell>
          <cell r="D533" t="str">
            <v>D</v>
          </cell>
          <cell r="E533" t="str">
            <v>Co 12</v>
          </cell>
          <cell r="F533" t="str">
            <v>Other</v>
          </cell>
          <cell r="G533" t="str">
            <v>Management Fees</v>
          </cell>
          <cell r="H533" t="str">
            <v>MgmtFees</v>
          </cell>
          <cell r="I533" t="str">
            <v>7xxx MgmtFees</v>
          </cell>
          <cell r="J533" t="str">
            <v>7xxx</v>
          </cell>
          <cell r="K533" t="str">
            <v>MgmtFees</v>
          </cell>
          <cell r="L533" t="str">
            <v>7029 Other Corporate Svcs - Actuals</v>
          </cell>
          <cell r="M533" t="str">
            <v>Not used by Co 12</v>
          </cell>
        </row>
        <row r="534">
          <cell r="B534" t="str">
            <v>7030</v>
          </cell>
          <cell r="C534" t="str">
            <v>Revenue Services - Accrual</v>
          </cell>
          <cell r="D534" t="str">
            <v>D</v>
          </cell>
          <cell r="E534" t="str">
            <v>Co 12</v>
          </cell>
          <cell r="F534" t="str">
            <v>Other</v>
          </cell>
          <cell r="G534" t="str">
            <v>Management Fees</v>
          </cell>
          <cell r="H534" t="str">
            <v>MgmtFees</v>
          </cell>
          <cell r="I534" t="str">
            <v>7xxx MgmtFees</v>
          </cell>
          <cell r="J534" t="str">
            <v>7xxx</v>
          </cell>
          <cell r="K534" t="str">
            <v>MgmtFees</v>
          </cell>
          <cell r="L534" t="str">
            <v>7030 Revenue Services - Accrual</v>
          </cell>
          <cell r="M534" t="str">
            <v>Not used by Co 12</v>
          </cell>
        </row>
        <row r="535">
          <cell r="B535" t="str">
            <v>7031</v>
          </cell>
          <cell r="C535" t="str">
            <v>Revenue Services - Actuals</v>
          </cell>
          <cell r="D535" t="str">
            <v>D</v>
          </cell>
          <cell r="E535" t="str">
            <v>Co 12</v>
          </cell>
          <cell r="F535" t="str">
            <v>Other</v>
          </cell>
          <cell r="G535" t="str">
            <v>Management Fees</v>
          </cell>
          <cell r="H535" t="str">
            <v>MgmtFees</v>
          </cell>
          <cell r="I535" t="str">
            <v>7xxx MgmtFees</v>
          </cell>
          <cell r="J535" t="str">
            <v>7xxx</v>
          </cell>
          <cell r="K535" t="str">
            <v>MgmtFees</v>
          </cell>
          <cell r="L535" t="str">
            <v>7031 Revenue Services - Actuals</v>
          </cell>
          <cell r="M535" t="str">
            <v>Not used by Co 12</v>
          </cell>
        </row>
        <row r="536">
          <cell r="B536" t="str">
            <v>9000</v>
          </cell>
          <cell r="C536" t="str">
            <v>Labor Transfers</v>
          </cell>
          <cell r="D536" t="str">
            <v>D</v>
          </cell>
          <cell r="E536" t="str">
            <v>Co 12</v>
          </cell>
          <cell r="F536" t="str">
            <v>Payroll</v>
          </cell>
          <cell r="G536" t="str">
            <v>Net Payroll</v>
          </cell>
          <cell r="H536" t="str">
            <v>Labor</v>
          </cell>
          <cell r="I536" t="str">
            <v>1xxx Net Payroll</v>
          </cell>
          <cell r="J536" t="str">
            <v>1xxx</v>
          </cell>
          <cell r="K536" t="str">
            <v>Net Payroll</v>
          </cell>
          <cell r="L536" t="str">
            <v>9000 Labor Transfers</v>
          </cell>
          <cell r="M536" t="str">
            <v>Payroll_Transfers</v>
          </cell>
        </row>
        <row r="537">
          <cell r="B537" t="str">
            <v>9001</v>
          </cell>
          <cell r="C537" t="str">
            <v>Benefit/OH Transfers</v>
          </cell>
          <cell r="D537" t="str">
            <v>I</v>
          </cell>
          <cell r="E537" t="str">
            <v>Co 12</v>
          </cell>
          <cell r="F537" t="str">
            <v>Benefits</v>
          </cell>
          <cell r="G537" t="str">
            <v>Net Payroll</v>
          </cell>
          <cell r="H537" t="str">
            <v>EmplBenfts</v>
          </cell>
          <cell r="I537" t="str">
            <v>9001-9001 Capital transfers - Indirects</v>
          </cell>
          <cell r="J537" t="str">
            <v>9001-9001</v>
          </cell>
          <cell r="K537" t="str">
            <v>Capital transfers - Indirects</v>
          </cell>
          <cell r="L537" t="str">
            <v>9001 Benefit/OH Transfers</v>
          </cell>
          <cell r="M537" t="str">
            <v>Payroll_Transfers</v>
          </cell>
        </row>
        <row r="538">
          <cell r="B538" t="str">
            <v>9002</v>
          </cell>
          <cell r="C538" t="str">
            <v>Vacation Accrued</v>
          </cell>
          <cell r="D538" t="str">
            <v>I</v>
          </cell>
          <cell r="E538" t="str">
            <v>Co 12</v>
          </cell>
          <cell r="F538" t="str">
            <v>Benefits</v>
          </cell>
          <cell r="G538" t="str">
            <v>Net Payroll</v>
          </cell>
          <cell r="H538" t="str">
            <v>EmplBenfts</v>
          </cell>
          <cell r="I538" t="str">
            <v>9002-9003 Vacation accrual entries</v>
          </cell>
          <cell r="J538" t="str">
            <v>9002-9003</v>
          </cell>
          <cell r="K538" t="str">
            <v>Vacation accrual entries</v>
          </cell>
          <cell r="L538" t="str">
            <v>9002 Vacation Accrued</v>
          </cell>
          <cell r="M538" t="str">
            <v>Payroll_Transfers</v>
          </cell>
        </row>
        <row r="539">
          <cell r="B539" t="str">
            <v>9003</v>
          </cell>
          <cell r="C539" t="str">
            <v>Vacation Taken</v>
          </cell>
          <cell r="D539" t="str">
            <v>I</v>
          </cell>
          <cell r="E539" t="str">
            <v>Co 12</v>
          </cell>
          <cell r="F539" t="str">
            <v>Benefits</v>
          </cell>
          <cell r="G539" t="str">
            <v>Net Payroll</v>
          </cell>
          <cell r="H539" t="str">
            <v>EmplBenfts</v>
          </cell>
          <cell r="I539" t="str">
            <v>9002-9003 Vacation accrual entries</v>
          </cell>
          <cell r="J539" t="str">
            <v>9002-9003</v>
          </cell>
          <cell r="K539" t="str">
            <v>Vacation accrual entries</v>
          </cell>
          <cell r="L539" t="str">
            <v>9003 Vacation Taken</v>
          </cell>
          <cell r="M539" t="str">
            <v>Payroll_Transfers</v>
          </cell>
        </row>
        <row r="540">
          <cell r="B540" t="str">
            <v>9004</v>
          </cell>
          <cell r="C540" t="str">
            <v>Gross Annual Incentive Bonuses</v>
          </cell>
          <cell r="D540" t="str">
            <v>I</v>
          </cell>
          <cell r="E540" t="str">
            <v>Co 12</v>
          </cell>
          <cell r="F540" t="str">
            <v>Incentive Compensation</v>
          </cell>
          <cell r="G540" t="str">
            <v>Net Payroll</v>
          </cell>
          <cell r="H540" t="str">
            <v>EmplBenfts</v>
          </cell>
          <cell r="I540" t="str">
            <v>9004 Gross Annual Incentive Bonuses</v>
          </cell>
          <cell r="J540" t="str">
            <v>9004</v>
          </cell>
          <cell r="K540" t="str">
            <v>Gross Annual Incentive Bonuses</v>
          </cell>
          <cell r="L540" t="str">
            <v>9004 Gross Annual Incentive Bonuses</v>
          </cell>
          <cell r="M540" t="str">
            <v>Gross Annual Incentive Bonus</v>
          </cell>
        </row>
        <row r="541">
          <cell r="B541" t="str">
            <v>9005</v>
          </cell>
          <cell r="C541" t="str">
            <v>Pension (Qualified &amp; SERP)</v>
          </cell>
          <cell r="D541" t="str">
            <v>I</v>
          </cell>
          <cell r="E541" t="str">
            <v>Co 12</v>
          </cell>
          <cell r="F541" t="str">
            <v>Benefits</v>
          </cell>
          <cell r="G541" t="str">
            <v>Benefits</v>
          </cell>
          <cell r="H541" t="str">
            <v>EmplBenfts</v>
          </cell>
          <cell r="I541" t="str">
            <v>9005-9028 Employee Benefits</v>
          </cell>
          <cell r="J541" t="str">
            <v>9005-9028</v>
          </cell>
          <cell r="K541" t="str">
            <v>Employee Benefits</v>
          </cell>
          <cell r="L541" t="str">
            <v>9005 Pension (Qualified &amp; SERP)</v>
          </cell>
          <cell r="M541" t="str">
            <v>Retirement_Income_Plan</v>
          </cell>
        </row>
        <row r="542">
          <cell r="B542" t="str">
            <v>9006</v>
          </cell>
          <cell r="C542" t="str">
            <v>Employee Medical Health Ins</v>
          </cell>
          <cell r="D542" t="str">
            <v>I</v>
          </cell>
          <cell r="E542" t="str">
            <v>Co 12</v>
          </cell>
          <cell r="F542" t="str">
            <v>Benefits</v>
          </cell>
          <cell r="G542" t="str">
            <v>Benefits</v>
          </cell>
          <cell r="H542" t="str">
            <v>EmplBenfts</v>
          </cell>
          <cell r="I542" t="str">
            <v>9005-9028 Employee Benefits</v>
          </cell>
          <cell r="J542" t="str">
            <v>9005-9028</v>
          </cell>
          <cell r="K542" t="str">
            <v>Employee Benefits</v>
          </cell>
          <cell r="L542" t="str">
            <v>9006 Employee Medical Health Ins</v>
          </cell>
          <cell r="M542" t="str">
            <v>Medical</v>
          </cell>
        </row>
        <row r="543">
          <cell r="B543" t="str">
            <v>9007</v>
          </cell>
          <cell r="C543" t="str">
            <v>Savings Plan</v>
          </cell>
          <cell r="D543" t="str">
            <v>I</v>
          </cell>
          <cell r="E543" t="str">
            <v>Co 12</v>
          </cell>
          <cell r="F543" t="str">
            <v>Benefits</v>
          </cell>
          <cell r="G543" t="str">
            <v>Benefits</v>
          </cell>
          <cell r="H543" t="str">
            <v>EmplBenfts</v>
          </cell>
          <cell r="I543" t="str">
            <v>9005-9028 Employee Benefits</v>
          </cell>
          <cell r="J543" t="str">
            <v>9005-9028</v>
          </cell>
          <cell r="K543" t="str">
            <v>Employee Benefits</v>
          </cell>
          <cell r="L543" t="str">
            <v>9007 Savings Plan</v>
          </cell>
          <cell r="M543" t="str">
            <v>Thrift_Plan</v>
          </cell>
        </row>
        <row r="544">
          <cell r="B544" t="str">
            <v>9008</v>
          </cell>
          <cell r="C544" t="str">
            <v>Dental</v>
          </cell>
          <cell r="D544" t="str">
            <v>I</v>
          </cell>
          <cell r="E544" t="str">
            <v>Co 12</v>
          </cell>
          <cell r="F544" t="str">
            <v>Benefits</v>
          </cell>
          <cell r="G544" t="str">
            <v>Benefits</v>
          </cell>
          <cell r="H544" t="str">
            <v>EmplBenfts</v>
          </cell>
          <cell r="I544" t="str">
            <v>9005-9028 Employee Benefits</v>
          </cell>
          <cell r="J544" t="str">
            <v>9005-9028</v>
          </cell>
          <cell r="K544" t="str">
            <v>Employee Benefits</v>
          </cell>
          <cell r="L544" t="str">
            <v>9008 Dental</v>
          </cell>
          <cell r="M544" t="str">
            <v>Total Other Benefits</v>
          </cell>
        </row>
        <row r="545">
          <cell r="B545" t="str">
            <v>9009</v>
          </cell>
          <cell r="C545" t="str">
            <v>Group Life - Active</v>
          </cell>
          <cell r="D545" t="str">
            <v>I</v>
          </cell>
          <cell r="E545" t="str">
            <v>Co 12</v>
          </cell>
          <cell r="F545" t="str">
            <v>Benefits</v>
          </cell>
          <cell r="G545" t="str">
            <v>Benefits</v>
          </cell>
          <cell r="H545" t="str">
            <v>EmplBenfts</v>
          </cell>
          <cell r="I545" t="str">
            <v>9005-9028 Employee Benefits</v>
          </cell>
          <cell r="J545" t="str">
            <v>9005-9028</v>
          </cell>
          <cell r="K545" t="str">
            <v>Employee Benefits</v>
          </cell>
          <cell r="L545" t="str">
            <v>9009 Group Life - Active</v>
          </cell>
          <cell r="M545" t="str">
            <v>Life Insurance</v>
          </cell>
        </row>
        <row r="546">
          <cell r="B546" t="str">
            <v>9010</v>
          </cell>
          <cell r="C546" t="str">
            <v>Long Term Disability</v>
          </cell>
          <cell r="D546" t="str">
            <v>I</v>
          </cell>
          <cell r="E546" t="str">
            <v>Co 12</v>
          </cell>
          <cell r="F546" t="str">
            <v>Benefits</v>
          </cell>
          <cell r="G546" t="str">
            <v>Benefits</v>
          </cell>
          <cell r="H546" t="str">
            <v>EmplBenfts</v>
          </cell>
          <cell r="I546" t="str">
            <v>9005-9028 Employee Benefits</v>
          </cell>
          <cell r="J546" t="str">
            <v>9005-9028</v>
          </cell>
          <cell r="K546" t="str">
            <v>Employee Benefits</v>
          </cell>
          <cell r="L546" t="str">
            <v>9010 Long Term Disability</v>
          </cell>
          <cell r="M546" t="str">
            <v>Total Other Benefits</v>
          </cell>
        </row>
        <row r="547">
          <cell r="B547" t="str">
            <v>9011</v>
          </cell>
          <cell r="C547" t="str">
            <v>OPEB (FAS106) - Med</v>
          </cell>
          <cell r="D547" t="str">
            <v>I</v>
          </cell>
          <cell r="E547" t="str">
            <v>Co 12</v>
          </cell>
          <cell r="F547" t="str">
            <v>Benefits</v>
          </cell>
          <cell r="G547" t="str">
            <v>Benefits</v>
          </cell>
          <cell r="H547" t="str">
            <v>EmplBenfts</v>
          </cell>
          <cell r="I547" t="str">
            <v>9005-9028 Employee Benefits</v>
          </cell>
          <cell r="J547" t="str">
            <v>9005-9028</v>
          </cell>
          <cell r="K547" t="str">
            <v>Employee Benefits</v>
          </cell>
          <cell r="L547" t="str">
            <v>9011 OPEB (FAS106) - Med</v>
          </cell>
          <cell r="M547" t="str">
            <v>SFAS 106 Postretirement Benefits</v>
          </cell>
        </row>
        <row r="548">
          <cell r="B548" t="str">
            <v>9012</v>
          </cell>
          <cell r="C548" t="str">
            <v>Employee Assistance Program</v>
          </cell>
          <cell r="D548" t="str">
            <v>I</v>
          </cell>
          <cell r="E548" t="str">
            <v>Co 12</v>
          </cell>
          <cell r="F548" t="str">
            <v>Benefits</v>
          </cell>
          <cell r="G548" t="str">
            <v>Benefits</v>
          </cell>
          <cell r="H548" t="str">
            <v>EmplBenfts</v>
          </cell>
          <cell r="I548" t="str">
            <v>9005-9028 Employee Benefits</v>
          </cell>
          <cell r="J548" t="str">
            <v>9005-9028</v>
          </cell>
          <cell r="K548" t="str">
            <v>Employee Benefits</v>
          </cell>
          <cell r="L548" t="str">
            <v>9012 Employee Assistance Program</v>
          </cell>
          <cell r="M548" t="str">
            <v>Total Other Benefits</v>
          </cell>
        </row>
        <row r="549">
          <cell r="B549" t="str">
            <v>9013</v>
          </cell>
          <cell r="C549" t="str">
            <v>Other Benefits</v>
          </cell>
          <cell r="D549" t="str">
            <v>I</v>
          </cell>
          <cell r="E549" t="str">
            <v>Co 12</v>
          </cell>
          <cell r="F549" t="str">
            <v>Benefits</v>
          </cell>
          <cell r="G549" t="str">
            <v>Benefits</v>
          </cell>
          <cell r="H549" t="str">
            <v>EmplBenfts</v>
          </cell>
          <cell r="I549" t="str">
            <v>9005-9028 Employee Benefits</v>
          </cell>
          <cell r="J549" t="str">
            <v>9005-9028</v>
          </cell>
          <cell r="K549" t="str">
            <v>Employee Benefits</v>
          </cell>
          <cell r="L549" t="str">
            <v>9013 Other Benefits</v>
          </cell>
          <cell r="M549" t="str">
            <v>Total Other Benefits</v>
          </cell>
        </row>
        <row r="550">
          <cell r="B550" t="str">
            <v>9014</v>
          </cell>
          <cell r="C550" t="str">
            <v>Post Empl Benefits (FAS112)</v>
          </cell>
          <cell r="D550" t="str">
            <v>I</v>
          </cell>
          <cell r="E550" t="str">
            <v>Co 12</v>
          </cell>
          <cell r="F550" t="str">
            <v>Benefits</v>
          </cell>
          <cell r="G550" t="str">
            <v>Benefits</v>
          </cell>
          <cell r="H550" t="str">
            <v>EmplBenfts</v>
          </cell>
          <cell r="I550" t="str">
            <v>9005-9028 Employee Benefits</v>
          </cell>
          <cell r="J550" t="str">
            <v>9005-9028</v>
          </cell>
          <cell r="K550" t="str">
            <v>Employee Benefits</v>
          </cell>
          <cell r="L550" t="str">
            <v>9014 Post Empl Benefits (FAS112)</v>
          </cell>
          <cell r="M550" t="str">
            <v>SFAS 112 Postemployment Benefits</v>
          </cell>
        </row>
        <row r="551">
          <cell r="B551" t="str">
            <v>9015</v>
          </cell>
          <cell r="C551" t="str">
            <v>Vision Plan</v>
          </cell>
          <cell r="D551" t="str">
            <v>I</v>
          </cell>
          <cell r="E551" t="str">
            <v>Co 12</v>
          </cell>
          <cell r="F551" t="str">
            <v>Benefits</v>
          </cell>
          <cell r="G551" t="str">
            <v>Benefits</v>
          </cell>
          <cell r="H551" t="str">
            <v>EmplBenfts</v>
          </cell>
          <cell r="I551" t="str">
            <v>9005-9028 Employee Benefits</v>
          </cell>
          <cell r="J551" t="str">
            <v>9005-9028</v>
          </cell>
          <cell r="K551" t="str">
            <v>Employee Benefits</v>
          </cell>
          <cell r="L551" t="str">
            <v>9015 Vision Plan</v>
          </cell>
          <cell r="M551">
            <v>0</v>
          </cell>
        </row>
        <row r="552">
          <cell r="B552" t="str">
            <v>9016</v>
          </cell>
          <cell r="C552" t="str">
            <v>Administrative Transfers</v>
          </cell>
          <cell r="D552" t="str">
            <v>I</v>
          </cell>
          <cell r="E552" t="str">
            <v>Co 12</v>
          </cell>
          <cell r="F552" t="str">
            <v>Benefits</v>
          </cell>
          <cell r="G552" t="str">
            <v>Benefits</v>
          </cell>
          <cell r="H552" t="str">
            <v>EmplBenfts</v>
          </cell>
          <cell r="I552" t="str">
            <v>9005-9028 Employee Benefits</v>
          </cell>
          <cell r="J552" t="str">
            <v>9005-9028</v>
          </cell>
          <cell r="K552" t="str">
            <v>Employee Benefits</v>
          </cell>
          <cell r="L552" t="str">
            <v>9016 Administrative Transfers</v>
          </cell>
          <cell r="M552" t="str">
            <v>Total Other Benefits</v>
          </cell>
        </row>
        <row r="553">
          <cell r="B553" t="str">
            <v>9017</v>
          </cell>
          <cell r="C553" t="str">
            <v>Profit Sharing</v>
          </cell>
          <cell r="D553" t="str">
            <v>I</v>
          </cell>
          <cell r="E553" t="str">
            <v>Co 12</v>
          </cell>
          <cell r="F553" t="str">
            <v>Incentive Compensation</v>
          </cell>
          <cell r="G553" t="str">
            <v>Benefits</v>
          </cell>
          <cell r="H553" t="str">
            <v>EmplBenfts</v>
          </cell>
          <cell r="I553" t="str">
            <v>9005-9028 Employee Benefits</v>
          </cell>
          <cell r="J553" t="str">
            <v>9005-9028</v>
          </cell>
          <cell r="K553" t="str">
            <v>Employee Benefits</v>
          </cell>
          <cell r="L553" t="str">
            <v>9017 Profit Sharing</v>
          </cell>
          <cell r="M553" t="str">
            <v>Profit Sharing</v>
          </cell>
        </row>
        <row r="554">
          <cell r="B554" t="str">
            <v>9018</v>
          </cell>
          <cell r="C554" t="str">
            <v>Education Reimbursement</v>
          </cell>
          <cell r="D554" t="str">
            <v>D</v>
          </cell>
          <cell r="E554" t="str">
            <v>Co 12</v>
          </cell>
          <cell r="F554" t="str">
            <v>Benefits</v>
          </cell>
          <cell r="G554" t="str">
            <v>Benefits</v>
          </cell>
          <cell r="H554" t="str">
            <v>EmplBenfts</v>
          </cell>
          <cell r="I554" t="str">
            <v>90xx Employee Benefits</v>
          </cell>
          <cell r="J554" t="str">
            <v>90xx</v>
          </cell>
          <cell r="K554" t="str">
            <v>Employee Benefits</v>
          </cell>
          <cell r="L554" t="str">
            <v>9018 Education Reimbursement</v>
          </cell>
          <cell r="M554" t="str">
            <v>Total Other Benefits</v>
          </cell>
        </row>
        <row r="555">
          <cell r="B555" t="str">
            <v>9019</v>
          </cell>
          <cell r="C555" t="str">
            <v>Sick Pay</v>
          </cell>
          <cell r="D555" t="str">
            <v>I</v>
          </cell>
          <cell r="E555" t="str">
            <v>Co 12</v>
          </cell>
          <cell r="F555" t="str">
            <v>Benefits</v>
          </cell>
          <cell r="G555" t="str">
            <v>Benefits</v>
          </cell>
          <cell r="H555" t="str">
            <v>EmplBenfts</v>
          </cell>
          <cell r="I555" t="str">
            <v>9005-9028 Employee Benefits</v>
          </cell>
          <cell r="J555" t="str">
            <v>9005-9028</v>
          </cell>
          <cell r="K555" t="str">
            <v>Employee Benefits</v>
          </cell>
          <cell r="L555" t="str">
            <v>9019 Sick Pay</v>
          </cell>
          <cell r="M555" t="str">
            <v>Total Other Benefits</v>
          </cell>
        </row>
        <row r="556">
          <cell r="B556" t="str">
            <v>9020</v>
          </cell>
          <cell r="C556" t="str">
            <v>Hiring Bonus</v>
          </cell>
          <cell r="D556" t="str">
            <v>D</v>
          </cell>
          <cell r="E556" t="str">
            <v>Co 12</v>
          </cell>
          <cell r="F556" t="str">
            <v>Benefits</v>
          </cell>
          <cell r="G556" t="str">
            <v>Benefits</v>
          </cell>
          <cell r="H556" t="str">
            <v>EmplBenfts</v>
          </cell>
          <cell r="I556" t="str">
            <v>90xx Employee Benefits</v>
          </cell>
          <cell r="J556" t="str">
            <v>90xx</v>
          </cell>
          <cell r="K556" t="str">
            <v>Employee Benefits</v>
          </cell>
          <cell r="L556" t="str">
            <v>9020 Hiring Bonus</v>
          </cell>
          <cell r="M556" t="str">
            <v>Total Other Benefits</v>
          </cell>
        </row>
        <row r="557">
          <cell r="B557" t="str">
            <v>9021</v>
          </cell>
          <cell r="C557" t="str">
            <v>Moving Expense</v>
          </cell>
          <cell r="D557" t="str">
            <v>I</v>
          </cell>
          <cell r="E557" t="str">
            <v>Co 12</v>
          </cell>
          <cell r="F557" t="str">
            <v>Benefits</v>
          </cell>
          <cell r="G557" t="str">
            <v>Benefits</v>
          </cell>
          <cell r="H557" t="str">
            <v>EmplBenfts</v>
          </cell>
          <cell r="I557" t="str">
            <v>9005-9028 Employee Benefits</v>
          </cell>
          <cell r="J557" t="str">
            <v>9005-9028</v>
          </cell>
          <cell r="K557" t="str">
            <v>Employee Benefits</v>
          </cell>
          <cell r="L557" t="str">
            <v>9021 Moving Expense</v>
          </cell>
          <cell r="M557" t="str">
            <v>Total Other Benefits</v>
          </cell>
        </row>
        <row r="558">
          <cell r="B558" t="str">
            <v>9022</v>
          </cell>
          <cell r="C558" t="str">
            <v>Medical - Active</v>
          </cell>
          <cell r="D558" t="str">
            <v>I</v>
          </cell>
          <cell r="E558" t="str">
            <v>Co 12</v>
          </cell>
          <cell r="F558" t="str">
            <v>Benefits</v>
          </cell>
          <cell r="G558" t="str">
            <v>Benefits</v>
          </cell>
          <cell r="H558" t="str">
            <v>EmplBenfts</v>
          </cell>
          <cell r="I558" t="str">
            <v>9005-9028 Employee Benefits</v>
          </cell>
          <cell r="J558" t="str">
            <v>9005-9028</v>
          </cell>
          <cell r="K558" t="str">
            <v>Employee Benefits</v>
          </cell>
          <cell r="L558" t="str">
            <v>9022 Medical - Active</v>
          </cell>
          <cell r="M558" t="str">
            <v>Medical</v>
          </cell>
        </row>
        <row r="559">
          <cell r="B559" t="str">
            <v>9023</v>
          </cell>
          <cell r="C559" t="str">
            <v>HMO</v>
          </cell>
          <cell r="D559" t="str">
            <v>I</v>
          </cell>
          <cell r="E559" t="str">
            <v>Co 12</v>
          </cell>
          <cell r="F559" t="str">
            <v>Benefits</v>
          </cell>
          <cell r="G559" t="str">
            <v>Benefits</v>
          </cell>
          <cell r="H559" t="str">
            <v>EmplBenfts</v>
          </cell>
          <cell r="I559" t="str">
            <v>9005-9028 Employee Benefits</v>
          </cell>
          <cell r="J559" t="str">
            <v>9005-9028</v>
          </cell>
          <cell r="K559" t="str">
            <v>Employee Benefits</v>
          </cell>
          <cell r="L559" t="str">
            <v>9023 HMO</v>
          </cell>
          <cell r="M559" t="str">
            <v>Medical</v>
          </cell>
        </row>
        <row r="560">
          <cell r="B560" t="str">
            <v>9024</v>
          </cell>
          <cell r="C560" t="str">
            <v>Opt Out Credits</v>
          </cell>
          <cell r="D560" t="str">
            <v>I</v>
          </cell>
          <cell r="E560" t="str">
            <v>Co 12</v>
          </cell>
          <cell r="F560" t="str">
            <v>Benefits</v>
          </cell>
          <cell r="G560" t="str">
            <v>Benefits</v>
          </cell>
          <cell r="H560" t="str">
            <v>EmplBenfts</v>
          </cell>
          <cell r="I560" t="str">
            <v>9005-9028 Employee Benefits</v>
          </cell>
          <cell r="J560" t="str">
            <v>9005-9028</v>
          </cell>
          <cell r="K560" t="str">
            <v>Employee Benefits</v>
          </cell>
          <cell r="L560" t="str">
            <v>9024 Opt Out Credits</v>
          </cell>
          <cell r="M560" t="str">
            <v>Medical</v>
          </cell>
        </row>
        <row r="561">
          <cell r="B561" t="str">
            <v>9025</v>
          </cell>
          <cell r="C561" t="str">
            <v>OPEB (FAS106) - Life</v>
          </cell>
          <cell r="D561" t="str">
            <v>I</v>
          </cell>
          <cell r="E561" t="str">
            <v>Co 12</v>
          </cell>
          <cell r="F561" t="str">
            <v>Benefits</v>
          </cell>
          <cell r="G561" t="str">
            <v>Benefits</v>
          </cell>
          <cell r="H561" t="str">
            <v>EmplBenfts</v>
          </cell>
          <cell r="I561" t="str">
            <v>9005-9028 Employee Benefits</v>
          </cell>
          <cell r="J561" t="str">
            <v>9005-9028</v>
          </cell>
          <cell r="K561" t="str">
            <v>Employee Benefits</v>
          </cell>
          <cell r="L561" t="str">
            <v>9025 OPEB (FAS106) - Life</v>
          </cell>
          <cell r="M561" t="str">
            <v>Medical</v>
          </cell>
        </row>
        <row r="562">
          <cell r="B562" t="str">
            <v>9026</v>
          </cell>
          <cell r="C562" t="str">
            <v>Flex Spending Health</v>
          </cell>
          <cell r="D562" t="str">
            <v>I</v>
          </cell>
          <cell r="E562" t="str">
            <v>Co 12</v>
          </cell>
          <cell r="F562" t="str">
            <v>Benefits</v>
          </cell>
          <cell r="G562" t="str">
            <v>Benefits</v>
          </cell>
          <cell r="H562" t="str">
            <v>EmplBenfts</v>
          </cell>
          <cell r="I562" t="str">
            <v>9005-9028 Employee Benefits</v>
          </cell>
          <cell r="J562" t="str">
            <v>9005-9028</v>
          </cell>
          <cell r="K562" t="str">
            <v>Employee Benefits</v>
          </cell>
          <cell r="L562" t="str">
            <v>9026 Flex Spending Health</v>
          </cell>
          <cell r="M562" t="str">
            <v>Medical</v>
          </cell>
        </row>
        <row r="563">
          <cell r="B563" t="str">
            <v>9027</v>
          </cell>
          <cell r="C563" t="str">
            <v>Flex Spending Daycare</v>
          </cell>
          <cell r="D563" t="str">
            <v>I</v>
          </cell>
          <cell r="E563" t="str">
            <v>Co 12</v>
          </cell>
          <cell r="F563" t="str">
            <v>Benefits</v>
          </cell>
          <cell r="G563" t="str">
            <v>Benefits</v>
          </cell>
          <cell r="H563" t="str">
            <v>EmplBenfts</v>
          </cell>
          <cell r="I563" t="str">
            <v>9005-9028 Employee Benefits</v>
          </cell>
          <cell r="J563" t="str">
            <v>9005-9028</v>
          </cell>
          <cell r="K563" t="str">
            <v>Employee Benefits</v>
          </cell>
          <cell r="L563" t="str">
            <v>9027 Flex Spending Daycare</v>
          </cell>
          <cell r="M563" t="str">
            <v>Medical</v>
          </cell>
        </row>
        <row r="564">
          <cell r="B564" t="str">
            <v>9028</v>
          </cell>
          <cell r="C564" t="str">
            <v>Other Medical</v>
          </cell>
          <cell r="D564" t="str">
            <v>I</v>
          </cell>
          <cell r="E564" t="str">
            <v>Co 12</v>
          </cell>
          <cell r="F564" t="str">
            <v>Benefits</v>
          </cell>
          <cell r="G564" t="str">
            <v>Benefits</v>
          </cell>
          <cell r="H564" t="str">
            <v>EmplBenfts</v>
          </cell>
          <cell r="I564" t="str">
            <v>9005-9028 Employee Benefits</v>
          </cell>
          <cell r="J564" t="str">
            <v>9005-9028</v>
          </cell>
          <cell r="K564" t="str">
            <v>Employee Benefits</v>
          </cell>
          <cell r="L564" t="str">
            <v>9028 Other Medical</v>
          </cell>
          <cell r="M564" t="str">
            <v>Medical</v>
          </cell>
        </row>
        <row r="565">
          <cell r="B565" t="str">
            <v>9029</v>
          </cell>
          <cell r="C565" t="str">
            <v>Benefit Administration</v>
          </cell>
          <cell r="D565" t="str">
            <v>I</v>
          </cell>
          <cell r="E565" t="str">
            <v>Co 12</v>
          </cell>
          <cell r="F565" t="str">
            <v>Benefits</v>
          </cell>
          <cell r="G565" t="str">
            <v>Benefits</v>
          </cell>
          <cell r="H565" t="str">
            <v>EmplBenfts</v>
          </cell>
          <cell r="I565" t="str">
            <v>9005-9028 Employee Benefits</v>
          </cell>
          <cell r="J565" t="str">
            <v>9005-9028</v>
          </cell>
          <cell r="K565" t="str">
            <v>Employee Benefits</v>
          </cell>
          <cell r="L565" t="str">
            <v>9029 Benefit Administration</v>
          </cell>
          <cell r="M565" t="str">
            <v>Medical</v>
          </cell>
        </row>
        <row r="566">
          <cell r="B566" t="str">
            <v>9030</v>
          </cell>
          <cell r="C566" t="str">
            <v>Deferred Comp Expense</v>
          </cell>
          <cell r="D566" t="str">
            <v>I</v>
          </cell>
          <cell r="E566" t="str">
            <v>Co 12</v>
          </cell>
          <cell r="F566" t="str">
            <v>Benefits</v>
          </cell>
          <cell r="G566" t="str">
            <v>Benefits</v>
          </cell>
          <cell r="H566" t="str">
            <v>EmplBenfts</v>
          </cell>
          <cell r="I566" t="str">
            <v>9005-9028 Employee Benefits</v>
          </cell>
          <cell r="J566" t="str">
            <v>9005-9028</v>
          </cell>
          <cell r="K566" t="str">
            <v>Employee Benefits</v>
          </cell>
          <cell r="L566" t="str">
            <v>9030 Deferred Comp Expense</v>
          </cell>
          <cell r="M566" t="str">
            <v>Total Other Benefits</v>
          </cell>
        </row>
        <row r="567">
          <cell r="B567" t="str">
            <v>9101</v>
          </cell>
          <cell r="C567" t="str">
            <v>Phantom Stock</v>
          </cell>
          <cell r="D567" t="str">
            <v>I</v>
          </cell>
          <cell r="E567" t="str">
            <v>Co 12</v>
          </cell>
          <cell r="F567" t="str">
            <v>Executive Compensation</v>
          </cell>
          <cell r="G567" t="str">
            <v>Other</v>
          </cell>
          <cell r="H567" t="str">
            <v>PhantomStk</v>
          </cell>
          <cell r="I567" t="str">
            <v>91xx Executive Comp</v>
          </cell>
          <cell r="J567" t="str">
            <v>91xx</v>
          </cell>
          <cell r="K567" t="str">
            <v>Executive Comp</v>
          </cell>
          <cell r="L567" t="str">
            <v>9101 Phantom Stock</v>
          </cell>
          <cell r="M567" t="str">
            <v>Stock Compensation</v>
          </cell>
        </row>
        <row r="568">
          <cell r="B568" t="str">
            <v>9102</v>
          </cell>
          <cell r="C568" t="str">
            <v>Contingent Dividend</v>
          </cell>
          <cell r="D568" t="str">
            <v>I</v>
          </cell>
          <cell r="E568" t="str">
            <v>Co 12</v>
          </cell>
          <cell r="F568" t="str">
            <v>Executive Compensation</v>
          </cell>
          <cell r="G568" t="str">
            <v>Other</v>
          </cell>
          <cell r="H568" t="str">
            <v>ContDivdnd</v>
          </cell>
          <cell r="I568" t="str">
            <v>91xx Executive Comp</v>
          </cell>
          <cell r="J568" t="str">
            <v>91xx</v>
          </cell>
          <cell r="K568" t="str">
            <v>Executive Comp</v>
          </cell>
          <cell r="L568" t="str">
            <v>9102 Contingent Dividend</v>
          </cell>
          <cell r="M568" t="str">
            <v>Stock Compensation</v>
          </cell>
        </row>
        <row r="569">
          <cell r="B569" t="str">
            <v>9103</v>
          </cell>
          <cell r="C569" t="str">
            <v>Contingent Stock - 2000 2001</v>
          </cell>
          <cell r="D569" t="str">
            <v>I</v>
          </cell>
          <cell r="E569" t="str">
            <v>Co 12</v>
          </cell>
          <cell r="F569" t="str">
            <v>Executive Compensation</v>
          </cell>
          <cell r="G569" t="str">
            <v>Other</v>
          </cell>
          <cell r="H569" t="str">
            <v>ContStck</v>
          </cell>
          <cell r="I569" t="str">
            <v>91xx Executive Comp</v>
          </cell>
          <cell r="J569" t="str">
            <v>91xx</v>
          </cell>
          <cell r="K569" t="str">
            <v>Executive Comp</v>
          </cell>
          <cell r="L569" t="str">
            <v>9103 Contingent Stock - 2000 2001</v>
          </cell>
          <cell r="M569" t="str">
            <v>Stock Compensation</v>
          </cell>
        </row>
        <row r="570">
          <cell r="B570" t="str">
            <v>9104</v>
          </cell>
          <cell r="C570" t="str">
            <v>TARSAP Restricted Stock 2003</v>
          </cell>
          <cell r="D570" t="str">
            <v>I</v>
          </cell>
          <cell r="E570" t="str">
            <v>Co 12</v>
          </cell>
          <cell r="F570" t="str">
            <v>Executive Compensation</v>
          </cell>
          <cell r="G570" t="str">
            <v>Other</v>
          </cell>
          <cell r="H570" t="str">
            <v>TARSAPReSt</v>
          </cell>
          <cell r="I570" t="str">
            <v>91xx Executive Comp</v>
          </cell>
          <cell r="J570" t="str">
            <v>91xx</v>
          </cell>
          <cell r="K570" t="str">
            <v>Executive Comp</v>
          </cell>
          <cell r="L570" t="str">
            <v>9104 TARSAP Restricted Stock 2003</v>
          </cell>
          <cell r="M570" t="str">
            <v>Stock Compensation</v>
          </cell>
        </row>
        <row r="571">
          <cell r="B571" t="str">
            <v>9105</v>
          </cell>
          <cell r="C571" t="str">
            <v>TARSAP Contingent Stock 2003</v>
          </cell>
          <cell r="D571" t="str">
            <v>I</v>
          </cell>
          <cell r="E571" t="str">
            <v>Co 12</v>
          </cell>
          <cell r="F571" t="str">
            <v>Executive Compensation</v>
          </cell>
          <cell r="G571" t="str">
            <v>Other</v>
          </cell>
          <cell r="H571" t="str">
            <v>TARSAPConS</v>
          </cell>
          <cell r="I571" t="str">
            <v>91xx Executive Comp</v>
          </cell>
          <cell r="J571" t="str">
            <v>91xx</v>
          </cell>
          <cell r="K571" t="str">
            <v>Executive Comp</v>
          </cell>
          <cell r="L571" t="str">
            <v>9105 TARSAP Contingent Stock 2003</v>
          </cell>
          <cell r="M571" t="str">
            <v>Stock Compensation</v>
          </cell>
        </row>
        <row r="572">
          <cell r="B572" t="str">
            <v>9106</v>
          </cell>
          <cell r="C572" t="str">
            <v>TARSAP Restricted Stock 2004</v>
          </cell>
          <cell r="D572" t="str">
            <v>I</v>
          </cell>
          <cell r="E572" t="str">
            <v>Co 12</v>
          </cell>
          <cell r="F572" t="str">
            <v>Executive Compensation</v>
          </cell>
          <cell r="G572" t="str">
            <v>Other</v>
          </cell>
          <cell r="H572" t="str">
            <v>TARSAPRest</v>
          </cell>
          <cell r="I572" t="str">
            <v>91xx Executive Comp</v>
          </cell>
          <cell r="J572" t="str">
            <v>91xx</v>
          </cell>
          <cell r="K572" t="str">
            <v>Executive Comp</v>
          </cell>
          <cell r="L572" t="str">
            <v>9106 TARSAP Restricted Stock 2004</v>
          </cell>
          <cell r="M572" t="str">
            <v>Stock Compensation</v>
          </cell>
        </row>
        <row r="573">
          <cell r="B573" t="str">
            <v>9107</v>
          </cell>
          <cell r="C573" t="str">
            <v>TARSAP Contingent Stock 2004</v>
          </cell>
          <cell r="D573" t="str">
            <v>I</v>
          </cell>
          <cell r="E573" t="str">
            <v>Co 12</v>
          </cell>
          <cell r="F573" t="str">
            <v>Executive Compensation</v>
          </cell>
          <cell r="G573" t="str">
            <v>Other</v>
          </cell>
          <cell r="H573" t="str">
            <v>TARSAPConS</v>
          </cell>
          <cell r="I573" t="str">
            <v>91xx Executive Comp</v>
          </cell>
          <cell r="J573" t="str">
            <v>91xx</v>
          </cell>
          <cell r="K573" t="str">
            <v>Executive Comp</v>
          </cell>
          <cell r="L573" t="str">
            <v>9107 TARSAP Contingent Stock 2004</v>
          </cell>
          <cell r="M573" t="str">
            <v>Stock Compensation</v>
          </cell>
        </row>
        <row r="574">
          <cell r="B574" t="str">
            <v>9108</v>
          </cell>
          <cell r="C574" t="str">
            <v>Stock Compensation - Other</v>
          </cell>
          <cell r="D574" t="str">
            <v>I</v>
          </cell>
          <cell r="E574" t="str">
            <v>Co 12</v>
          </cell>
          <cell r="F574" t="str">
            <v>Executive Compensation</v>
          </cell>
          <cell r="G574" t="str">
            <v>Other</v>
          </cell>
          <cell r="H574" t="str">
            <v>StckComp</v>
          </cell>
          <cell r="I574" t="str">
            <v>91xx Executive Comp</v>
          </cell>
          <cell r="J574" t="str">
            <v>91xx</v>
          </cell>
          <cell r="K574" t="str">
            <v>Executive Comp</v>
          </cell>
          <cell r="L574" t="str">
            <v>9108 Stock Compensation - Other</v>
          </cell>
          <cell r="M574" t="str">
            <v>Stock Compensation</v>
          </cell>
        </row>
        <row r="575">
          <cell r="B575" t="str">
            <v>9109</v>
          </cell>
          <cell r="C575" t="str">
            <v>Contingent Stock - 2007</v>
          </cell>
          <cell r="D575" t="str">
            <v>I</v>
          </cell>
          <cell r="E575" t="str">
            <v>Co 12</v>
          </cell>
          <cell r="F575" t="str">
            <v>Executive Compensation</v>
          </cell>
          <cell r="G575" t="str">
            <v>Other</v>
          </cell>
          <cell r="H575" t="str">
            <v>StckComp</v>
          </cell>
          <cell r="I575" t="str">
            <v>91xx Executive Comp</v>
          </cell>
          <cell r="J575" t="str">
            <v>91xx</v>
          </cell>
          <cell r="K575" t="str">
            <v>Executive Comp</v>
          </cell>
          <cell r="L575" t="str">
            <v>9109 Contingent Stock - 2007</v>
          </cell>
          <cell r="M575" t="str">
            <v>Stock Compensation</v>
          </cell>
        </row>
        <row r="576">
          <cell r="B576" t="str">
            <v>9110</v>
          </cell>
          <cell r="C576" t="str">
            <v>Contingent Stock - 2008</v>
          </cell>
          <cell r="D576" t="str">
            <v>I</v>
          </cell>
          <cell r="E576" t="str">
            <v>Co 12</v>
          </cell>
          <cell r="F576" t="str">
            <v>Executive Compensation</v>
          </cell>
          <cell r="G576" t="str">
            <v>Other</v>
          </cell>
          <cell r="H576" t="str">
            <v>StckComp</v>
          </cell>
          <cell r="I576" t="str">
            <v>91xx Executive Comp</v>
          </cell>
          <cell r="J576" t="str">
            <v>91xx</v>
          </cell>
          <cell r="K576" t="str">
            <v>Executive Comp</v>
          </cell>
          <cell r="L576" t="str">
            <v>9110 Contingent Stock - 2008</v>
          </cell>
          <cell r="M576" t="str">
            <v>Stock Compensation</v>
          </cell>
        </row>
        <row r="577">
          <cell r="B577" t="str">
            <v>9111</v>
          </cell>
          <cell r="C577" t="str">
            <v>Restricted Stock - 2008</v>
          </cell>
          <cell r="D577" t="str">
            <v>I</v>
          </cell>
          <cell r="E577" t="str">
            <v>Co 12</v>
          </cell>
          <cell r="F577" t="str">
            <v>Executive Compensation</v>
          </cell>
          <cell r="G577" t="str">
            <v>Other</v>
          </cell>
          <cell r="H577" t="str">
            <v>StckComp</v>
          </cell>
          <cell r="I577" t="str">
            <v>91xx Executive Comp</v>
          </cell>
          <cell r="J577" t="str">
            <v>91xx</v>
          </cell>
          <cell r="K577" t="str">
            <v>Executive Comp</v>
          </cell>
          <cell r="L577" t="str">
            <v>9111 Restricted Stock - 2008</v>
          </cell>
          <cell r="M577" t="str">
            <v>Stock Compensation</v>
          </cell>
        </row>
        <row r="578">
          <cell r="B578" t="str">
            <v>9112</v>
          </cell>
          <cell r="C578" t="str">
            <v>2009 Contingent LTIP Expense</v>
          </cell>
          <cell r="D578" t="str">
            <v>I</v>
          </cell>
          <cell r="E578" t="str">
            <v>Co 12</v>
          </cell>
          <cell r="F578" t="str">
            <v>Executive Compensation</v>
          </cell>
          <cell r="G578" t="str">
            <v>Other</v>
          </cell>
          <cell r="H578" t="str">
            <v>StckComp</v>
          </cell>
          <cell r="I578" t="str">
            <v>91xx Executive Comp</v>
          </cell>
          <cell r="J578" t="str">
            <v>91xx</v>
          </cell>
          <cell r="K578" t="str">
            <v>Executive Comp</v>
          </cell>
          <cell r="L578" t="str">
            <v>9112 2009 Contingent LTIP Expense</v>
          </cell>
          <cell r="M578" t="str">
            <v>Stock Compensation</v>
          </cell>
        </row>
        <row r="579">
          <cell r="B579" t="str">
            <v>9113</v>
          </cell>
          <cell r="C579" t="str">
            <v>2009 Restricted LTIP Expense</v>
          </cell>
          <cell r="D579" t="str">
            <v>I</v>
          </cell>
          <cell r="E579" t="str">
            <v>Co 12</v>
          </cell>
          <cell r="F579" t="str">
            <v>Executive Compensation</v>
          </cell>
          <cell r="G579" t="str">
            <v>Other</v>
          </cell>
          <cell r="H579" t="str">
            <v>StckComp</v>
          </cell>
          <cell r="I579" t="str">
            <v>91xx Executive Comp</v>
          </cell>
          <cell r="J579" t="str">
            <v>91xx</v>
          </cell>
          <cell r="K579" t="str">
            <v>Executive Comp</v>
          </cell>
          <cell r="L579" t="str">
            <v>9113 2009 Restricted LTIP Expense</v>
          </cell>
          <cell r="M579" t="str">
            <v>Stock Compensation</v>
          </cell>
        </row>
        <row r="580">
          <cell r="B580" t="str">
            <v>9114</v>
          </cell>
          <cell r="C580" t="str">
            <v>2010 Contingent LTIP Expense</v>
          </cell>
          <cell r="D580" t="str">
            <v>I</v>
          </cell>
          <cell r="E580" t="str">
            <v>Co 12</v>
          </cell>
          <cell r="F580" t="str">
            <v>Executive Compensation</v>
          </cell>
          <cell r="G580" t="str">
            <v>Other</v>
          </cell>
          <cell r="H580" t="str">
            <v>StckComp</v>
          </cell>
          <cell r="I580" t="str">
            <v>91xx Executive Comp</v>
          </cell>
          <cell r="J580" t="str">
            <v>91xx</v>
          </cell>
          <cell r="K580" t="str">
            <v>Executive Comp</v>
          </cell>
          <cell r="L580" t="str">
            <v>9114 2010 Contingent LTIP Expense</v>
          </cell>
          <cell r="M580" t="str">
            <v>Stock Compensation</v>
          </cell>
        </row>
        <row r="581">
          <cell r="B581" t="str">
            <v>9115</v>
          </cell>
          <cell r="C581" t="str">
            <v>2010 Restricted LTIP Expense</v>
          </cell>
          <cell r="D581" t="str">
            <v>I</v>
          </cell>
          <cell r="E581" t="str">
            <v>Co 12</v>
          </cell>
          <cell r="F581" t="str">
            <v>Executive Compensation</v>
          </cell>
          <cell r="G581" t="str">
            <v>Other</v>
          </cell>
          <cell r="H581" t="str">
            <v>StckComp</v>
          </cell>
          <cell r="I581" t="str">
            <v>91xx Executive Comp</v>
          </cell>
          <cell r="J581" t="str">
            <v>91xx</v>
          </cell>
          <cell r="K581" t="str">
            <v>Executive Comp</v>
          </cell>
          <cell r="L581" t="str">
            <v>9115 2010 Restricted LTIP Expense</v>
          </cell>
          <cell r="M581" t="str">
            <v>Stock Compensation</v>
          </cell>
        </row>
        <row r="582">
          <cell r="B582" t="str">
            <v>9116</v>
          </cell>
          <cell r="C582" t="str">
            <v>2011 Contingent LTIP Expense</v>
          </cell>
          <cell r="D582" t="str">
            <v>I</v>
          </cell>
          <cell r="E582" t="str">
            <v>Co 12</v>
          </cell>
          <cell r="F582" t="str">
            <v>Executive Compensation</v>
          </cell>
          <cell r="G582" t="str">
            <v>Other</v>
          </cell>
          <cell r="H582" t="str">
            <v>StckComp</v>
          </cell>
          <cell r="I582" t="str">
            <v>91xx Executive Comp</v>
          </cell>
          <cell r="J582" t="str">
            <v>91xx</v>
          </cell>
          <cell r="K582" t="str">
            <v>Executive Comp</v>
          </cell>
          <cell r="L582" t="str">
            <v>9116 2011 Contingent LTIP Expense</v>
          </cell>
          <cell r="M582" t="str">
            <v>Stock Compensation</v>
          </cell>
        </row>
        <row r="583">
          <cell r="B583" t="str">
            <v>9117</v>
          </cell>
          <cell r="C583" t="str">
            <v>2011 Restricted LTIP Expense</v>
          </cell>
          <cell r="D583" t="str">
            <v>I</v>
          </cell>
          <cell r="E583" t="str">
            <v>Co 12</v>
          </cell>
          <cell r="F583" t="str">
            <v>Executive Compensation</v>
          </cell>
          <cell r="G583" t="str">
            <v>Other</v>
          </cell>
          <cell r="H583" t="str">
            <v>StckComp</v>
          </cell>
          <cell r="I583" t="str">
            <v>91xx Executive Comp</v>
          </cell>
          <cell r="J583" t="str">
            <v>91xx</v>
          </cell>
          <cell r="K583" t="str">
            <v>Executive Comp</v>
          </cell>
          <cell r="L583" t="str">
            <v>9117 2011 Restricted LTIP Expense</v>
          </cell>
          <cell r="M583" t="str">
            <v>Stock Compensation</v>
          </cell>
        </row>
        <row r="584">
          <cell r="B584" t="str">
            <v>9118</v>
          </cell>
          <cell r="C584" t="str">
            <v>2012 Contingent LTIP Expense</v>
          </cell>
          <cell r="D584" t="str">
            <v>I</v>
          </cell>
          <cell r="E584" t="str">
            <v>Co 12</v>
          </cell>
          <cell r="F584" t="str">
            <v>Executive Compensation</v>
          </cell>
          <cell r="G584" t="str">
            <v>Other</v>
          </cell>
          <cell r="H584" t="str">
            <v>StckComp</v>
          </cell>
          <cell r="I584" t="str">
            <v>91xx Executive Comp</v>
          </cell>
          <cell r="J584" t="str">
            <v>91xx</v>
          </cell>
          <cell r="K584" t="str">
            <v>Executive Comp</v>
          </cell>
          <cell r="L584" t="str">
            <v>9118 2012 Contingent LTIP Expense</v>
          </cell>
          <cell r="M584" t="str">
            <v>Stock Compensation</v>
          </cell>
        </row>
        <row r="585">
          <cell r="B585" t="str">
            <v>9119</v>
          </cell>
          <cell r="C585" t="str">
            <v>2012 Restricted LTIP Expense</v>
          </cell>
          <cell r="D585" t="str">
            <v>I</v>
          </cell>
          <cell r="E585" t="str">
            <v>Co 12</v>
          </cell>
          <cell r="F585" t="str">
            <v>Executive Compensation</v>
          </cell>
          <cell r="G585" t="str">
            <v>Other</v>
          </cell>
          <cell r="H585" t="str">
            <v>StckComp</v>
          </cell>
          <cell r="I585" t="str">
            <v>91xx Executive Comp</v>
          </cell>
          <cell r="J585" t="str">
            <v>91xx</v>
          </cell>
          <cell r="K585" t="str">
            <v>Executive Comp</v>
          </cell>
          <cell r="L585" t="str">
            <v>9119 2012 Restricted LTIP Expense</v>
          </cell>
          <cell r="M585" t="str">
            <v>Stock Compensation</v>
          </cell>
        </row>
        <row r="586">
          <cell r="B586" t="str">
            <v>9120</v>
          </cell>
          <cell r="C586" t="str">
            <v>2013 Contingent LTIP Expense</v>
          </cell>
          <cell r="D586" t="str">
            <v>I</v>
          </cell>
          <cell r="E586" t="str">
            <v>Co 12</v>
          </cell>
          <cell r="F586" t="str">
            <v>Executive Compensation</v>
          </cell>
          <cell r="G586" t="str">
            <v>Other</v>
          </cell>
          <cell r="H586" t="str">
            <v>StckComp</v>
          </cell>
          <cell r="I586" t="str">
            <v>91xx Executive Comp</v>
          </cell>
          <cell r="J586" t="str">
            <v>91xx</v>
          </cell>
          <cell r="K586" t="str">
            <v>Executive Comp</v>
          </cell>
          <cell r="L586" t="str">
            <v>9120 2013 Contingent LTIP Expense</v>
          </cell>
          <cell r="M586" t="str">
            <v>Stock Compensation</v>
          </cell>
        </row>
        <row r="587">
          <cell r="B587" t="str">
            <v>9121</v>
          </cell>
          <cell r="C587" t="str">
            <v>2013 Restricted LTIP Expense</v>
          </cell>
          <cell r="D587" t="str">
            <v>I</v>
          </cell>
          <cell r="E587" t="str">
            <v>Co 12</v>
          </cell>
          <cell r="F587" t="str">
            <v>Executive Compensation</v>
          </cell>
          <cell r="G587" t="str">
            <v>Other</v>
          </cell>
          <cell r="H587" t="str">
            <v>StckComp</v>
          </cell>
          <cell r="I587" t="str">
            <v>91xx Executive Comp</v>
          </cell>
          <cell r="J587" t="str">
            <v>91xx</v>
          </cell>
          <cell r="K587" t="str">
            <v>Executive Comp</v>
          </cell>
          <cell r="L587" t="str">
            <v>9121 2013 Restricted LTIP Expense</v>
          </cell>
          <cell r="M587" t="str">
            <v>Stock Compensation</v>
          </cell>
        </row>
        <row r="588">
          <cell r="B588" t="str">
            <v>9122</v>
          </cell>
          <cell r="C588" t="str">
            <v>2014 Contingent LTIP Expense</v>
          </cell>
          <cell r="D588" t="str">
            <v>I</v>
          </cell>
          <cell r="E588" t="str">
            <v>Co 12</v>
          </cell>
          <cell r="F588" t="str">
            <v>Executive Compensation</v>
          </cell>
          <cell r="G588" t="str">
            <v>Other</v>
          </cell>
          <cell r="H588" t="str">
            <v>StckComp</v>
          </cell>
          <cell r="I588" t="str">
            <v>91xx Executive Comp</v>
          </cell>
          <cell r="J588" t="str">
            <v>91xx</v>
          </cell>
          <cell r="K588" t="str">
            <v>Executive Comp</v>
          </cell>
          <cell r="L588" t="str">
            <v>9122 2014 Contingent LTIP Expense</v>
          </cell>
          <cell r="M588" t="str">
            <v>Stock Compensation</v>
          </cell>
        </row>
        <row r="589">
          <cell r="B589" t="str">
            <v>9123</v>
          </cell>
          <cell r="C589" t="str">
            <v>2014 Restricted LTIP Expense</v>
          </cell>
          <cell r="D589" t="str">
            <v>I</v>
          </cell>
          <cell r="E589" t="str">
            <v>Co 12</v>
          </cell>
          <cell r="F589" t="str">
            <v>Executive Compensation</v>
          </cell>
          <cell r="G589" t="str">
            <v>Other</v>
          </cell>
          <cell r="H589" t="str">
            <v>StckComp</v>
          </cell>
          <cell r="I589" t="str">
            <v>91xx Executive Comp</v>
          </cell>
          <cell r="J589" t="str">
            <v>91xx</v>
          </cell>
          <cell r="K589" t="str">
            <v>Executive Comp</v>
          </cell>
          <cell r="L589" t="str">
            <v>9123 2014 Restricted LTIP Expense</v>
          </cell>
          <cell r="M589" t="str">
            <v>Stock Compensation</v>
          </cell>
        </row>
        <row r="590">
          <cell r="B590" t="str">
            <v>9124</v>
          </cell>
          <cell r="C590" t="str">
            <v>2015 Contingent LTIP Expense</v>
          </cell>
          <cell r="D590" t="str">
            <v>I</v>
          </cell>
          <cell r="E590" t="str">
            <v>Co 12</v>
          </cell>
          <cell r="F590" t="str">
            <v>Executive Compensation</v>
          </cell>
          <cell r="G590" t="str">
            <v>Other</v>
          </cell>
          <cell r="H590" t="str">
            <v>StckComp</v>
          </cell>
          <cell r="I590" t="str">
            <v>91xx Executive Comp</v>
          </cell>
          <cell r="J590" t="str">
            <v>91xx</v>
          </cell>
          <cell r="K590" t="str">
            <v>Executive Comp</v>
          </cell>
          <cell r="L590" t="str">
            <v>9124 2014 Contingent LTIP Expense</v>
          </cell>
          <cell r="M590" t="str">
            <v>Stock Compensation</v>
          </cell>
        </row>
        <row r="591">
          <cell r="B591" t="str">
            <v>9125</v>
          </cell>
          <cell r="C591" t="str">
            <v>2015 Restricted LTIP Expense</v>
          </cell>
          <cell r="D591" t="str">
            <v>I</v>
          </cell>
          <cell r="E591" t="str">
            <v>Co 12</v>
          </cell>
          <cell r="F591" t="str">
            <v>Executive Compensation</v>
          </cell>
          <cell r="G591" t="str">
            <v>Other</v>
          </cell>
          <cell r="H591" t="str">
            <v>StckComp</v>
          </cell>
          <cell r="I591" t="str">
            <v>91xx Executive Comp</v>
          </cell>
          <cell r="J591" t="str">
            <v>91xx</v>
          </cell>
          <cell r="K591" t="str">
            <v>Executive Comp</v>
          </cell>
          <cell r="L591" t="str">
            <v>9125 2014 Restricted LTIP Expense</v>
          </cell>
          <cell r="M591" t="str">
            <v>Stock Compensation</v>
          </cell>
        </row>
        <row r="592">
          <cell r="B592" t="str">
            <v>9185</v>
          </cell>
          <cell r="C592" t="str">
            <v>CEO Stock Grants</v>
          </cell>
          <cell r="D592" t="str">
            <v>I</v>
          </cell>
          <cell r="E592" t="str">
            <v>Co 12</v>
          </cell>
          <cell r="F592" t="str">
            <v>Executive Compensation</v>
          </cell>
          <cell r="G592" t="str">
            <v>Other</v>
          </cell>
          <cell r="H592" t="str">
            <v>StckComp</v>
          </cell>
          <cell r="I592" t="str">
            <v>91xx Executive Comp</v>
          </cell>
          <cell r="J592" t="str">
            <v>91xx</v>
          </cell>
          <cell r="K592" t="str">
            <v>Executive Comp</v>
          </cell>
          <cell r="L592" t="str">
            <v>9185 CEO Stock Grants</v>
          </cell>
          <cell r="M592" t="str">
            <v>Stock Compensation</v>
          </cell>
        </row>
        <row r="593">
          <cell r="B593" t="str">
            <v>9198</v>
          </cell>
          <cell r="C593" t="str">
            <v>Outyears Contingent LTIP Expense</v>
          </cell>
          <cell r="D593" t="str">
            <v>I</v>
          </cell>
          <cell r="E593" t="str">
            <v>Co 12</v>
          </cell>
          <cell r="F593" t="str">
            <v>Executive Compensation</v>
          </cell>
          <cell r="G593" t="str">
            <v>Other</v>
          </cell>
          <cell r="H593" t="str">
            <v>StckComp</v>
          </cell>
          <cell r="I593" t="str">
            <v>91xx Executive Comp</v>
          </cell>
          <cell r="J593" t="str">
            <v>91xx</v>
          </cell>
          <cell r="K593" t="str">
            <v>Executive Comp</v>
          </cell>
          <cell r="L593" t="str">
            <v>9198 Outyears Contingent LTIP Expense</v>
          </cell>
          <cell r="M593" t="str">
            <v>Stock Compensation</v>
          </cell>
        </row>
        <row r="594">
          <cell r="B594" t="str">
            <v>9199</v>
          </cell>
          <cell r="C594" t="str">
            <v>Outyears Restricted LTIP Expense</v>
          </cell>
          <cell r="D594" t="str">
            <v>I</v>
          </cell>
          <cell r="E594" t="str">
            <v>Co 12</v>
          </cell>
          <cell r="F594" t="str">
            <v>Executive Compensation</v>
          </cell>
          <cell r="G594" t="str">
            <v>Other</v>
          </cell>
          <cell r="H594" t="str">
            <v>StckComp</v>
          </cell>
          <cell r="I594" t="str">
            <v>91xx Executive Comp</v>
          </cell>
          <cell r="J594" t="str">
            <v>91xx</v>
          </cell>
          <cell r="K594" t="str">
            <v>Executive Comp</v>
          </cell>
          <cell r="L594" t="str">
            <v>9199 Outyears Restricted LTIP Expense</v>
          </cell>
          <cell r="M594" t="str">
            <v>Stock Compensation</v>
          </cell>
        </row>
        <row r="595">
          <cell r="B595" t="str">
            <v>9200</v>
          </cell>
          <cell r="C595" t="str">
            <v>Royalties</v>
          </cell>
          <cell r="D595" t="str">
            <v>I</v>
          </cell>
          <cell r="E595" t="str">
            <v>Co 12</v>
          </cell>
          <cell r="F595" t="str">
            <v>Other</v>
          </cell>
          <cell r="G595" t="str">
            <v>Other</v>
          </cell>
          <cell r="H595" t="str">
            <v>RentLeases</v>
          </cell>
          <cell r="I595" t="str">
            <v>9200 Royalties</v>
          </cell>
          <cell r="J595" t="str">
            <v>9200</v>
          </cell>
          <cell r="K595" t="str">
            <v>Royalties</v>
          </cell>
          <cell r="L595" t="str">
            <v>9200 Royalties</v>
          </cell>
          <cell r="M595" t="str">
            <v>Other Rents &amp; Leases</v>
          </cell>
        </row>
        <row r="596">
          <cell r="B596" t="str">
            <v>9205</v>
          </cell>
          <cell r="C596" t="str">
            <v>Free Gas Meter Rentals</v>
          </cell>
          <cell r="D596" t="str">
            <v>I</v>
          </cell>
          <cell r="E596" t="str">
            <v>Co 12</v>
          </cell>
          <cell r="F596" t="str">
            <v>Other</v>
          </cell>
          <cell r="G596" t="str">
            <v>Other</v>
          </cell>
          <cell r="H596" t="str">
            <v>RentLeases</v>
          </cell>
          <cell r="I596" t="str">
            <v>9205 Free Gas Meter Rentals</v>
          </cell>
          <cell r="J596" t="str">
            <v>9205</v>
          </cell>
          <cell r="K596" t="str">
            <v>Free Gas Meter Rentals</v>
          </cell>
          <cell r="L596" t="str">
            <v>9205 Free Gas Meter Rentals</v>
          </cell>
          <cell r="M596" t="str">
            <v>Other Rents &amp; Leases</v>
          </cell>
        </row>
        <row r="597">
          <cell r="B597" t="str">
            <v>9210</v>
          </cell>
          <cell r="C597" t="str">
            <v>Leases - Transport/Gen Tools</v>
          </cell>
          <cell r="D597" t="str">
            <v>D</v>
          </cell>
          <cell r="E597" t="str">
            <v>Co 12</v>
          </cell>
          <cell r="F597" t="str">
            <v>Leases &amp; Rents</v>
          </cell>
          <cell r="G597" t="str">
            <v>Rents and Leases</v>
          </cell>
          <cell r="H597" t="str">
            <v>RentLeases</v>
          </cell>
          <cell r="I597" t="str">
            <v>92xx Rents &amp; Leases</v>
          </cell>
          <cell r="J597" t="str">
            <v>92xx</v>
          </cell>
          <cell r="K597" t="str">
            <v>Rents &amp; Leases</v>
          </cell>
          <cell r="L597" t="str">
            <v>9210 Leases - Transport/Gen Tools</v>
          </cell>
          <cell r="M597" t="str">
            <v>Other Rents &amp; Leases</v>
          </cell>
        </row>
        <row r="598">
          <cell r="B598" t="str">
            <v>9215</v>
          </cell>
          <cell r="C598" t="str">
            <v>Leases - Office Mach/Furniture</v>
          </cell>
          <cell r="D598" t="str">
            <v>D</v>
          </cell>
          <cell r="E598" t="str">
            <v>Co 12</v>
          </cell>
          <cell r="F598" t="str">
            <v>Leases &amp; Rents</v>
          </cell>
          <cell r="G598" t="str">
            <v>Rents and Leases</v>
          </cell>
          <cell r="H598" t="str">
            <v>RentLeases</v>
          </cell>
          <cell r="I598" t="str">
            <v>92xx Rents &amp; Leases</v>
          </cell>
          <cell r="J598" t="str">
            <v>92xx</v>
          </cell>
          <cell r="K598" t="str">
            <v>Rents &amp; Leases</v>
          </cell>
          <cell r="L598" t="str">
            <v>9215 Leases - Office Mach/Furniture</v>
          </cell>
          <cell r="M598" t="str">
            <v>Other Rents &amp; Leases</v>
          </cell>
        </row>
        <row r="599">
          <cell r="B599" t="str">
            <v>9220</v>
          </cell>
          <cell r="C599" t="str">
            <v>Leases - Building/Land</v>
          </cell>
          <cell r="D599" t="str">
            <v>D</v>
          </cell>
          <cell r="E599" t="str">
            <v>Co 12</v>
          </cell>
          <cell r="F599" t="str">
            <v>Leases &amp; Rents</v>
          </cell>
          <cell r="G599" t="str">
            <v>Rents and Leases</v>
          </cell>
          <cell r="H599" t="str">
            <v>RentLeases</v>
          </cell>
          <cell r="I599" t="str">
            <v>92xx Rents &amp; Leases</v>
          </cell>
          <cell r="J599" t="str">
            <v>92xx</v>
          </cell>
          <cell r="K599" t="str">
            <v>Rents &amp; Leases</v>
          </cell>
          <cell r="L599" t="str">
            <v>9220 Leases - Building/Land</v>
          </cell>
          <cell r="M599" t="str">
            <v>Other Rents &amp; Leases</v>
          </cell>
        </row>
        <row r="600">
          <cell r="B600" t="str">
            <v>9225</v>
          </cell>
          <cell r="C600" t="str">
            <v>Leases - Data Processing</v>
          </cell>
          <cell r="D600" t="str">
            <v>D</v>
          </cell>
          <cell r="E600" t="str">
            <v>Co 12</v>
          </cell>
          <cell r="F600" t="str">
            <v>Leases &amp; Rents</v>
          </cell>
          <cell r="G600" t="str">
            <v>Rents and Leases</v>
          </cell>
          <cell r="H600" t="str">
            <v>RentLeases</v>
          </cell>
          <cell r="I600" t="str">
            <v>92xx Rents &amp; Leases</v>
          </cell>
          <cell r="J600" t="str">
            <v>92xx</v>
          </cell>
          <cell r="K600" t="str">
            <v>Rents &amp; Leases</v>
          </cell>
          <cell r="L600" t="str">
            <v>9225 Leases - Data Processing</v>
          </cell>
          <cell r="M600" t="str">
            <v>Other Rents &amp; Leases</v>
          </cell>
        </row>
        <row r="601">
          <cell r="B601" t="str">
            <v>9230</v>
          </cell>
          <cell r="C601" t="str">
            <v>Leases - Aircraft</v>
          </cell>
          <cell r="D601" t="str">
            <v>D</v>
          </cell>
          <cell r="E601" t="str">
            <v>Co 12</v>
          </cell>
          <cell r="F601" t="str">
            <v>Leases &amp; Rents</v>
          </cell>
          <cell r="G601" t="str">
            <v>Rents and Leases</v>
          </cell>
          <cell r="H601" t="str">
            <v>RentLeases</v>
          </cell>
          <cell r="I601" t="str">
            <v>92xx Rents &amp; Leases</v>
          </cell>
          <cell r="J601" t="str">
            <v>92xx</v>
          </cell>
          <cell r="K601" t="str">
            <v>Rents &amp; Leases</v>
          </cell>
          <cell r="L601" t="str">
            <v>9230 Leases - Aircraft</v>
          </cell>
          <cell r="M601" t="str">
            <v>Other Rents &amp; Leases</v>
          </cell>
        </row>
        <row r="602">
          <cell r="B602" t="str">
            <v>9231</v>
          </cell>
          <cell r="C602" t="str">
            <v>Leases - Telecommunication</v>
          </cell>
          <cell r="D602" t="str">
            <v>D</v>
          </cell>
          <cell r="E602" t="str">
            <v>Co 12</v>
          </cell>
          <cell r="F602" t="str">
            <v>Leases &amp; Rents</v>
          </cell>
          <cell r="G602" t="str">
            <v>Rents and Leases</v>
          </cell>
          <cell r="H602" t="str">
            <v>RentLeases</v>
          </cell>
          <cell r="I602" t="str">
            <v>92xx Rents &amp; Leases</v>
          </cell>
          <cell r="J602" t="str">
            <v>92xx</v>
          </cell>
          <cell r="K602" t="str">
            <v>Rents &amp; Leases</v>
          </cell>
          <cell r="L602" t="str">
            <v>9231 Leases - Telecommunication</v>
          </cell>
          <cell r="M602" t="str">
            <v>Other Rents &amp; Leases</v>
          </cell>
        </row>
        <row r="603">
          <cell r="B603" t="str">
            <v>9232</v>
          </cell>
          <cell r="C603" t="str">
            <v>Leases - NCSC Rent Expense</v>
          </cell>
          <cell r="D603" t="str">
            <v>I</v>
          </cell>
          <cell r="E603" t="str">
            <v>Co 12</v>
          </cell>
          <cell r="F603" t="str">
            <v>Intercompany Rent</v>
          </cell>
          <cell r="G603" t="str">
            <v>Other</v>
          </cell>
          <cell r="H603" t="str">
            <v>RentLeases</v>
          </cell>
          <cell r="I603" t="str">
            <v>9232 Leases - Leases - NCSC Rent Expense</v>
          </cell>
          <cell r="J603" t="str">
            <v>9232</v>
          </cell>
          <cell r="K603" t="str">
            <v>Leases - NCSC Rent Expense</v>
          </cell>
          <cell r="L603" t="str">
            <v>9232 Leases - NCSC Rent Expense</v>
          </cell>
          <cell r="M603" t="str">
            <v>Oper_and_Maint_Other_CG_IC</v>
          </cell>
        </row>
        <row r="604">
          <cell r="B604" t="str">
            <v>9235</v>
          </cell>
          <cell r="C604" t="str">
            <v>Leases - Other</v>
          </cell>
          <cell r="D604" t="str">
            <v>D</v>
          </cell>
          <cell r="E604" t="str">
            <v>Co 12</v>
          </cell>
          <cell r="F604" t="str">
            <v>Leases &amp; Rents</v>
          </cell>
          <cell r="G604" t="str">
            <v>Rents and Leases</v>
          </cell>
          <cell r="H604" t="str">
            <v>RentLeases</v>
          </cell>
          <cell r="I604" t="str">
            <v>92xx Rents &amp; Leases</v>
          </cell>
          <cell r="J604" t="str">
            <v>92xx</v>
          </cell>
          <cell r="K604" t="str">
            <v>Rents &amp; Leases</v>
          </cell>
          <cell r="L604" t="str">
            <v>9235 Leases - Other</v>
          </cell>
          <cell r="M604" t="str">
            <v>Other Rents &amp; Leases</v>
          </cell>
        </row>
        <row r="605">
          <cell r="B605" t="str">
            <v>9240</v>
          </cell>
          <cell r="C605" t="str">
            <v>Leases - Contra Rent Expense</v>
          </cell>
          <cell r="D605" t="str">
            <v>D</v>
          </cell>
          <cell r="E605" t="str">
            <v>Co 12</v>
          </cell>
          <cell r="F605" t="str">
            <v>Leases &amp; Rents</v>
          </cell>
          <cell r="G605" t="str">
            <v>Rents and Leases</v>
          </cell>
          <cell r="H605" t="str">
            <v>RentLeases</v>
          </cell>
          <cell r="I605" t="str">
            <v>92xx Rents &amp; Leases</v>
          </cell>
          <cell r="J605" t="str">
            <v>92xx</v>
          </cell>
          <cell r="K605" t="str">
            <v>Rents &amp; Leases</v>
          </cell>
          <cell r="L605" t="str">
            <v>9240 Leases - Contra Rent Expense</v>
          </cell>
          <cell r="M605" t="str">
            <v>Other Rents &amp; Leases</v>
          </cell>
        </row>
        <row r="606">
          <cell r="B606" t="str">
            <v>9250</v>
          </cell>
          <cell r="C606" t="str">
            <v>Interest Long Term Debt</v>
          </cell>
          <cell r="D606" t="str">
            <v>I</v>
          </cell>
          <cell r="E606" t="str">
            <v>Co 12</v>
          </cell>
          <cell r="F606" t="str">
            <v>Interest</v>
          </cell>
          <cell r="G606" t="str">
            <v>Interest Expense</v>
          </cell>
          <cell r="H606" t="str">
            <v>IntExpense</v>
          </cell>
          <cell r="I606" t="str">
            <v>925x Interest Expense</v>
          </cell>
          <cell r="J606" t="str">
            <v>925x</v>
          </cell>
          <cell r="K606" t="str">
            <v>Interest Expense</v>
          </cell>
          <cell r="L606" t="str">
            <v>9250 Interest Long Term Debt</v>
          </cell>
          <cell r="M606" t="str">
            <v>Long_Term_Interest_IC</v>
          </cell>
        </row>
        <row r="607">
          <cell r="B607" t="str">
            <v>9255</v>
          </cell>
          <cell r="C607" t="str">
            <v>Interest Short Term Debt</v>
          </cell>
          <cell r="D607" t="str">
            <v>I</v>
          </cell>
          <cell r="E607" t="str">
            <v>Co 12</v>
          </cell>
          <cell r="F607" t="str">
            <v>Interest</v>
          </cell>
          <cell r="G607" t="str">
            <v>Interest Expense</v>
          </cell>
          <cell r="H607" t="str">
            <v>IntExpense</v>
          </cell>
          <cell r="I607" t="str">
            <v>925x Interest Expense</v>
          </cell>
          <cell r="J607" t="str">
            <v>925x</v>
          </cell>
          <cell r="K607" t="str">
            <v>Interest Expense</v>
          </cell>
          <cell r="L607" t="str">
            <v>9255 Interest Short Term Debt</v>
          </cell>
          <cell r="M607" t="str">
            <v>MPOOL_INT_IC</v>
          </cell>
        </row>
        <row r="608">
          <cell r="B608" t="str">
            <v>9256</v>
          </cell>
          <cell r="C608" t="str">
            <v>Capital Leases</v>
          </cell>
          <cell r="D608" t="str">
            <v>I</v>
          </cell>
          <cell r="E608" t="str">
            <v>Co 12</v>
          </cell>
          <cell r="F608" t="str">
            <v>Leases &amp; Rents</v>
          </cell>
          <cell r="G608" t="str">
            <v>Interest Expense</v>
          </cell>
          <cell r="H608" t="str">
            <v>IntExpense</v>
          </cell>
          <cell r="I608" t="str">
            <v>925x Interest Expense</v>
          </cell>
          <cell r="J608" t="str">
            <v>925x</v>
          </cell>
          <cell r="K608" t="str">
            <v>Interest Expense</v>
          </cell>
          <cell r="L608" t="str">
            <v>9256 Capital Leases</v>
          </cell>
          <cell r="M608" t="str">
            <v>Interest on Capital Leases</v>
          </cell>
        </row>
        <row r="609">
          <cell r="B609" t="str">
            <v>9257</v>
          </cell>
          <cell r="C609" t="str">
            <v>Other Interest</v>
          </cell>
          <cell r="D609" t="str">
            <v>I</v>
          </cell>
          <cell r="E609" t="str">
            <v>Co 12</v>
          </cell>
          <cell r="F609" t="str">
            <v>Interest</v>
          </cell>
          <cell r="G609" t="str">
            <v>Interest Expense</v>
          </cell>
          <cell r="H609" t="str">
            <v>IntExpense</v>
          </cell>
          <cell r="I609" t="str">
            <v>925x Interest Expense</v>
          </cell>
          <cell r="J609" t="str">
            <v>925x</v>
          </cell>
          <cell r="K609" t="str">
            <v>Interest Expense</v>
          </cell>
          <cell r="L609" t="str">
            <v>9257 Other Interest</v>
          </cell>
          <cell r="M609" t="str">
            <v>Misc_Interest_Exp_Ext</v>
          </cell>
        </row>
        <row r="610">
          <cell r="B610" t="str">
            <v>9260</v>
          </cell>
          <cell r="C610" t="str">
            <v>Accretion Expense</v>
          </cell>
          <cell r="D610" t="str">
            <v>I</v>
          </cell>
          <cell r="E610" t="str">
            <v>Co 12</v>
          </cell>
          <cell r="F610" t="str">
            <v>Interest</v>
          </cell>
          <cell r="G610" t="str">
            <v>Interest Expense</v>
          </cell>
          <cell r="H610" t="str">
            <v>Accretion</v>
          </cell>
          <cell r="I610" t="str">
            <v>925x Interest Expense</v>
          </cell>
          <cell r="J610" t="str">
            <v>925x</v>
          </cell>
          <cell r="K610" t="str">
            <v>Interest Expense</v>
          </cell>
          <cell r="L610" t="str">
            <v>9260 Accretion Expense</v>
          </cell>
          <cell r="M610" t="str">
            <v>Misc_Interest_Exp_Ext</v>
          </cell>
        </row>
        <row r="611">
          <cell r="B611" t="str">
            <v>9300</v>
          </cell>
          <cell r="C611" t="str">
            <v>Buildings</v>
          </cell>
          <cell r="D611" t="str">
            <v>I</v>
          </cell>
          <cell r="E611" t="str">
            <v>Co 12</v>
          </cell>
          <cell r="F611" t="str">
            <v>Depreciation</v>
          </cell>
          <cell r="G611" t="str">
            <v>Depreciation, Depletion, &amp; Amortization</v>
          </cell>
          <cell r="H611" t="str">
            <v>Depreciatn</v>
          </cell>
          <cell r="I611" t="str">
            <v>93xx DD&amp;A Expense</v>
          </cell>
          <cell r="J611" t="str">
            <v>93xx</v>
          </cell>
          <cell r="K611" t="str">
            <v>DD&amp;A Expense</v>
          </cell>
          <cell r="L611" t="str">
            <v>9300 Buildings</v>
          </cell>
          <cell r="M611" t="str">
            <v>Depreciation</v>
          </cell>
        </row>
        <row r="612">
          <cell r="B612" t="str">
            <v>9301</v>
          </cell>
          <cell r="C612" t="str">
            <v>Software</v>
          </cell>
          <cell r="D612" t="str">
            <v>I</v>
          </cell>
          <cell r="E612" t="str">
            <v>Co 12</v>
          </cell>
          <cell r="F612" t="str">
            <v>Depreciation</v>
          </cell>
          <cell r="G612" t="str">
            <v>Depreciation, Depletion, &amp; Amortization</v>
          </cell>
          <cell r="H612" t="str">
            <v>Depreciatn</v>
          </cell>
          <cell r="I612" t="str">
            <v>93xx DD&amp;A Expense</v>
          </cell>
          <cell r="J612" t="str">
            <v>93xx</v>
          </cell>
          <cell r="K612" t="str">
            <v>DD&amp;A Expense</v>
          </cell>
          <cell r="L612" t="str">
            <v>9301 Software</v>
          </cell>
          <cell r="M612" t="str">
            <v>Depreciation</v>
          </cell>
        </row>
        <row r="613">
          <cell r="B613" t="str">
            <v>9302</v>
          </cell>
          <cell r="C613" t="str">
            <v>Hardware</v>
          </cell>
          <cell r="D613" t="str">
            <v>I</v>
          </cell>
          <cell r="E613" t="str">
            <v>Co 12</v>
          </cell>
          <cell r="F613" t="str">
            <v>Depreciation</v>
          </cell>
          <cell r="G613" t="str">
            <v>Depreciation, Depletion, &amp; Amortization</v>
          </cell>
          <cell r="H613" t="str">
            <v>Depreciatn</v>
          </cell>
          <cell r="I613" t="str">
            <v>93xx DD&amp;A Expense</v>
          </cell>
          <cell r="J613" t="str">
            <v>93xx</v>
          </cell>
          <cell r="K613" t="str">
            <v>DD&amp;A Expense</v>
          </cell>
          <cell r="L613" t="str">
            <v>9302 Hardware</v>
          </cell>
          <cell r="M613" t="str">
            <v>Depreciation</v>
          </cell>
        </row>
        <row r="614">
          <cell r="B614" t="str">
            <v>9303</v>
          </cell>
          <cell r="C614" t="str">
            <v>Vehicles</v>
          </cell>
          <cell r="D614" t="str">
            <v>I</v>
          </cell>
          <cell r="E614" t="str">
            <v>Co 12</v>
          </cell>
          <cell r="F614" t="str">
            <v>Depreciation</v>
          </cell>
          <cell r="G614" t="str">
            <v>Depreciation, Depletion, &amp; Amortization</v>
          </cell>
          <cell r="H614" t="str">
            <v>Depreciatn</v>
          </cell>
          <cell r="I614" t="str">
            <v>93xx DD&amp;A Expense</v>
          </cell>
          <cell r="J614" t="str">
            <v>93xx</v>
          </cell>
          <cell r="K614" t="str">
            <v>DD&amp;A Expense</v>
          </cell>
          <cell r="L614" t="str">
            <v>9303 Vehicles</v>
          </cell>
          <cell r="M614" t="str">
            <v>Depreciation</v>
          </cell>
        </row>
        <row r="615">
          <cell r="B615" t="str">
            <v>9304</v>
          </cell>
          <cell r="C615" t="str">
            <v>Aircraft</v>
          </cell>
          <cell r="D615" t="str">
            <v>I</v>
          </cell>
          <cell r="E615" t="str">
            <v>Co 12</v>
          </cell>
          <cell r="F615" t="str">
            <v>Depreciation</v>
          </cell>
          <cell r="G615" t="str">
            <v>Depreciation, Depletion, &amp; Amortization</v>
          </cell>
          <cell r="H615" t="str">
            <v>Depreciatn</v>
          </cell>
          <cell r="I615" t="str">
            <v>93xx DD&amp;A Expense</v>
          </cell>
          <cell r="J615" t="str">
            <v>93xx</v>
          </cell>
          <cell r="K615" t="str">
            <v>DD&amp;A Expense</v>
          </cell>
          <cell r="L615" t="str">
            <v>9304 Aircraft</v>
          </cell>
          <cell r="M615" t="str">
            <v>Depreciation</v>
          </cell>
        </row>
        <row r="616">
          <cell r="B616" t="str">
            <v>9310</v>
          </cell>
          <cell r="C616" t="str">
            <v>Other Depreciation</v>
          </cell>
          <cell r="D616" t="str">
            <v>I</v>
          </cell>
          <cell r="E616" t="str">
            <v>Co 12</v>
          </cell>
          <cell r="F616" t="str">
            <v>Depreciation</v>
          </cell>
          <cell r="G616" t="str">
            <v>Depreciation, Depletion, &amp; Amortization</v>
          </cell>
          <cell r="H616" t="str">
            <v>Depreciatn</v>
          </cell>
          <cell r="I616" t="str">
            <v>93xx DD&amp;A Expense</v>
          </cell>
          <cell r="J616" t="str">
            <v>93xx</v>
          </cell>
          <cell r="K616" t="str">
            <v>DD&amp;A Expense</v>
          </cell>
          <cell r="L616" t="str">
            <v>9310 Other Depreciation</v>
          </cell>
          <cell r="M616" t="str">
            <v>Depreciation</v>
          </cell>
        </row>
        <row r="617">
          <cell r="B617" t="str">
            <v>9600</v>
          </cell>
          <cell r="C617" t="str">
            <v>Property Taxes</v>
          </cell>
          <cell r="D617" t="str">
            <v>I</v>
          </cell>
          <cell r="E617" t="str">
            <v>Co 12</v>
          </cell>
          <cell r="F617" t="str">
            <v>Taxes Other Than Income</v>
          </cell>
          <cell r="G617" t="str">
            <v>Other Taxes</v>
          </cell>
          <cell r="H617" t="str">
            <v>Taxes</v>
          </cell>
          <cell r="I617" t="str">
            <v>9600-9603 Taxes  - other</v>
          </cell>
          <cell r="J617" t="str">
            <v>9600-9603</v>
          </cell>
          <cell r="K617" t="str">
            <v>Taxes  - other</v>
          </cell>
          <cell r="L617" t="str">
            <v>9600 Property Taxes</v>
          </cell>
          <cell r="M617" t="str">
            <v>Property Taxes</v>
          </cell>
        </row>
        <row r="618">
          <cell r="B618" t="str">
            <v>9601</v>
          </cell>
          <cell r="C618" t="str">
            <v>Gross Receipts Tax</v>
          </cell>
          <cell r="D618" t="str">
            <v>I</v>
          </cell>
          <cell r="E618" t="str">
            <v>Co 12</v>
          </cell>
          <cell r="F618" t="str">
            <v>Taxes Other Than Income</v>
          </cell>
          <cell r="G618" t="str">
            <v>Other Taxes</v>
          </cell>
          <cell r="H618" t="str">
            <v>Taxes</v>
          </cell>
          <cell r="I618" t="str">
            <v>9600-9603 Taxes  - other</v>
          </cell>
          <cell r="J618" t="str">
            <v>9600-9603</v>
          </cell>
          <cell r="K618" t="str">
            <v>Taxes  - other</v>
          </cell>
          <cell r="L618" t="str">
            <v>9601 Gross Receipts Tax</v>
          </cell>
          <cell r="M618" t="str">
            <v>Gross Receipts Taxes</v>
          </cell>
        </row>
        <row r="619">
          <cell r="B619" t="str">
            <v>9602</v>
          </cell>
          <cell r="C619" t="str">
            <v>Payroll Taxes</v>
          </cell>
          <cell r="D619" t="str">
            <v>I</v>
          </cell>
          <cell r="E619" t="str">
            <v>Co 12</v>
          </cell>
          <cell r="F619" t="str">
            <v>Taxes Other Than Income</v>
          </cell>
          <cell r="G619" t="str">
            <v>Other Taxes</v>
          </cell>
          <cell r="H619" t="str">
            <v>Taxes</v>
          </cell>
          <cell r="I619" t="str">
            <v>9600-9603 Taxes  - other</v>
          </cell>
          <cell r="J619" t="str">
            <v>9600-9603</v>
          </cell>
          <cell r="K619" t="str">
            <v>Taxes  - other</v>
          </cell>
          <cell r="L619" t="str">
            <v>9602 Payroll Taxes</v>
          </cell>
          <cell r="M619" t="str">
            <v>Payroll Taxes</v>
          </cell>
        </row>
        <row r="620">
          <cell r="B620" t="str">
            <v>9603</v>
          </cell>
          <cell r="C620" t="str">
            <v>Taxes Other</v>
          </cell>
          <cell r="D620" t="str">
            <v>I</v>
          </cell>
          <cell r="E620" t="str">
            <v>Co 12</v>
          </cell>
          <cell r="F620" t="str">
            <v>Taxes Other Than Income</v>
          </cell>
          <cell r="G620" t="str">
            <v>Other Taxes</v>
          </cell>
          <cell r="H620" t="str">
            <v>Taxes</v>
          </cell>
          <cell r="I620" t="str">
            <v>9600-9603 Taxes  - other</v>
          </cell>
          <cell r="J620" t="str">
            <v>9600-9603</v>
          </cell>
          <cell r="K620" t="str">
            <v>Taxes  - other</v>
          </cell>
          <cell r="L620" t="str">
            <v>9603 Taxes Other</v>
          </cell>
          <cell r="M620" t="str">
            <v>Other Misc Taxes</v>
          </cell>
        </row>
        <row r="621">
          <cell r="B621" t="str">
            <v>9604</v>
          </cell>
          <cell r="C621" t="str">
            <v>Income Taxes Federal</v>
          </cell>
          <cell r="D621" t="str">
            <v>I</v>
          </cell>
          <cell r="E621" t="str">
            <v>Co 12</v>
          </cell>
          <cell r="F621" t="str">
            <v>Income Tax</v>
          </cell>
          <cell r="G621" t="str">
            <v>Income Tax</v>
          </cell>
          <cell r="H621" t="str">
            <v>Taxes</v>
          </cell>
          <cell r="I621" t="str">
            <v>9604-9608 Taxes  - income</v>
          </cell>
          <cell r="J621" t="str">
            <v>9604-9608</v>
          </cell>
          <cell r="K621" t="str">
            <v>Taxes  - income</v>
          </cell>
          <cell r="L621" t="str">
            <v>9604 Income Taxes Federal</v>
          </cell>
          <cell r="M621" t="str">
            <v>FIT_Currently_Payable</v>
          </cell>
        </row>
        <row r="622">
          <cell r="B622" t="str">
            <v>9605</v>
          </cell>
          <cell r="C622" t="str">
            <v>Income Taxes State</v>
          </cell>
          <cell r="D622" t="str">
            <v>I</v>
          </cell>
          <cell r="E622" t="str">
            <v>Co 12</v>
          </cell>
          <cell r="F622" t="str">
            <v>Income Tax</v>
          </cell>
          <cell r="G622" t="str">
            <v>Income Tax</v>
          </cell>
          <cell r="H622" t="str">
            <v>Taxes</v>
          </cell>
          <cell r="I622" t="str">
            <v>9604-9608 Taxes  - income</v>
          </cell>
          <cell r="J622" t="str">
            <v>9604-9608</v>
          </cell>
          <cell r="K622" t="str">
            <v>Taxes  - income</v>
          </cell>
          <cell r="L622" t="str">
            <v>9605 Income Taxes State</v>
          </cell>
          <cell r="M622" t="str">
            <v>SIT_Currently_Payable</v>
          </cell>
        </row>
        <row r="623">
          <cell r="B623" t="str">
            <v>9606</v>
          </cell>
          <cell r="C623" t="str">
            <v>Deferred Income Taxes Federal</v>
          </cell>
          <cell r="D623" t="str">
            <v>I</v>
          </cell>
          <cell r="E623" t="str">
            <v>Co 12</v>
          </cell>
          <cell r="F623" t="str">
            <v>Income Tax</v>
          </cell>
          <cell r="G623" t="str">
            <v>Income Tax</v>
          </cell>
          <cell r="H623" t="str">
            <v>Taxes</v>
          </cell>
          <cell r="I623" t="str">
            <v>9604-9608 Taxes  - income</v>
          </cell>
          <cell r="J623" t="str">
            <v>9604-9608</v>
          </cell>
          <cell r="K623" t="str">
            <v>Taxes  - income</v>
          </cell>
          <cell r="L623" t="str">
            <v>9606 Deferred Income Taxes Federal</v>
          </cell>
          <cell r="M623" t="str">
            <v>FIT_Deferred</v>
          </cell>
        </row>
        <row r="624">
          <cell r="B624" t="str">
            <v>9607</v>
          </cell>
          <cell r="C624" t="str">
            <v>Deferred Income Taxes State</v>
          </cell>
          <cell r="D624" t="str">
            <v>I</v>
          </cell>
          <cell r="E624" t="str">
            <v>Co 12</v>
          </cell>
          <cell r="F624" t="str">
            <v>Income Tax</v>
          </cell>
          <cell r="G624" t="str">
            <v>Income Tax</v>
          </cell>
          <cell r="H624" t="str">
            <v>Taxes</v>
          </cell>
          <cell r="I624" t="str">
            <v>9604-9608 Taxes  - income</v>
          </cell>
          <cell r="J624" t="str">
            <v>9604-9608</v>
          </cell>
          <cell r="K624" t="str">
            <v>Taxes  - income</v>
          </cell>
          <cell r="L624" t="str">
            <v>9607 Deferred Income Taxes State</v>
          </cell>
          <cell r="M624" t="str">
            <v>SIT_Deferred</v>
          </cell>
        </row>
        <row r="625">
          <cell r="B625" t="str">
            <v>9608</v>
          </cell>
          <cell r="C625" t="str">
            <v>Investment Tax Credit</v>
          </cell>
          <cell r="D625" t="str">
            <v>I</v>
          </cell>
          <cell r="E625" t="str">
            <v>Co 12</v>
          </cell>
          <cell r="F625" t="str">
            <v>Income Tax</v>
          </cell>
          <cell r="G625" t="str">
            <v>Income Tax</v>
          </cell>
          <cell r="H625" t="str">
            <v>Taxes</v>
          </cell>
          <cell r="I625" t="str">
            <v>9604-9608 Taxes  - income</v>
          </cell>
          <cell r="J625" t="str">
            <v>9604-9608</v>
          </cell>
          <cell r="K625" t="str">
            <v>Taxes  - income</v>
          </cell>
          <cell r="L625" t="str">
            <v>9608 Investment Tax Credit</v>
          </cell>
          <cell r="M625" t="str">
            <v>ITC_and_Other_Deferred</v>
          </cell>
        </row>
        <row r="626">
          <cell r="B626" t="str">
            <v>9998</v>
          </cell>
          <cell r="C626" t="str">
            <v>Headcount</v>
          </cell>
          <cell r="D626" t="str">
            <v>H</v>
          </cell>
          <cell r="E626" t="str">
            <v>Co 12</v>
          </cell>
          <cell r="F626" t="str">
            <v>Headcount</v>
          </cell>
          <cell r="G626" t="str">
            <v>Headcount</v>
          </cell>
          <cell r="H626" t="str">
            <v>Headcount</v>
          </cell>
          <cell r="I626" t="str">
            <v>9998-9999 Headcount &amp; Vacancies</v>
          </cell>
          <cell r="J626" t="str">
            <v>9998-9999</v>
          </cell>
          <cell r="K626" t="str">
            <v>Headcount</v>
          </cell>
          <cell r="L626" t="str">
            <v>9998 Headcount</v>
          </cell>
          <cell r="M626" t="str">
            <v>N/A</v>
          </cell>
        </row>
        <row r="627">
          <cell r="B627" t="str">
            <v>9999</v>
          </cell>
          <cell r="C627" t="str">
            <v>Vacancies</v>
          </cell>
          <cell r="D627" t="str">
            <v>H</v>
          </cell>
          <cell r="E627" t="str">
            <v>Co 12</v>
          </cell>
          <cell r="F627" t="str">
            <v>Vacancies</v>
          </cell>
          <cell r="G627" t="str">
            <v>Vacancies</v>
          </cell>
          <cell r="H627" t="str">
            <v>Vacancies</v>
          </cell>
          <cell r="I627" t="str">
            <v>9998-9999 Headcount &amp; Vacancies</v>
          </cell>
          <cell r="J627" t="str">
            <v>9998-9999</v>
          </cell>
          <cell r="K627" t="str">
            <v>Vacancies</v>
          </cell>
          <cell r="L627" t="str">
            <v>9999 Vacancies</v>
          </cell>
          <cell r="M627" t="str">
            <v>N/A</v>
          </cell>
        </row>
        <row r="631">
          <cell r="B631" t="str">
            <v>Project #</v>
          </cell>
          <cell r="C631" t="str">
            <v>Proj/KLO</v>
          </cell>
        </row>
        <row r="632">
          <cell r="B632">
            <v>117</v>
          </cell>
          <cell r="C632" t="str">
            <v>Projects</v>
          </cell>
        </row>
        <row r="633">
          <cell r="B633">
            <v>149</v>
          </cell>
          <cell r="C633" t="str">
            <v>Projects</v>
          </cell>
        </row>
        <row r="634">
          <cell r="B634">
            <v>151</v>
          </cell>
          <cell r="C634" t="str">
            <v>Projects</v>
          </cell>
        </row>
        <row r="635">
          <cell r="B635">
            <v>155</v>
          </cell>
          <cell r="C635" t="str">
            <v>Projects</v>
          </cell>
        </row>
        <row r="636">
          <cell r="B636">
            <v>198</v>
          </cell>
          <cell r="C636" t="str">
            <v>Projects</v>
          </cell>
        </row>
        <row r="637">
          <cell r="B637">
            <v>290</v>
          </cell>
          <cell r="C637" t="str">
            <v>Projects</v>
          </cell>
        </row>
        <row r="638">
          <cell r="B638">
            <v>466</v>
          </cell>
          <cell r="C638" t="str">
            <v>Projects</v>
          </cell>
        </row>
        <row r="639">
          <cell r="B639">
            <v>704</v>
          </cell>
          <cell r="C639" t="str">
            <v>Projects</v>
          </cell>
        </row>
        <row r="640">
          <cell r="B640">
            <v>757</v>
          </cell>
          <cell r="C640" t="str">
            <v>Projects</v>
          </cell>
        </row>
        <row r="641">
          <cell r="B641">
            <v>759</v>
          </cell>
          <cell r="C641" t="str">
            <v>Projects</v>
          </cell>
        </row>
        <row r="642">
          <cell r="B642">
            <v>783</v>
          </cell>
          <cell r="C642" t="str">
            <v>Projects</v>
          </cell>
        </row>
        <row r="643">
          <cell r="B643">
            <v>799</v>
          </cell>
          <cell r="C643" t="str">
            <v>Projects</v>
          </cell>
        </row>
        <row r="644">
          <cell r="B644">
            <v>800</v>
          </cell>
          <cell r="C644" t="str">
            <v>Projects</v>
          </cell>
        </row>
        <row r="645">
          <cell r="B645">
            <v>801</v>
          </cell>
          <cell r="C645" t="str">
            <v>Projects</v>
          </cell>
        </row>
        <row r="646">
          <cell r="B646">
            <v>802</v>
          </cell>
          <cell r="C646" t="str">
            <v>Projects</v>
          </cell>
        </row>
        <row r="647">
          <cell r="B647">
            <v>803</v>
          </cell>
          <cell r="C647" t="str">
            <v>Projects</v>
          </cell>
        </row>
        <row r="648">
          <cell r="B648">
            <v>804</v>
          </cell>
          <cell r="C648" t="str">
            <v>Projects</v>
          </cell>
        </row>
        <row r="649">
          <cell r="B649">
            <v>805</v>
          </cell>
          <cell r="C649" t="str">
            <v>Projects</v>
          </cell>
        </row>
        <row r="650">
          <cell r="B650">
            <v>1021</v>
          </cell>
          <cell r="C650" t="str">
            <v>Projects</v>
          </cell>
        </row>
        <row r="651">
          <cell r="B651">
            <v>1047</v>
          </cell>
          <cell r="C651" t="str">
            <v>Projects</v>
          </cell>
        </row>
        <row r="652">
          <cell r="B652">
            <v>1048</v>
          </cell>
          <cell r="C652" t="str">
            <v>Projects</v>
          </cell>
        </row>
        <row r="653">
          <cell r="B653">
            <v>1376</v>
          </cell>
          <cell r="C653" t="str">
            <v>Projects</v>
          </cell>
        </row>
        <row r="654">
          <cell r="B654">
            <v>1388</v>
          </cell>
          <cell r="C654" t="str">
            <v>Projects</v>
          </cell>
        </row>
        <row r="655">
          <cell r="B655">
            <v>1413</v>
          </cell>
          <cell r="C655" t="str">
            <v>Projects</v>
          </cell>
        </row>
        <row r="656">
          <cell r="B656">
            <v>1415</v>
          </cell>
          <cell r="C656" t="str">
            <v>Projects</v>
          </cell>
        </row>
        <row r="657">
          <cell r="B657">
            <v>1437</v>
          </cell>
          <cell r="C657" t="str">
            <v>Projects</v>
          </cell>
        </row>
        <row r="658">
          <cell r="B658">
            <v>1440</v>
          </cell>
          <cell r="C658" t="str">
            <v>Projects</v>
          </cell>
        </row>
        <row r="659">
          <cell r="B659">
            <v>1441</v>
          </cell>
          <cell r="C659" t="str">
            <v>Projects</v>
          </cell>
        </row>
        <row r="660">
          <cell r="B660">
            <v>1462</v>
          </cell>
          <cell r="C660" t="str">
            <v>Projects</v>
          </cell>
        </row>
        <row r="661">
          <cell r="B661">
            <v>1468</v>
          </cell>
          <cell r="C661" t="str">
            <v>Projects</v>
          </cell>
        </row>
        <row r="662">
          <cell r="B662">
            <v>1470</v>
          </cell>
          <cell r="C662" t="str">
            <v>Projects</v>
          </cell>
        </row>
        <row r="663">
          <cell r="B663">
            <v>1486</v>
          </cell>
          <cell r="C663" t="str">
            <v>Projects</v>
          </cell>
        </row>
        <row r="664">
          <cell r="B664">
            <v>1496</v>
          </cell>
          <cell r="C664" t="str">
            <v>Projects</v>
          </cell>
        </row>
        <row r="665">
          <cell r="B665">
            <v>1500</v>
          </cell>
          <cell r="C665" t="str">
            <v>Projects</v>
          </cell>
        </row>
        <row r="666">
          <cell r="B666">
            <v>1501</v>
          </cell>
          <cell r="C666" t="str">
            <v>Projects</v>
          </cell>
        </row>
        <row r="667">
          <cell r="B667">
            <v>1529</v>
          </cell>
          <cell r="C667" t="str">
            <v>Projects</v>
          </cell>
        </row>
        <row r="668">
          <cell r="B668">
            <v>1572</v>
          </cell>
          <cell r="C668" t="str">
            <v>Projects</v>
          </cell>
        </row>
        <row r="669">
          <cell r="B669">
            <v>1574</v>
          </cell>
          <cell r="C669" t="str">
            <v>Projects</v>
          </cell>
        </row>
        <row r="670">
          <cell r="B670">
            <v>1579</v>
          </cell>
          <cell r="C670" t="str">
            <v>Projects</v>
          </cell>
        </row>
        <row r="671">
          <cell r="B671">
            <v>1605</v>
          </cell>
          <cell r="C671" t="str">
            <v>Projects</v>
          </cell>
        </row>
        <row r="672">
          <cell r="B672">
            <v>1625</v>
          </cell>
          <cell r="C672" t="str">
            <v>Projects</v>
          </cell>
        </row>
        <row r="673">
          <cell r="B673">
            <v>1626</v>
          </cell>
          <cell r="C673" t="str">
            <v>Projects</v>
          </cell>
        </row>
        <row r="674">
          <cell r="B674">
            <v>1628</v>
          </cell>
          <cell r="C674" t="str">
            <v>Projects</v>
          </cell>
        </row>
        <row r="675">
          <cell r="B675">
            <v>1652</v>
          </cell>
          <cell r="C675" t="str">
            <v>Projects</v>
          </cell>
        </row>
        <row r="676">
          <cell r="B676">
            <v>1653</v>
          </cell>
          <cell r="C676" t="str">
            <v>Projects</v>
          </cell>
        </row>
        <row r="677">
          <cell r="B677">
            <v>1654</v>
          </cell>
          <cell r="C677" t="str">
            <v>Projects</v>
          </cell>
        </row>
        <row r="678">
          <cell r="B678">
            <v>1655</v>
          </cell>
          <cell r="C678" t="str">
            <v>Projects</v>
          </cell>
        </row>
        <row r="679">
          <cell r="B679">
            <v>1661</v>
          </cell>
          <cell r="C679" t="str">
            <v>Projects</v>
          </cell>
        </row>
        <row r="680">
          <cell r="B680">
            <v>1666</v>
          </cell>
          <cell r="C680" t="str">
            <v>Projects</v>
          </cell>
        </row>
        <row r="681">
          <cell r="B681">
            <v>1672</v>
          </cell>
          <cell r="C681" t="str">
            <v>Projects</v>
          </cell>
        </row>
        <row r="682">
          <cell r="B682">
            <v>1676</v>
          </cell>
          <cell r="C682" t="str">
            <v>Projects</v>
          </cell>
        </row>
        <row r="683">
          <cell r="B683">
            <v>1685</v>
          </cell>
          <cell r="C683" t="str">
            <v>Projects</v>
          </cell>
        </row>
        <row r="684">
          <cell r="B684">
            <v>1696</v>
          </cell>
          <cell r="C684" t="str">
            <v>Projects</v>
          </cell>
        </row>
        <row r="685">
          <cell r="B685">
            <v>1700</v>
          </cell>
          <cell r="C685" t="str">
            <v>Projects</v>
          </cell>
        </row>
        <row r="686">
          <cell r="B686">
            <v>1714</v>
          </cell>
          <cell r="C686" t="str">
            <v>Projects</v>
          </cell>
        </row>
        <row r="687">
          <cell r="B687">
            <v>1720</v>
          </cell>
          <cell r="C687" t="str">
            <v>Projects</v>
          </cell>
        </row>
        <row r="688">
          <cell r="B688">
            <v>1722</v>
          </cell>
          <cell r="C688" t="str">
            <v>Projects</v>
          </cell>
        </row>
        <row r="689">
          <cell r="B689">
            <v>1723</v>
          </cell>
          <cell r="C689" t="str">
            <v>Projects</v>
          </cell>
        </row>
        <row r="690">
          <cell r="B690">
            <v>1724</v>
          </cell>
          <cell r="C690" t="str">
            <v>Projects</v>
          </cell>
        </row>
        <row r="691">
          <cell r="B691">
            <v>1731</v>
          </cell>
          <cell r="C691" t="str">
            <v>Projects</v>
          </cell>
        </row>
        <row r="692">
          <cell r="B692">
            <v>1749</v>
          </cell>
          <cell r="C692" t="str">
            <v>Projects</v>
          </cell>
        </row>
        <row r="693">
          <cell r="B693">
            <v>1757</v>
          </cell>
          <cell r="C693" t="str">
            <v>Projects</v>
          </cell>
        </row>
        <row r="694">
          <cell r="B694">
            <v>1758</v>
          </cell>
          <cell r="C694" t="str">
            <v>Projects</v>
          </cell>
        </row>
        <row r="695">
          <cell r="B695">
            <v>1760</v>
          </cell>
          <cell r="C695" t="str">
            <v>Projects</v>
          </cell>
        </row>
        <row r="696">
          <cell r="B696">
            <v>1761</v>
          </cell>
          <cell r="C696" t="str">
            <v>Projects</v>
          </cell>
        </row>
        <row r="697">
          <cell r="B697">
            <v>1762</v>
          </cell>
          <cell r="C697" t="str">
            <v>Projects</v>
          </cell>
        </row>
        <row r="698">
          <cell r="B698">
            <v>1769</v>
          </cell>
          <cell r="C698" t="str">
            <v>Projects</v>
          </cell>
        </row>
        <row r="699">
          <cell r="B699">
            <v>1773</v>
          </cell>
          <cell r="C699" t="str">
            <v>Projects</v>
          </cell>
        </row>
        <row r="700">
          <cell r="B700">
            <v>1774</v>
          </cell>
          <cell r="C700" t="str">
            <v>Projects</v>
          </cell>
        </row>
        <row r="701">
          <cell r="B701">
            <v>1796</v>
          </cell>
          <cell r="C701" t="str">
            <v>Projects</v>
          </cell>
        </row>
        <row r="702">
          <cell r="B702">
            <v>1800</v>
          </cell>
          <cell r="C702" t="str">
            <v>Projects</v>
          </cell>
        </row>
        <row r="703">
          <cell r="B703">
            <v>1806</v>
          </cell>
          <cell r="C703" t="str">
            <v>Projects</v>
          </cell>
        </row>
        <row r="704">
          <cell r="B704">
            <v>1809</v>
          </cell>
          <cell r="C704" t="str">
            <v>Projects</v>
          </cell>
        </row>
        <row r="705">
          <cell r="B705">
            <v>1819</v>
          </cell>
          <cell r="C705" t="str">
            <v>Projects</v>
          </cell>
        </row>
        <row r="706">
          <cell r="B706">
            <v>1892</v>
          </cell>
          <cell r="C706" t="str">
            <v>Projects</v>
          </cell>
        </row>
        <row r="707">
          <cell r="B707">
            <v>1898</v>
          </cell>
          <cell r="C707" t="str">
            <v>Projects</v>
          </cell>
        </row>
        <row r="708">
          <cell r="B708">
            <v>1899</v>
          </cell>
          <cell r="C708" t="str">
            <v>Projects</v>
          </cell>
        </row>
        <row r="709">
          <cell r="B709">
            <v>1901</v>
          </cell>
          <cell r="C709" t="str">
            <v>Projects</v>
          </cell>
        </row>
        <row r="710">
          <cell r="B710">
            <v>1902</v>
          </cell>
          <cell r="C710" t="str">
            <v>Projects</v>
          </cell>
        </row>
        <row r="711">
          <cell r="B711">
            <v>1905</v>
          </cell>
          <cell r="C711" t="str">
            <v>Projects</v>
          </cell>
        </row>
        <row r="712">
          <cell r="B712">
            <v>1925</v>
          </cell>
          <cell r="C712" t="str">
            <v>Projects</v>
          </cell>
        </row>
        <row r="713">
          <cell r="B713">
            <v>1926</v>
          </cell>
          <cell r="C713" t="str">
            <v>Projects</v>
          </cell>
        </row>
        <row r="714">
          <cell r="B714">
            <v>1932</v>
          </cell>
          <cell r="C714" t="str">
            <v>Projects</v>
          </cell>
        </row>
        <row r="715">
          <cell r="B715">
            <v>1933</v>
          </cell>
          <cell r="C715" t="str">
            <v>Projects</v>
          </cell>
        </row>
        <row r="716">
          <cell r="B716">
            <v>1935</v>
          </cell>
          <cell r="C716" t="str">
            <v>Projects</v>
          </cell>
        </row>
        <row r="717">
          <cell r="B717">
            <v>1936</v>
          </cell>
          <cell r="C717" t="str">
            <v>Projects</v>
          </cell>
        </row>
        <row r="718">
          <cell r="B718">
            <v>1937</v>
          </cell>
          <cell r="C718" t="str">
            <v>Projects</v>
          </cell>
        </row>
        <row r="719">
          <cell r="B719">
            <v>1954</v>
          </cell>
          <cell r="C719" t="str">
            <v>Projects</v>
          </cell>
        </row>
        <row r="720">
          <cell r="B720">
            <v>1961</v>
          </cell>
          <cell r="C720" t="str">
            <v>Projects</v>
          </cell>
        </row>
        <row r="721">
          <cell r="B721">
            <v>1962</v>
          </cell>
          <cell r="C721" t="str">
            <v>Projects</v>
          </cell>
        </row>
        <row r="722">
          <cell r="B722">
            <v>1963</v>
          </cell>
          <cell r="C722" t="str">
            <v>Projects</v>
          </cell>
        </row>
        <row r="723">
          <cell r="B723">
            <v>1964</v>
          </cell>
          <cell r="C723" t="str">
            <v>Projects</v>
          </cell>
        </row>
        <row r="724">
          <cell r="B724">
            <v>1966</v>
          </cell>
          <cell r="C724" t="str">
            <v>Projects</v>
          </cell>
        </row>
        <row r="725">
          <cell r="B725">
            <v>1967</v>
          </cell>
          <cell r="C725" t="str">
            <v>Projects</v>
          </cell>
        </row>
        <row r="726">
          <cell r="B726">
            <v>1968</v>
          </cell>
          <cell r="C726" t="str">
            <v>Projects</v>
          </cell>
        </row>
        <row r="727">
          <cell r="B727">
            <v>1971</v>
          </cell>
          <cell r="C727" t="str">
            <v>Projects</v>
          </cell>
        </row>
        <row r="728">
          <cell r="B728">
            <v>1974</v>
          </cell>
          <cell r="C728" t="str">
            <v>Projects</v>
          </cell>
        </row>
        <row r="729">
          <cell r="B729">
            <v>1981</v>
          </cell>
          <cell r="C729" t="str">
            <v>Projects</v>
          </cell>
        </row>
        <row r="730">
          <cell r="B730">
            <v>1994</v>
          </cell>
          <cell r="C730" t="str">
            <v>Projects</v>
          </cell>
        </row>
        <row r="731">
          <cell r="B731">
            <v>1995</v>
          </cell>
          <cell r="C731" t="str">
            <v>Projects</v>
          </cell>
        </row>
        <row r="732">
          <cell r="B732">
            <v>1996</v>
          </cell>
          <cell r="C732" t="str">
            <v>Projects</v>
          </cell>
        </row>
        <row r="733">
          <cell r="B733">
            <v>1997</v>
          </cell>
          <cell r="C733" t="str">
            <v>Projects</v>
          </cell>
        </row>
        <row r="734">
          <cell r="B734">
            <v>1998</v>
          </cell>
          <cell r="C734" t="str">
            <v>Projects</v>
          </cell>
        </row>
        <row r="735">
          <cell r="B735">
            <v>1999</v>
          </cell>
          <cell r="C735" t="str">
            <v>Projects</v>
          </cell>
        </row>
        <row r="736">
          <cell r="B736">
            <v>2099</v>
          </cell>
          <cell r="C736" t="str">
            <v>Projects</v>
          </cell>
        </row>
        <row r="737">
          <cell r="B737" t="str">
            <v>KLO</v>
          </cell>
          <cell r="C737" t="str">
            <v>KLO</v>
          </cell>
        </row>
        <row r="738">
          <cell r="B738" t="str">
            <v>PRNON</v>
          </cell>
          <cell r="C738" t="str">
            <v>KLO</v>
          </cell>
        </row>
        <row r="739">
          <cell r="B739" t="str">
            <v>Pro</v>
          </cell>
          <cell r="C739" t="str">
            <v>Projects</v>
          </cell>
        </row>
      </sheetData>
      <sheetData sheetId="2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 #2"/>
      <sheetName val="voucher #3"/>
      <sheetName val="voucher #4a"/>
      <sheetName val="voucher #4b"/>
      <sheetName val="FAS 109 Voucher#4c"/>
      <sheetName val="voucher #5"/>
      <sheetName val="voucher #6"/>
      <sheetName val="wkpr #2"/>
      <sheetName val="wkpr #3 fed"/>
      <sheetName val="wkpr #3 st"/>
      <sheetName val="wkpr #4a"/>
      <sheetName val="wkpr #4b"/>
      <sheetName val="wkpr #5"/>
      <sheetName val="SFAS109"/>
      <sheetName val="SFAS entry"/>
      <sheetName val="SFAS YTD activity"/>
      <sheetName val="inctax calc"/>
      <sheetName val="percetages"/>
      <sheetName val="property input "/>
      <sheetName val="calcs"/>
      <sheetName val="sit calc"/>
      <sheetName val="eff inc tax rate"/>
      <sheetName val="nonoperating"/>
      <sheetName val="allocate current"/>
      <sheetName val="allocate e&amp;g tax"/>
      <sheetName val="eff rate rec mo"/>
      <sheetName val="eff rate rec ytd"/>
      <sheetName val="reclass"/>
      <sheetName val="EFF RATE REC"/>
      <sheetName val="voucher #1"/>
      <sheetName val="wkpr #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argin"/>
      <sheetName val="Expenses"/>
      <sheetName val="Income Statement"/>
      <sheetName val="Balance Sheet"/>
      <sheetName val="Cash Flow"/>
      <sheetName val="BUDGET SUMMARY"/>
      <sheetName val="OPERATIONS"/>
      <sheetName val="MAINTENANCE"/>
      <sheetName val="SUBCONTRACTED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 month year"/>
      <sheetName val="Months Years Forecasts"/>
      <sheetName val="Data"/>
      <sheetName val="Gas West Income Statement"/>
      <sheetName val="Gas West Explanations"/>
      <sheetName val="Gas West IS 2007 vs 2006"/>
      <sheetName val="Gas West YO Explanations"/>
      <sheetName val="Gas Income Statement"/>
      <sheetName val="Gas Explanations"/>
      <sheetName val="DNP Gas Flash"/>
      <sheetName val="Gas IS 2007 vs 2006"/>
      <sheetName val="Gas YO Explanations"/>
      <sheetName val="Gas Margin Summary"/>
      <sheetName val="MAJOR INDUSTRIAL DETAIL"/>
      <sheetName val="Gas Graph"/>
      <sheetName val="RESIDENTIAL"/>
      <sheetName val="COMMERCIAL"/>
      <sheetName val="SM INDUSTRIAL"/>
      <sheetName val="Month Summary"/>
      <sheetName val="YTD Summary"/>
      <sheetName val="Forecast Summary"/>
      <sheetName val="Gas New Detail Revised"/>
      <sheetName val="Gas Margin Summary 07 vs 06"/>
      <sheetName val="Gas Graph 07 vs 06"/>
      <sheetName val="RESIDENTIAL YO"/>
      <sheetName val="COMMERCIAL YO"/>
      <sheetName val="SM INDUSTRIAL YO"/>
      <sheetName val="MAJOR INDUSTRIAL DETAIL YO"/>
      <sheetName val="Month Summary YO"/>
      <sheetName val="YTD Summary YO"/>
      <sheetName val="Forecast Summary YO"/>
      <sheetName val="Gas New Detail 07 vs 06"/>
      <sheetName val="GAS Margin"/>
      <sheetName val="GAS Margin WN"/>
      <sheetName val="GAS Volume"/>
      <sheetName val="GAS Volume WN"/>
      <sheetName val="GAS Customer"/>
      <sheetName val="GAS UPC"/>
      <sheetName val="GAS UPC WN"/>
      <sheetName val="GAS Margin DTH"/>
      <sheetName val="GAS Margin DTH WN"/>
      <sheetName val="Weather Margin"/>
      <sheetName val="Weather Volumes"/>
    </sheetNames>
    <sheetDataSet>
      <sheetData sheetId="0" refreshError="1">
        <row r="29">
          <cell r="C29" t="str">
            <v>A0705YTD</v>
          </cell>
        </row>
        <row r="36">
          <cell r="C36" t="str">
            <v>A0605YTD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 Flash Page"/>
      <sheetName val="Chart Summary"/>
      <sheetName val="Act09"/>
      <sheetName val="Bud09"/>
      <sheetName val="Act08"/>
      <sheetName val="Consolidated"/>
      <sheetName val="East"/>
      <sheetName val="GTS"/>
      <sheetName val="Electric"/>
      <sheetName val="INGas"/>
      <sheetName val="NIE2"/>
      <sheetName val="NIE"/>
      <sheetName val="Other"/>
      <sheetName val="Corp"/>
      <sheetName val="Segadj"/>
      <sheetName val="NiNewEl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C2" t="str">
            <v>D</v>
          </cell>
        </row>
        <row r="16">
          <cell r="C16" t="str">
            <v>E</v>
          </cell>
        </row>
        <row r="30">
          <cell r="C30" t="str">
            <v>F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9.1 Oct 2017"/>
      <sheetName val="CGV Rev Journal Entry"/>
      <sheetName val="rpt #51020A Sept YTD"/>
      <sheetName val="Sept YTD TB G"/>
      <sheetName val="236 Fed Sept YTD"/>
      <sheetName val="236 St Sept YTD"/>
      <sheetName val="rpt #51017 Jul BTR 17"/>
      <sheetName val="rpt #51017 CY BTR Rcls"/>
    </sheetNames>
    <sheetDataSet>
      <sheetData sheetId="0"/>
      <sheetData sheetId="1"/>
      <sheetData sheetId="2"/>
      <sheetData sheetId="3">
        <row r="5">
          <cell r="I5" t="str">
            <v>2017-09-30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399 Detail"/>
      <sheetName val="82-93 ACRS MACRS"/>
      <sheetName val="Dispositions"/>
      <sheetName val="CT-399 Stmnt 1"/>
      <sheetName val="CT-399 Stmt Check"/>
      <sheetName val="CT-399 Stmnt 2"/>
      <sheetName val="COH Bonus"/>
      <sheetName val="DeprRateTables"/>
      <sheetName val="Module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port"/>
      <sheetName val="Cognos_Office_Connection_Cache"/>
      <sheetName val="Data"/>
      <sheetName val="Intermediate"/>
      <sheetName val="Intermediate_2"/>
      <sheetName val="Intermediate_3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13 Allocated Source"/>
      <sheetName val="Index Department Rolls to"/>
      <sheetName val="Index Resource Type"/>
    </sheetNames>
    <sheetDataSet>
      <sheetData sheetId="0"/>
      <sheetData sheetId="1"/>
      <sheetData sheetId="2">
        <row r="2">
          <cell r="N2" t="str">
            <v>CompanyNo</v>
          </cell>
        </row>
      </sheetData>
      <sheetData sheetId="3">
        <row r="2">
          <cell r="B2" t="str">
            <v>ResourceType</v>
          </cell>
          <cell r="P2" t="str">
            <v>ActivityCode</v>
          </cell>
          <cell r="Q2" t="str">
            <v>Description</v>
          </cell>
        </row>
        <row r="3">
          <cell r="P3" t="str">
            <v>ANABD23</v>
          </cell>
          <cell r="Q3" t="str">
            <v>NON ACTIVITY</v>
          </cell>
        </row>
        <row r="4">
          <cell r="P4" t="str">
            <v>09300</v>
          </cell>
          <cell r="Q4" t="str">
            <v>09300 MIPS - MVS (Peak Utilized)</v>
          </cell>
        </row>
        <row r="5">
          <cell r="P5" t="str">
            <v>09301</v>
          </cell>
          <cell r="Q5" t="str">
            <v>09301 MIPS - VM (Peak Utilized)</v>
          </cell>
        </row>
        <row r="6">
          <cell r="P6" t="str">
            <v>09302</v>
          </cell>
          <cell r="Q6" t="str">
            <v>09302 DASD - Allocated Raw GB</v>
          </cell>
        </row>
        <row r="7">
          <cell r="P7" t="str">
            <v>09310</v>
          </cell>
          <cell r="Q7" t="str">
            <v>09310 Manual tape mounts</v>
          </cell>
        </row>
        <row r="8">
          <cell r="P8" t="str">
            <v>09311</v>
          </cell>
          <cell r="Q8" t="str">
            <v>09311 Tape Library On-site (TB)</v>
          </cell>
        </row>
        <row r="9">
          <cell r="P9" t="str">
            <v>09312</v>
          </cell>
          <cell r="Q9" t="str">
            <v>09312 Tape reels/cartridges at off-site storage</v>
          </cell>
        </row>
        <row r="10">
          <cell r="P10" t="str">
            <v>09320</v>
          </cell>
          <cell r="Q10" t="str">
            <v>09320 Application Images - Small -  WMS &amp; Rational</v>
          </cell>
        </row>
        <row r="11">
          <cell r="P11" t="str">
            <v>09320</v>
          </cell>
          <cell r="Q11" t="str">
            <v>09320 Application Images - Small</v>
          </cell>
        </row>
        <row r="12">
          <cell r="P12" t="str">
            <v>09320</v>
          </cell>
          <cell r="Q12" t="str">
            <v>09320 Application Images - Medium  - WMS &amp; Rational</v>
          </cell>
        </row>
        <row r="13">
          <cell r="P13" t="str">
            <v>09320</v>
          </cell>
          <cell r="Q13" t="str">
            <v>09320 Application Images - Medium</v>
          </cell>
        </row>
        <row r="14">
          <cell r="P14" t="str">
            <v>09320</v>
          </cell>
          <cell r="Q14" t="str">
            <v>09320 Application Images - Large - WMS &amp; Rational</v>
          </cell>
        </row>
        <row r="15">
          <cell r="P15" t="str">
            <v>09320</v>
          </cell>
          <cell r="Q15" t="str">
            <v>09320 Application Images - Large</v>
          </cell>
        </row>
        <row r="16">
          <cell r="P16" t="str">
            <v>09320</v>
          </cell>
          <cell r="Q16" t="str">
            <v>09320 Application Images</v>
          </cell>
        </row>
        <row r="17">
          <cell r="P17" t="str">
            <v>09321</v>
          </cell>
          <cell r="Q17" t="str">
            <v>09321 Data Base Images - Medium - Intel - WMS &amp; Rational</v>
          </cell>
        </row>
        <row r="18">
          <cell r="P18" t="str">
            <v>09321</v>
          </cell>
          <cell r="Q18" t="str">
            <v>09321 Data Base Images - Medium - UNIX</v>
          </cell>
        </row>
        <row r="19">
          <cell r="P19" t="str">
            <v>09321</v>
          </cell>
          <cell r="Q19" t="str">
            <v>09321 Data Base Images - Medium - UNIX - WMS &amp; Rational</v>
          </cell>
        </row>
        <row r="20">
          <cell r="P20" t="str">
            <v>09321</v>
          </cell>
          <cell r="Q20" t="str">
            <v>09321 Data Base Images - Medium - Intel</v>
          </cell>
        </row>
        <row r="21">
          <cell r="P21" t="str">
            <v>09321</v>
          </cell>
          <cell r="Q21" t="str">
            <v>09321 Data Base Images - Small - Intel - WMS &amp; Rational</v>
          </cell>
        </row>
        <row r="22">
          <cell r="P22" t="str">
            <v>09321</v>
          </cell>
          <cell r="Q22" t="str">
            <v>09321 Data Base Images - Large - Intel</v>
          </cell>
        </row>
        <row r="23">
          <cell r="P23" t="str">
            <v>09321</v>
          </cell>
          <cell r="Q23" t="str">
            <v>09321 Data Base Images - Small - UNIX - WMS &amp; Rational</v>
          </cell>
        </row>
        <row r="24">
          <cell r="P24" t="str">
            <v>09321</v>
          </cell>
          <cell r="Q24" t="str">
            <v>09321 Data Base Images - Small - UNIX</v>
          </cell>
        </row>
        <row r="25">
          <cell r="P25" t="str">
            <v>09321</v>
          </cell>
          <cell r="Q25" t="str">
            <v>09321 Data Base Images - Small - Intel</v>
          </cell>
        </row>
        <row r="26">
          <cell r="P26" t="str">
            <v>09321</v>
          </cell>
          <cell r="Q26" t="str">
            <v>09321 Data Base Images - Large - UNIX - WMS &amp; Rational</v>
          </cell>
        </row>
        <row r="27">
          <cell r="P27" t="str">
            <v>09321</v>
          </cell>
          <cell r="Q27" t="str">
            <v>09321 Data Base Images - Large - Intel - WMS &amp; Rational</v>
          </cell>
        </row>
        <row r="28">
          <cell r="P28" t="str">
            <v>09321</v>
          </cell>
          <cell r="Q28" t="str">
            <v>09321 Data Base Images</v>
          </cell>
        </row>
        <row r="29">
          <cell r="P29" t="str">
            <v>09321</v>
          </cell>
          <cell r="Q29" t="str">
            <v>09321 Data Base Images - Large - UNIX</v>
          </cell>
        </row>
        <row r="30">
          <cell r="P30" t="str">
            <v>09322</v>
          </cell>
          <cell r="Q30" t="str">
            <v>09322 Infrastructure, File &amp; Print Images - Small - WMS &amp; Rational</v>
          </cell>
        </row>
        <row r="31">
          <cell r="P31" t="str">
            <v>09322</v>
          </cell>
          <cell r="Q31" t="str">
            <v>09322 Infrastructure, File &amp; Print Images - Small</v>
          </cell>
        </row>
        <row r="32">
          <cell r="P32" t="str">
            <v>09322</v>
          </cell>
          <cell r="Q32" t="str">
            <v>09322 Infrastructure, File &amp; Print Images - Medium - WMS &amp; Rational</v>
          </cell>
        </row>
        <row r="33">
          <cell r="P33" t="str">
            <v>09322</v>
          </cell>
          <cell r="Q33" t="str">
            <v>09322 Infrastructure, File &amp; Print Images - Medium</v>
          </cell>
        </row>
        <row r="34">
          <cell r="P34" t="str">
            <v>09322</v>
          </cell>
          <cell r="Q34" t="str">
            <v>09322 Infrastructure, File &amp; Print Images - Large - WMS &amp; Rational</v>
          </cell>
        </row>
        <row r="35">
          <cell r="P35" t="str">
            <v>09322</v>
          </cell>
          <cell r="Q35" t="str">
            <v>09322 Infrastructure, File &amp; Print Images - Large</v>
          </cell>
        </row>
        <row r="36">
          <cell r="P36" t="str">
            <v>09322</v>
          </cell>
          <cell r="Q36" t="str">
            <v>09322 Infrastructure Images</v>
          </cell>
        </row>
        <row r="37">
          <cell r="P37" t="str">
            <v>09323</v>
          </cell>
          <cell r="Q37" t="str">
            <v>09323 Email Images - Medium - UNIX - WMS &amp; Rational</v>
          </cell>
        </row>
        <row r="38">
          <cell r="P38" t="str">
            <v>09323</v>
          </cell>
          <cell r="Q38" t="str">
            <v>09323 Email Images - Small - UNIX - WMS &amp; Rational</v>
          </cell>
        </row>
        <row r="39">
          <cell r="P39" t="str">
            <v>09323</v>
          </cell>
          <cell r="Q39" t="str">
            <v>09323 Email Images - Small - UNIX</v>
          </cell>
        </row>
        <row r="40">
          <cell r="P40" t="str">
            <v>09323</v>
          </cell>
          <cell r="Q40" t="str">
            <v>09323 Email Images - Small - Intel</v>
          </cell>
        </row>
        <row r="41">
          <cell r="P41" t="str">
            <v>09323</v>
          </cell>
          <cell r="Q41" t="str">
            <v>09323 Email Images - Large - Intel - WMS &amp; Rational</v>
          </cell>
        </row>
        <row r="42">
          <cell r="P42" t="str">
            <v>09323</v>
          </cell>
          <cell r="Q42" t="str">
            <v>09323 Email Images</v>
          </cell>
        </row>
        <row r="43">
          <cell r="P43" t="str">
            <v>09323</v>
          </cell>
          <cell r="Q43" t="str">
            <v>09323 Email Images - Small - Intel - WMS &amp; Rational</v>
          </cell>
        </row>
        <row r="44">
          <cell r="P44" t="str">
            <v>09323</v>
          </cell>
          <cell r="Q44" t="str">
            <v>09323 Email Images - Large - Intel</v>
          </cell>
        </row>
        <row r="45">
          <cell r="P45" t="str">
            <v>09323</v>
          </cell>
          <cell r="Q45" t="str">
            <v>09323 Email Images - Large - UNIX</v>
          </cell>
        </row>
        <row r="46">
          <cell r="P46" t="str">
            <v>09323</v>
          </cell>
          <cell r="Q46" t="str">
            <v>09323 Email Images - Large - UNIX - WMS &amp; Rational</v>
          </cell>
        </row>
        <row r="47">
          <cell r="P47" t="str">
            <v>09323</v>
          </cell>
          <cell r="Q47" t="str">
            <v>09323 Email Images - Medium - Intel</v>
          </cell>
        </row>
        <row r="48">
          <cell r="P48" t="str">
            <v>09323</v>
          </cell>
          <cell r="Q48" t="str">
            <v>09323 Email Images - Medium - Intel - WMS &amp; Rational</v>
          </cell>
        </row>
        <row r="49">
          <cell r="P49" t="str">
            <v>09323</v>
          </cell>
          <cell r="Q49" t="str">
            <v>09323 Email Images - Medium - UNIX</v>
          </cell>
        </row>
        <row r="50">
          <cell r="P50" t="str">
            <v>09324</v>
          </cell>
          <cell r="Q50" t="str">
            <v>09324 File &amp; Print Images</v>
          </cell>
        </row>
        <row r="51">
          <cell r="P51" t="str">
            <v>09325</v>
          </cell>
          <cell r="Q51" t="str">
            <v>09325 Web Server Images - Large - WMS &amp; Rational</v>
          </cell>
        </row>
        <row r="52">
          <cell r="P52" t="str">
            <v>09325</v>
          </cell>
          <cell r="Q52" t="str">
            <v>09325 Web Server Images - Medium</v>
          </cell>
        </row>
        <row r="53">
          <cell r="P53" t="str">
            <v>09325</v>
          </cell>
          <cell r="Q53" t="str">
            <v>09325 Web Server Images - Medium - WMS &amp; Rational</v>
          </cell>
        </row>
        <row r="54">
          <cell r="P54" t="str">
            <v>09325</v>
          </cell>
          <cell r="Q54" t="str">
            <v>09325 Web Server Images - Small</v>
          </cell>
        </row>
        <row r="55">
          <cell r="P55" t="str">
            <v>09325</v>
          </cell>
          <cell r="Q55" t="str">
            <v>09325 Web Server Images - Small - WMS &amp; Rational</v>
          </cell>
        </row>
        <row r="56">
          <cell r="P56" t="str">
            <v>09325</v>
          </cell>
          <cell r="Q56" t="str">
            <v>09325 Web Server Images</v>
          </cell>
        </row>
        <row r="57">
          <cell r="P57" t="str">
            <v>09325</v>
          </cell>
          <cell r="Q57" t="str">
            <v>09325 Web Server Images - Large</v>
          </cell>
        </row>
        <row r="58">
          <cell r="P58" t="str">
            <v>09328</v>
          </cell>
          <cell r="Q58" t="str">
            <v>09328  IT-IVR/Web Maintenance</v>
          </cell>
        </row>
        <row r="59">
          <cell r="P59" t="str">
            <v>09329</v>
          </cell>
          <cell r="Q59" t="str">
            <v>09329 Optical Support</v>
          </cell>
        </row>
        <row r="60">
          <cell r="P60" t="str">
            <v>09330</v>
          </cell>
          <cell r="Q60" t="str">
            <v>09330 Distributed Storage (GB)</v>
          </cell>
        </row>
        <row r="61">
          <cell r="P61" t="str">
            <v>09331</v>
          </cell>
          <cell r="Q61" t="str">
            <v>09331 Disaster Recovery</v>
          </cell>
        </row>
        <row r="62">
          <cell r="P62" t="str">
            <v>09332</v>
          </cell>
          <cell r="Q62" t="str">
            <v>09332 EIP Discretionary Productive Hours</v>
          </cell>
        </row>
        <row r="63">
          <cell r="P63" t="str">
            <v>09333</v>
          </cell>
          <cell r="Q63" t="str">
            <v>09333 Productive Hours - IT Training</v>
          </cell>
        </row>
        <row r="64">
          <cell r="P64" t="str">
            <v>09334</v>
          </cell>
          <cell r="Q64" t="str">
            <v>09334 Data Circuits</v>
          </cell>
        </row>
        <row r="65">
          <cell r="P65" t="str">
            <v>09340</v>
          </cell>
          <cell r="Q65" t="str">
            <v>09340 Routers</v>
          </cell>
        </row>
        <row r="66">
          <cell r="P66" t="str">
            <v>09341</v>
          </cell>
          <cell r="Q66" t="str">
            <v>09341 Switches</v>
          </cell>
        </row>
        <row r="67">
          <cell r="P67" t="str">
            <v>09342</v>
          </cell>
          <cell r="Q67" t="str">
            <v xml:space="preserve">09342 PBX Ports </v>
          </cell>
        </row>
        <row r="68">
          <cell r="P68" t="str">
            <v>09343</v>
          </cell>
          <cell r="Q68" t="str">
            <v>09343 PBX Ports (w/3rd Party Maint.)</v>
          </cell>
        </row>
        <row r="69">
          <cell r="P69" t="str">
            <v>09344</v>
          </cell>
          <cell r="Q69" t="str">
            <v>09344 Key Systems Ports</v>
          </cell>
        </row>
        <row r="70">
          <cell r="P70" t="str">
            <v>09345</v>
          </cell>
          <cell r="Q70" t="str">
            <v xml:space="preserve">09345 Voicemail boxes </v>
          </cell>
        </row>
        <row r="71">
          <cell r="P71" t="str">
            <v>09346</v>
          </cell>
          <cell r="Q71" t="str">
            <v>09346 Voicemail boxes (w/3rd Party Maint.)</v>
          </cell>
        </row>
        <row r="72">
          <cell r="P72" t="str">
            <v>09347</v>
          </cell>
          <cell r="Q72" t="str">
            <v>09347 Videoconferencing systems</v>
          </cell>
        </row>
        <row r="73">
          <cell r="P73" t="str">
            <v>09348</v>
          </cell>
          <cell r="Q73" t="str">
            <v>09348 Handheld wireless devices</v>
          </cell>
        </row>
        <row r="74">
          <cell r="P74" t="str">
            <v>09350</v>
          </cell>
          <cell r="Q74" t="str">
            <v>09350 Desktops</v>
          </cell>
        </row>
        <row r="75">
          <cell r="P75" t="str">
            <v>09350C</v>
          </cell>
          <cell r="Q75" t="str">
            <v>09350C DeskTop Refresh</v>
          </cell>
        </row>
        <row r="76">
          <cell r="P76" t="str">
            <v>09351</v>
          </cell>
          <cell r="Q76" t="str">
            <v>09351 Laptops</v>
          </cell>
        </row>
        <row r="77">
          <cell r="P77" t="str">
            <v>09351C</v>
          </cell>
          <cell r="Q77" t="str">
            <v>09351C LapTop Refresh</v>
          </cell>
        </row>
        <row r="78">
          <cell r="P78" t="str">
            <v>09352</v>
          </cell>
          <cell r="Q78" t="str">
            <v>09352 Mobile Data Terminals (MDTs)</v>
          </cell>
        </row>
        <row r="79">
          <cell r="P79" t="str">
            <v>09353</v>
          </cell>
          <cell r="Q79" t="str">
            <v>09353 Data Collectors</v>
          </cell>
        </row>
        <row r="80">
          <cell r="P80" t="str">
            <v>09354</v>
          </cell>
          <cell r="Q80" t="str">
            <v>09354 PDAs</v>
          </cell>
        </row>
        <row r="81">
          <cell r="P81" t="str">
            <v>09355</v>
          </cell>
          <cell r="Q81" t="str">
            <v>09355 Handhelds</v>
          </cell>
        </row>
        <row r="82">
          <cell r="P82" t="str">
            <v>09356</v>
          </cell>
          <cell r="Q82" t="str">
            <v>09356 Deskside Support - Physical Resolution Events</v>
          </cell>
        </row>
        <row r="83">
          <cell r="P83" t="str">
            <v>09356</v>
          </cell>
          <cell r="Q83" t="str">
            <v>09356 Deskside Support - Remote Resolution Events</v>
          </cell>
        </row>
        <row r="84">
          <cell r="P84" t="str">
            <v>09360</v>
          </cell>
          <cell r="Q84" t="str">
            <v>09360 On-site IMACs - End User Services IMAC</v>
          </cell>
        </row>
        <row r="85">
          <cell r="P85" t="str">
            <v>09360</v>
          </cell>
          <cell r="Q85" t="str">
            <v>09360 On-site IMAC - Network IMAC</v>
          </cell>
        </row>
        <row r="86">
          <cell r="P86" t="str">
            <v>09361</v>
          </cell>
          <cell r="Q86" t="str">
            <v>09361 Remote IMACs - End User Services IMAC</v>
          </cell>
        </row>
        <row r="87">
          <cell r="P87" t="str">
            <v>09361</v>
          </cell>
          <cell r="Q87" t="str">
            <v>09361 Remote IMAC - Network IMAC</v>
          </cell>
        </row>
        <row r="88">
          <cell r="P88" t="str">
            <v>09362</v>
          </cell>
          <cell r="Q88" t="str">
            <v>09362 Complex IMACs</v>
          </cell>
        </row>
        <row r="89">
          <cell r="P89" t="str">
            <v>09363</v>
          </cell>
          <cell r="Q89" t="str">
            <v>09363 One Customer Employee or Authorized User</v>
          </cell>
        </row>
        <row r="90">
          <cell r="P90" t="str">
            <v>09370</v>
          </cell>
          <cell r="Q90" t="str">
            <v>09370 Microwave Systems</v>
          </cell>
        </row>
        <row r="91">
          <cell r="P91" t="str">
            <v>09371</v>
          </cell>
          <cell r="Q91" t="str">
            <v xml:space="preserve">09371 Radio Antenna </v>
          </cell>
        </row>
        <row r="92">
          <cell r="P92" t="str">
            <v>09372</v>
          </cell>
          <cell r="Q92" t="str">
            <v>09372 Radio Systems</v>
          </cell>
        </row>
        <row r="93">
          <cell r="P93" t="str">
            <v>09373</v>
          </cell>
          <cell r="Q93" t="str">
            <v>09373 Remote Terminal Units (RTUs)</v>
          </cell>
        </row>
        <row r="94">
          <cell r="P94" t="str">
            <v>09380</v>
          </cell>
          <cell r="Q94" t="str">
            <v>09380 Apps Maintenance - Productive Hours</v>
          </cell>
        </row>
        <row r="95">
          <cell r="P95" t="str">
            <v>09381</v>
          </cell>
          <cell r="Q95" t="str">
            <v>09381 Discretionary Application Development - Productive Hours onshore</v>
          </cell>
        </row>
        <row r="96">
          <cell r="P96" t="str">
            <v>09382</v>
          </cell>
          <cell r="Q96" t="str">
            <v>09382 Discretionary Application Development - Productive Hours offshore</v>
          </cell>
        </row>
        <row r="97">
          <cell r="P97" t="str">
            <v>09383</v>
          </cell>
          <cell r="Q97" t="str">
            <v>09383 NIE/NGD SCADA - Capitalized Portion</v>
          </cell>
        </row>
        <row r="98">
          <cell r="P98" t="str">
            <v>09384</v>
          </cell>
          <cell r="Q98" t="str">
            <v>09384 NGT&amp;S SCADA - Capitalized Portion</v>
          </cell>
        </row>
        <row r="99">
          <cell r="P99" t="str">
            <v>09385</v>
          </cell>
          <cell r="Q99" t="str">
            <v>09385 Navigates Server Refresh - Capitalized Portion</v>
          </cell>
        </row>
        <row r="100">
          <cell r="P100" t="str">
            <v>09386</v>
          </cell>
          <cell r="Q100" t="str">
            <v>09386 Packet Switch - Capitalized Portion</v>
          </cell>
        </row>
        <row r="101">
          <cell r="P101" t="str">
            <v>09387</v>
          </cell>
          <cell r="Q101" t="str">
            <v>09387 DASD Tier 1 + Admin</v>
          </cell>
        </row>
        <row r="102">
          <cell r="P102" t="str">
            <v>09388</v>
          </cell>
          <cell r="Q102" t="str">
            <v>09388 Tier 1 Distributed Storage</v>
          </cell>
        </row>
        <row r="103">
          <cell r="P103" t="str">
            <v>09389</v>
          </cell>
          <cell r="Q103" t="str">
            <v>09389 TEMS</v>
          </cell>
        </row>
        <row r="104">
          <cell r="P104" t="str">
            <v>09390</v>
          </cell>
          <cell r="Q104" t="str">
            <v>09390 Tier 2 Distributed Storage</v>
          </cell>
        </row>
        <row r="105">
          <cell r="P105" t="str">
            <v>09391</v>
          </cell>
          <cell r="Q105" t="str">
            <v>09391 Internal Storage</v>
          </cell>
        </row>
        <row r="106">
          <cell r="P106" t="str">
            <v>09392</v>
          </cell>
          <cell r="Q106" t="str">
            <v>09392 Application Support (Information Integrators) Share Point</v>
          </cell>
        </row>
        <row r="107">
          <cell r="P107" t="str">
            <v>09393</v>
          </cell>
          <cell r="Q107" t="str">
            <v>09393 Application Support (Centric) Data Stage</v>
          </cell>
        </row>
        <row r="108">
          <cell r="P108" t="str">
            <v>09394</v>
          </cell>
          <cell r="Q108" t="str">
            <v>09394 Application Support (IBM Rate Card)</v>
          </cell>
        </row>
        <row r="109">
          <cell r="P109" t="str">
            <v>09395</v>
          </cell>
          <cell r="Q109" t="str">
            <v>09395 Project Software</v>
          </cell>
        </row>
        <row r="110">
          <cell r="P110" t="str">
            <v>09396</v>
          </cell>
          <cell r="Q110" t="str">
            <v>09396 Project External Labor</v>
          </cell>
        </row>
        <row r="111">
          <cell r="P111" t="str">
            <v>09990</v>
          </cell>
          <cell r="Q111" t="str">
            <v>09990 IT - Tier 2 Distributed Storage</v>
          </cell>
        </row>
        <row r="112">
          <cell r="P112" t="str">
            <v>09991</v>
          </cell>
          <cell r="Q112" t="str">
            <v>09991 IT - Internal Storage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SCO Dept Value"/>
      <sheetName val="CPG Compare"/>
      <sheetName val="NGD"/>
      <sheetName val="YTD July"/>
      <sheetName val="Projects in 0&amp;12"/>
      <sheetName val="2018"/>
      <sheetName val="2017"/>
      <sheetName val="2016"/>
      <sheetName val="2015"/>
      <sheetName val="2014"/>
      <sheetName val="2013"/>
      <sheetName val="Source"/>
      <sheetName val="Sheet1"/>
      <sheetName val="RUDefs"/>
      <sheetName val="MTM Update"/>
      <sheetName val="July YTD Info"/>
      <sheetName val="Aug-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RU#</v>
          </cell>
          <cell r="C2" t="str">
            <v>RU Cat</v>
          </cell>
          <cell r="D2" t="str">
            <v>RU</v>
          </cell>
        </row>
        <row r="3">
          <cell r="B3">
            <v>9380</v>
          </cell>
          <cell r="C3" t="str">
            <v>Applications Development and Maintenance</v>
          </cell>
          <cell r="D3" t="str">
            <v>IBM</v>
          </cell>
        </row>
        <row r="4">
          <cell r="B4">
            <v>9394</v>
          </cell>
          <cell r="C4" t="str">
            <v>Applications Development and Maintenance</v>
          </cell>
          <cell r="D4" t="str">
            <v>IBM Rate Card/Sharepoint</v>
          </cell>
        </row>
        <row r="5">
          <cell r="B5">
            <v>9381</v>
          </cell>
          <cell r="C5" t="str">
            <v>Applications Development and Maintenance</v>
          </cell>
          <cell r="D5" t="str">
            <v>F1 or RTS</v>
          </cell>
        </row>
        <row r="6">
          <cell r="B6">
            <v>9392</v>
          </cell>
          <cell r="C6" t="str">
            <v>Applications Development and Maintenance</v>
          </cell>
          <cell r="D6" t="str">
            <v>Sharepoint (Info Integrators)</v>
          </cell>
        </row>
        <row r="7">
          <cell r="B7">
            <v>9393</v>
          </cell>
          <cell r="C7" t="str">
            <v>Applications Development and Maintenance</v>
          </cell>
          <cell r="D7" t="str">
            <v>Data Stage</v>
          </cell>
        </row>
        <row r="8">
          <cell r="B8">
            <v>9300</v>
          </cell>
          <cell r="C8" t="str">
            <v>Mainframe</v>
          </cell>
          <cell r="D8" t="str">
            <v>MIPS - MVS (Peak Utilized)</v>
          </cell>
        </row>
        <row r="9">
          <cell r="B9">
            <v>9301</v>
          </cell>
          <cell r="C9" t="str">
            <v>Mainframe</v>
          </cell>
          <cell r="D9" t="str">
            <v>MIPS - VM (Peak Utilized)</v>
          </cell>
        </row>
        <row r="10">
          <cell r="B10">
            <v>9334</v>
          </cell>
          <cell r="C10" t="str">
            <v>Data Circuits and Voice &amp; Data Network</v>
          </cell>
          <cell r="D10" t="str">
            <v>Data Circuits</v>
          </cell>
        </row>
        <row r="11">
          <cell r="B11">
            <v>9344</v>
          </cell>
          <cell r="C11" t="str">
            <v>Data Circuits and Voice &amp; Data Network</v>
          </cell>
          <cell r="D11" t="str">
            <v>Key Systems Ports</v>
          </cell>
        </row>
        <row r="12">
          <cell r="B12">
            <v>9342</v>
          </cell>
          <cell r="C12" t="str">
            <v>Data Circuits and Voice &amp; Data Network</v>
          </cell>
          <cell r="D12" t="str">
            <v>PBX Ports</v>
          </cell>
        </row>
        <row r="13">
          <cell r="B13">
            <v>9343</v>
          </cell>
          <cell r="C13" t="str">
            <v>Data Circuits and Voice &amp; Data Network</v>
          </cell>
          <cell r="D13" t="str">
            <v>PBX Ports (w/3rd Party Maint.)</v>
          </cell>
        </row>
        <row r="14">
          <cell r="B14">
            <v>9340</v>
          </cell>
          <cell r="C14" t="str">
            <v>Data Circuits and Voice &amp; Data Network</v>
          </cell>
          <cell r="D14" t="str">
            <v>Routers</v>
          </cell>
        </row>
        <row r="15">
          <cell r="B15">
            <v>9341</v>
          </cell>
          <cell r="C15" t="str">
            <v>Data Circuits and Voice &amp; Data Network</v>
          </cell>
          <cell r="D15" t="str">
            <v>Switches</v>
          </cell>
        </row>
        <row r="16">
          <cell r="B16">
            <v>9345</v>
          </cell>
          <cell r="C16" t="str">
            <v>Data Circuits and Voice &amp; Data Network</v>
          </cell>
          <cell r="D16" t="str">
            <v>Voicemail boxes</v>
          </cell>
        </row>
        <row r="17">
          <cell r="B17">
            <v>9346</v>
          </cell>
          <cell r="C17" t="str">
            <v>Data Circuits and Voice &amp; Data Network</v>
          </cell>
          <cell r="D17" t="str">
            <v>Voicemail boxes (w/3rd Party Maint.)</v>
          </cell>
        </row>
        <row r="18">
          <cell r="B18">
            <v>9389</v>
          </cell>
          <cell r="C18" t="str">
            <v>Data Circuits and Voice &amp; Data Network</v>
          </cell>
          <cell r="D18" t="str">
            <v>TEMS</v>
          </cell>
        </row>
        <row r="19">
          <cell r="B19">
            <v>9370</v>
          </cell>
          <cell r="C19" t="str">
            <v>Data Circuits and Voice &amp; Data Network</v>
          </cell>
          <cell r="D19" t="str">
            <v>Microwave Systems</v>
          </cell>
        </row>
        <row r="20">
          <cell r="B20">
            <v>9371</v>
          </cell>
          <cell r="C20" t="str">
            <v>Data Circuits and Voice &amp; Data Network</v>
          </cell>
          <cell r="D20" t="str">
            <v xml:space="preserve">Radio Antenna </v>
          </cell>
        </row>
        <row r="21">
          <cell r="B21">
            <v>9372</v>
          </cell>
          <cell r="C21" t="str">
            <v>Data Circuits and Voice &amp; Data Network</v>
          </cell>
          <cell r="D21" t="str">
            <v>Radio Systems</v>
          </cell>
        </row>
        <row r="22">
          <cell r="B22">
            <v>9373</v>
          </cell>
          <cell r="C22" t="str">
            <v>Data Circuits and Voice &amp; Data Network</v>
          </cell>
          <cell r="D22" t="str">
            <v>Remote Terminal Units (RTUs)</v>
          </cell>
        </row>
        <row r="23">
          <cell r="B23">
            <v>9347</v>
          </cell>
          <cell r="C23" t="str">
            <v>Other Infrastructure Charges</v>
          </cell>
          <cell r="D23" t="str">
            <v>Descope</v>
          </cell>
        </row>
        <row r="24">
          <cell r="B24">
            <v>9321</v>
          </cell>
          <cell r="C24" t="str">
            <v>Server &amp; Distributed Storage</v>
          </cell>
          <cell r="D24" t="str">
            <v>Data Base Images</v>
          </cell>
        </row>
        <row r="25">
          <cell r="B25">
            <v>9320</v>
          </cell>
          <cell r="C25" t="str">
            <v>Server &amp; Distributed Storage</v>
          </cell>
          <cell r="D25" t="str">
            <v>Application Images</v>
          </cell>
        </row>
        <row r="26">
          <cell r="B26">
            <v>9322</v>
          </cell>
          <cell r="C26" t="str">
            <v>Server &amp; Distributed Storage</v>
          </cell>
          <cell r="D26" t="str">
            <v>Infrastructure Images</v>
          </cell>
        </row>
        <row r="27">
          <cell r="B27">
            <v>9325</v>
          </cell>
          <cell r="C27" t="str">
            <v>Server &amp; Distributed Storage</v>
          </cell>
          <cell r="D27" t="str">
            <v>Web Server Images</v>
          </cell>
        </row>
        <row r="28">
          <cell r="B28">
            <v>9323</v>
          </cell>
          <cell r="C28" t="str">
            <v>Server &amp; Distributed Storage</v>
          </cell>
          <cell r="D28" t="str">
            <v>Email Images</v>
          </cell>
        </row>
        <row r="29">
          <cell r="B29">
            <v>9388</v>
          </cell>
          <cell r="C29" t="str">
            <v>Server &amp; Distributed Storage</v>
          </cell>
          <cell r="D29" t="str">
            <v>Tier 1, 2 &amp; 3 Distributed Storage</v>
          </cell>
        </row>
        <row r="30">
          <cell r="B30">
            <v>9390</v>
          </cell>
          <cell r="C30" t="str">
            <v>Other Infrastructure Charges</v>
          </cell>
          <cell r="D30" t="str">
            <v>Other</v>
          </cell>
        </row>
        <row r="31">
          <cell r="B31">
            <v>9387</v>
          </cell>
          <cell r="C31" t="str">
            <v>Server &amp; Distributed Storage</v>
          </cell>
          <cell r="D31" t="str">
            <v>DASD Tier 1 + Admin</v>
          </cell>
        </row>
        <row r="32">
          <cell r="B32">
            <v>9311</v>
          </cell>
          <cell r="C32" t="str">
            <v>Server &amp; Distributed Storage</v>
          </cell>
          <cell r="D32" t="str">
            <v>Tape Library On-site (TB)</v>
          </cell>
        </row>
        <row r="33">
          <cell r="B33">
            <v>9310</v>
          </cell>
          <cell r="C33" t="str">
            <v>Server &amp; Distributed Storage</v>
          </cell>
          <cell r="D33" t="str">
            <v>Manual tape mounts</v>
          </cell>
        </row>
        <row r="34">
          <cell r="B34">
            <v>9312</v>
          </cell>
          <cell r="C34" t="str">
            <v>Server &amp; Distributed Storage</v>
          </cell>
          <cell r="D34" t="str">
            <v>Tape reels/cartridges at off-site storage</v>
          </cell>
        </row>
        <row r="35">
          <cell r="B35">
            <v>5009</v>
          </cell>
          <cell r="C35" t="str">
            <v>Server &amp; Distributed Storage</v>
          </cell>
          <cell r="D35" t="str">
            <v>X3</v>
          </cell>
        </row>
        <row r="36">
          <cell r="B36">
            <v>9353</v>
          </cell>
          <cell r="C36" t="str">
            <v>End User Services</v>
          </cell>
          <cell r="D36" t="str">
            <v>Data Collectors</v>
          </cell>
        </row>
        <row r="37">
          <cell r="B37">
            <v>9356</v>
          </cell>
          <cell r="C37" t="str">
            <v>End User Services</v>
          </cell>
          <cell r="D37" t="str">
            <v>Deskside Support - Physical/Remote Res.Events</v>
          </cell>
        </row>
        <row r="38">
          <cell r="B38">
            <v>9350</v>
          </cell>
          <cell r="C38" t="str">
            <v>End User Services</v>
          </cell>
          <cell r="D38" t="str">
            <v>Desktops</v>
          </cell>
        </row>
        <row r="39">
          <cell r="B39">
            <v>9355</v>
          </cell>
          <cell r="C39" t="str">
            <v>End User Services</v>
          </cell>
          <cell r="D39" t="str">
            <v>Handhelds</v>
          </cell>
        </row>
        <row r="40">
          <cell r="B40">
            <v>9351</v>
          </cell>
          <cell r="C40" t="str">
            <v>End User Services</v>
          </cell>
          <cell r="D40" t="str">
            <v>Laptops</v>
          </cell>
        </row>
        <row r="41">
          <cell r="B41">
            <v>9352</v>
          </cell>
          <cell r="C41" t="str">
            <v>End User Services</v>
          </cell>
          <cell r="D41" t="str">
            <v>Mobile Data Terminals (MDTs)</v>
          </cell>
        </row>
        <row r="42">
          <cell r="B42">
            <v>9363</v>
          </cell>
          <cell r="C42" t="str">
            <v>End User Services</v>
          </cell>
          <cell r="D42" t="str">
            <v>One Customer Employee or Authorized User</v>
          </cell>
        </row>
        <row r="43">
          <cell r="B43">
            <v>9360</v>
          </cell>
          <cell r="C43" t="str">
            <v>End User Services</v>
          </cell>
          <cell r="D43" t="str">
            <v>On-site IMACs-End User Svs &amp; Network</v>
          </cell>
        </row>
        <row r="44">
          <cell r="B44">
            <v>9361</v>
          </cell>
          <cell r="C44" t="str">
            <v>End User Services</v>
          </cell>
          <cell r="D44" t="str">
            <v>Remote IMACs-End User Svs &amp; Network</v>
          </cell>
        </row>
        <row r="45">
          <cell r="B45">
            <v>9328</v>
          </cell>
          <cell r="C45" t="str">
            <v>Other Infrastructure Charges</v>
          </cell>
          <cell r="D45" t="str">
            <v>IT-IVR/Web Maintenance - Customer Contact Center</v>
          </cell>
        </row>
        <row r="46">
          <cell r="B46">
            <v>9331</v>
          </cell>
          <cell r="C46" t="str">
            <v>Other Infrastructure Charges</v>
          </cell>
          <cell r="D46" t="str">
            <v>Disaster Recovery</v>
          </cell>
        </row>
        <row r="47">
          <cell r="B47">
            <v>9332</v>
          </cell>
          <cell r="C47" t="str">
            <v>Other Infrastructure Charges</v>
          </cell>
          <cell r="D47" t="str">
            <v>EIP Discretionary Productive Hours</v>
          </cell>
        </row>
        <row r="48">
          <cell r="B48">
            <v>9333</v>
          </cell>
          <cell r="C48" t="str">
            <v>Other Infrastructure Charges</v>
          </cell>
          <cell r="D48" t="str">
            <v>Productive Hours - IT Training</v>
          </cell>
        </row>
        <row r="49">
          <cell r="B49">
            <v>9395</v>
          </cell>
          <cell r="C49" t="str">
            <v>Software Maintenance</v>
          </cell>
          <cell r="D49" t="str">
            <v>Software and Other</v>
          </cell>
        </row>
        <row r="50">
          <cell r="B50">
            <v>9396</v>
          </cell>
          <cell r="C50" t="str">
            <v>External Labor</v>
          </cell>
          <cell r="D50" t="str">
            <v>External Labor</v>
          </cell>
        </row>
        <row r="51">
          <cell r="B51">
            <v>9999</v>
          </cell>
          <cell r="C51" t="str">
            <v>Other Infrastructure Charges</v>
          </cell>
          <cell r="D51" t="str">
            <v>Descope</v>
          </cell>
        </row>
        <row r="52">
          <cell r="B52">
            <v>3038</v>
          </cell>
          <cell r="C52" t="str">
            <v>Other Infrastructure Charges</v>
          </cell>
          <cell r="D52" t="str">
            <v>Recurring RFS</v>
          </cell>
        </row>
        <row r="53">
          <cell r="B53">
            <v>3033</v>
          </cell>
          <cell r="C53" t="str">
            <v>Other Infrastructure Charges</v>
          </cell>
          <cell r="D53" t="str">
            <v>Sales Tax</v>
          </cell>
        </row>
        <row r="54">
          <cell r="B54">
            <v>3037</v>
          </cell>
          <cell r="C54" t="str">
            <v>Other Infrastructure Charges</v>
          </cell>
          <cell r="D54" t="str">
            <v>Misc Reimbursements</v>
          </cell>
        </row>
        <row r="55">
          <cell r="B55">
            <v>9383</v>
          </cell>
          <cell r="C55" t="str">
            <v>Other Infrastructure Charges</v>
          </cell>
          <cell r="D55" t="str">
            <v>Capital Leases</v>
          </cell>
        </row>
        <row r="56">
          <cell r="B56">
            <v>9384</v>
          </cell>
          <cell r="C56" t="str">
            <v>Other Infrastructure Charges</v>
          </cell>
          <cell r="D56" t="str">
            <v>Capital Leases</v>
          </cell>
        </row>
        <row r="57">
          <cell r="B57">
            <v>2017</v>
          </cell>
          <cell r="C57" t="str">
            <v>Software Maintenance</v>
          </cell>
        </row>
        <row r="58">
          <cell r="B58" t="str">
            <v>2501</v>
          </cell>
          <cell r="C58" t="str">
            <v>Software Maintenance</v>
          </cell>
        </row>
        <row r="59">
          <cell r="B59" t="str">
            <v>2503</v>
          </cell>
          <cell r="C59" t="str">
            <v>Software Maintenance</v>
          </cell>
        </row>
        <row r="60">
          <cell r="B60" t="str">
            <v>3601</v>
          </cell>
          <cell r="C60" t="str">
            <v>Software Maintenance</v>
          </cell>
        </row>
        <row r="61">
          <cell r="B61" t="str">
            <v>3638</v>
          </cell>
          <cell r="C61" t="str">
            <v>Software Maintenance</v>
          </cell>
        </row>
        <row r="62">
          <cell r="B62" t="str">
            <v>3921</v>
          </cell>
          <cell r="C62" t="str">
            <v>Software Maintenance</v>
          </cell>
        </row>
        <row r="63">
          <cell r="B63" t="str">
            <v>3924</v>
          </cell>
          <cell r="C63" t="str">
            <v>Software Maintenance</v>
          </cell>
        </row>
        <row r="64">
          <cell r="B64" t="str">
            <v>5008</v>
          </cell>
          <cell r="C64" t="str">
            <v>Software Maintenance</v>
          </cell>
        </row>
        <row r="65">
          <cell r="B65" t="str">
            <v>Refresh</v>
          </cell>
          <cell r="C65" t="str">
            <v>Other Infrastructure Charges</v>
          </cell>
          <cell r="D65" t="str">
            <v>Refresh</v>
          </cell>
        </row>
        <row r="66">
          <cell r="B66" t="str">
            <v>NiSource Retained</v>
          </cell>
          <cell r="C66" t="str">
            <v>NiSource Retained</v>
          </cell>
          <cell r="D66" t="str">
            <v>NiSource Retained</v>
          </cell>
        </row>
        <row r="67">
          <cell r="B67">
            <v>3034</v>
          </cell>
          <cell r="C67" t="str">
            <v>Other Infrastructure Charges</v>
          </cell>
          <cell r="D67" t="str">
            <v>Capitalized Portion -Inflights</v>
          </cell>
        </row>
        <row r="68">
          <cell r="B68">
            <v>3054</v>
          </cell>
          <cell r="C68" t="str">
            <v>Other Infrastructure Charges</v>
          </cell>
          <cell r="D68" t="str">
            <v>Capitalized Portion of PCs and Laptops</v>
          </cell>
        </row>
        <row r="69">
          <cell r="B69">
            <v>3065</v>
          </cell>
          <cell r="C69" t="str">
            <v>Other Infrastructure Charges</v>
          </cell>
          <cell r="D69" t="str">
            <v>Capitalized Portion of WMS</v>
          </cell>
        </row>
        <row r="70">
          <cell r="B70">
            <v>5004</v>
          </cell>
          <cell r="C70" t="str">
            <v>Software Maintenance</v>
          </cell>
          <cell r="D70" t="str">
            <v>Software Maintenance</v>
          </cell>
        </row>
        <row r="71">
          <cell r="B71">
            <v>9385</v>
          </cell>
          <cell r="C71" t="str">
            <v>Other Infrastructure Charges</v>
          </cell>
          <cell r="D71" t="str">
            <v>Capital Leases</v>
          </cell>
        </row>
        <row r="72">
          <cell r="B72">
            <v>9386</v>
          </cell>
          <cell r="C72" t="str">
            <v>Other Infrastructure Charges</v>
          </cell>
          <cell r="D72" t="str">
            <v>Capital Leases</v>
          </cell>
        </row>
      </sheetData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Return 2017"/>
      <sheetName val="FT Deferred Split LRP 6&amp;6 2017"/>
      <sheetName val="Rec"/>
      <sheetName val="Pivot"/>
      <sheetName val="Provision Check"/>
      <sheetName val="Closing Template December"/>
      <sheetName val="A"/>
      <sheetName val="Page2"/>
      <sheetName val="NCS Allocation Return 2017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Dec YTD"/>
      <sheetName val="rpt #51000 Nov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CTX 410 411 Pre Tax Reform"/>
      <sheetName val="CTX 410 411 Tax Reform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4">
          <cell r="F94">
            <v>140478</v>
          </cell>
        </row>
        <row r="106">
          <cell r="F106">
            <v>94473925</v>
          </cell>
          <cell r="H106">
            <v>-58419591</v>
          </cell>
        </row>
      </sheetData>
      <sheetData sheetId="21">
        <row r="99">
          <cell r="D99">
            <v>5007283</v>
          </cell>
        </row>
        <row r="102">
          <cell r="F102">
            <v>2198871</v>
          </cell>
          <cell r="H102">
            <v>-4492158</v>
          </cell>
        </row>
      </sheetData>
      <sheetData sheetId="22" refreshError="1"/>
      <sheetData sheetId="23">
        <row r="1">
          <cell r="I1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2"/>
      <sheetName val="AB2"/>
      <sheetName val="AC2"/>
      <sheetName val="AD2"/>
      <sheetName val="AE1"/>
      <sheetName val="AE2"/>
      <sheetName val="AF2 253"/>
      <sheetName val="AF2 254"/>
      <sheetName val="AF2 255"/>
      <sheetName val="AF2 ADIT New"/>
      <sheetName val="AF 253"/>
      <sheetName val="AF 255"/>
      <sheetName val="AF ADIT New"/>
      <sheetName val="AG2 114"/>
      <sheetName val="AG2 182.3"/>
      <sheetName val="AG2 186"/>
      <sheetName val="AG2 190 New"/>
      <sheetName val="AG 114"/>
      <sheetName val="AG 182.3"/>
      <sheetName val="AG 186"/>
      <sheetName val="AG 190 New"/>
      <sheetName val="AH2 Summary"/>
      <sheetName val="AH2 Prod"/>
      <sheetName val="AH2 Prod (2)"/>
      <sheetName val="AH2 Def Fuel"/>
      <sheetName val="AH2 930"/>
      <sheetName val="AH2 Fuel"/>
      <sheetName val="AH2 PurchPower"/>
      <sheetName val="AH Summary"/>
      <sheetName val="AH Prod"/>
      <sheetName val="AH Prod (2)"/>
      <sheetName val="AH Def Fuel"/>
      <sheetName val="AH 930"/>
      <sheetName val="AH Fuel"/>
      <sheetName val="AH PurchPower"/>
      <sheetName val="AI2 P1"/>
      <sheetName val="AI2 P2"/>
      <sheetName val="AI2 P3"/>
      <sheetName val="AI P1"/>
      <sheetName val="AI P2"/>
      <sheetName val="AI P3"/>
      <sheetName val="AI Labor WP"/>
      <sheetName val="AJ2"/>
      <sheetName val="AK2 P1"/>
      <sheetName val="AK2 PropTax"/>
      <sheetName val="AL2 Summary"/>
      <sheetName val="AL2 151"/>
      <sheetName val="AL2 120"/>
      <sheetName val="AL2 154"/>
      <sheetName val="AL2 163"/>
      <sheetName val="AL2 165"/>
      <sheetName val="AL Summary"/>
      <sheetName val="AL 151"/>
      <sheetName val="AL 120"/>
      <sheetName val="AL154"/>
      <sheetName val="AL 163"/>
      <sheetName val="AL 165"/>
      <sheetName val="AM 2"/>
      <sheetName val="AN 2"/>
      <sheetName val="AN"/>
      <sheetName val="AO2 AFUDC"/>
      <sheetName val="AO2 S-T"/>
      <sheetName val="AO2 L-T and Pref rate"/>
      <sheetName val="AO AFUDC"/>
      <sheetName val="AO S-T"/>
      <sheetName val="AO L-T and Pref rate"/>
      <sheetName val="AP-Period II"/>
      <sheetName val="AP"/>
      <sheetName val="AQ 2 AQ 1"/>
      <sheetName val="AQ 2 AQ2"/>
      <sheetName val="AQ AQ 1"/>
      <sheetName val="AQ AQ"/>
      <sheetName val="AR 2 A"/>
      <sheetName val="AR 2 ITC"/>
      <sheetName val="AR A"/>
      <sheetName val="AR ITC"/>
      <sheetName val="AS 2 AS"/>
      <sheetName val="AS AS"/>
      <sheetName val="AT 2 A"/>
      <sheetName val="AT A"/>
      <sheetName val="AU 2 AU"/>
      <sheetName val="AU AU"/>
      <sheetName val="AU AU (2)"/>
      <sheetName val="AV 2 COC"/>
      <sheetName val="AV 2 LTD"/>
      <sheetName val="AV 2 SUN"/>
      <sheetName val="AV 2 PCB"/>
      <sheetName val="AV 2 FMB"/>
      <sheetName val="AV 2 Prfd"/>
      <sheetName val="AV 2 Sheet1"/>
      <sheetName val="AV 2 Common"/>
      <sheetName val="AV 2 Cash Flow"/>
      <sheetName val="AV COC"/>
      <sheetName val="AV LTD"/>
      <sheetName val="AV SUN"/>
      <sheetName val="AV PCB"/>
      <sheetName val="AV FMB"/>
      <sheetName val="AV Prfd"/>
      <sheetName val="AV Sheet1"/>
      <sheetName val="AV Common"/>
      <sheetName val="AW 2 AW-Period II"/>
      <sheetName val="AW AW"/>
      <sheetName val="AW ST Debt Bal"/>
      <sheetName val="AX 2 AX"/>
      <sheetName val="AX AX"/>
      <sheetName val="AY 2 AY"/>
      <sheetName val="AY AY"/>
      <sheetName val="BA 2 BA"/>
      <sheetName val="BA BA"/>
      <sheetName val="BB 2 p1"/>
      <sheetName val="BB p1"/>
      <sheetName val="BC 2 2005BC"/>
      <sheetName val="BC 2000_2003"/>
      <sheetName val="BD 2 BD"/>
      <sheetName val="BD BD"/>
      <sheetName val="BD_6-12-06"/>
      <sheetName val="BG 2 p2"/>
      <sheetName val="BG p2"/>
      <sheetName val="BH 2 p1"/>
      <sheetName val="BH 2 p2"/>
      <sheetName val="BH p1"/>
      <sheetName val="BH p2"/>
      <sheetName val="BI 2 BI"/>
      <sheetName val="BI BI"/>
      <sheetName val="BK 2 BK"/>
      <sheetName val="BL 2 Rate design-Schedule BL"/>
      <sheetName val="BL BI"/>
      <sheetName val="CAP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t"/>
      <sheetName val="SEtan"/>
      <sheetName val="Sheet2"/>
      <sheetName val="106"/>
      <sheetName val="Sheet1"/>
    </sheetNames>
    <sheetDataSet>
      <sheetData sheetId="0" refreshError="1"/>
      <sheetData sheetId="1" refreshError="1">
        <row r="2">
          <cell r="A2" t="str">
            <v>006518</v>
          </cell>
          <cell r="B2">
            <v>-43</v>
          </cell>
        </row>
        <row r="3">
          <cell r="A3" t="str">
            <v>008690</v>
          </cell>
          <cell r="B3">
            <v>-74.650000000000006</v>
          </cell>
        </row>
        <row r="4">
          <cell r="A4" t="str">
            <v>009807</v>
          </cell>
          <cell r="B4">
            <v>-9331.09</v>
          </cell>
        </row>
        <row r="5">
          <cell r="A5" t="str">
            <v>011125</v>
          </cell>
          <cell r="B5">
            <v>-14014.52</v>
          </cell>
        </row>
        <row r="6">
          <cell r="A6" t="str">
            <v>011136</v>
          </cell>
          <cell r="B6">
            <v>-123464.1</v>
          </cell>
        </row>
        <row r="7">
          <cell r="A7" t="str">
            <v>012429</v>
          </cell>
          <cell r="B7">
            <v>-100533.7</v>
          </cell>
        </row>
        <row r="8">
          <cell r="A8" t="str">
            <v>012519</v>
          </cell>
          <cell r="B8">
            <v>-316693.83</v>
          </cell>
        </row>
        <row r="9">
          <cell r="A9" t="str">
            <v>012779</v>
          </cell>
          <cell r="B9">
            <v>-14056.09</v>
          </cell>
        </row>
        <row r="10">
          <cell r="A10" t="str">
            <v>012805</v>
          </cell>
          <cell r="B10">
            <v>-26.86</v>
          </cell>
        </row>
        <row r="11">
          <cell r="A11" t="str">
            <v>013206</v>
          </cell>
          <cell r="B11">
            <v>-1082.5</v>
          </cell>
        </row>
        <row r="12">
          <cell r="A12" t="str">
            <v>013257</v>
          </cell>
          <cell r="B12">
            <v>-254563.89</v>
          </cell>
        </row>
        <row r="13">
          <cell r="A13" t="str">
            <v>013259</v>
          </cell>
          <cell r="B13">
            <v>-32238.93</v>
          </cell>
        </row>
        <row r="14">
          <cell r="A14" t="str">
            <v>013467</v>
          </cell>
          <cell r="B14">
            <v>-44372.56</v>
          </cell>
        </row>
        <row r="15">
          <cell r="A15" t="str">
            <v>013548</v>
          </cell>
          <cell r="B15">
            <v>-364796.71</v>
          </cell>
        </row>
        <row r="16">
          <cell r="A16" t="str">
            <v>013638</v>
          </cell>
          <cell r="B16">
            <v>-360161.46</v>
          </cell>
        </row>
        <row r="17">
          <cell r="A17" t="str">
            <v>013845</v>
          </cell>
          <cell r="B17">
            <v>-514.73</v>
          </cell>
        </row>
        <row r="18">
          <cell r="A18" t="str">
            <v>013970</v>
          </cell>
          <cell r="B18">
            <v>-19188.75</v>
          </cell>
        </row>
        <row r="19">
          <cell r="A19" t="str">
            <v>014076</v>
          </cell>
          <cell r="B19">
            <v>-3291.32</v>
          </cell>
        </row>
        <row r="20">
          <cell r="A20" t="str">
            <v>090119</v>
          </cell>
          <cell r="B20">
            <v>-1083.3699999999999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R"/>
      <sheetName val="HIDE R34 Q4"/>
      <sheetName val="SbLdgr to TB Rec for Blackline"/>
      <sheetName val="165"/>
      <sheetName val="236-0011"/>
      <sheetName val="236-0014"/>
      <sheetName val="241"/>
      <sheetName val="Payroll"/>
      <sheetName val="Summary"/>
      <sheetName val="QtrlySummary"/>
      <sheetName val="QtrlyDetail"/>
      <sheetName val="LAB-01-002"/>
      <sheetName val="oddity"/>
      <sheetName val="Sheet1"/>
      <sheetName val="TB for Audit Sched."/>
      <sheetName val="TB Data"/>
      <sheetName val="Hyp - Taxes Accrd - Tax Payable"/>
      <sheetName val="Hyp - Other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New 2&amp;10 wo Act and proj"/>
      <sheetName val="2&amp;10 Source"/>
      <sheetName val="Indices"/>
      <sheetName val="Indices (2)"/>
      <sheetName val="New 72614"/>
    </sheetNames>
    <sheetDataSet>
      <sheetData sheetId="0"/>
      <sheetData sheetId="1"/>
      <sheetData sheetId="2"/>
      <sheetData sheetId="3">
        <row r="3">
          <cell r="B3" t="str">
            <v>B1407</v>
          </cell>
          <cell r="C3">
            <v>2014</v>
          </cell>
        </row>
        <row r="4">
          <cell r="B4" t="str">
            <v>B1408</v>
          </cell>
          <cell r="C4">
            <v>2014</v>
          </cell>
        </row>
        <row r="5">
          <cell r="B5" t="str">
            <v>B1409</v>
          </cell>
          <cell r="C5">
            <v>2014</v>
          </cell>
        </row>
        <row r="6">
          <cell r="B6" t="str">
            <v>B1410</v>
          </cell>
          <cell r="C6">
            <v>2014</v>
          </cell>
        </row>
        <row r="7">
          <cell r="B7" t="str">
            <v>B1411</v>
          </cell>
          <cell r="C7">
            <v>2014</v>
          </cell>
        </row>
        <row r="8">
          <cell r="B8" t="str">
            <v>B1412</v>
          </cell>
          <cell r="C8">
            <v>2014</v>
          </cell>
        </row>
        <row r="9">
          <cell r="B9" t="str">
            <v>B1501</v>
          </cell>
          <cell r="C9">
            <v>2015</v>
          </cell>
        </row>
        <row r="10">
          <cell r="B10" t="str">
            <v>B1502</v>
          </cell>
          <cell r="C10">
            <v>2015</v>
          </cell>
        </row>
        <row r="11">
          <cell r="B11" t="str">
            <v>B1503</v>
          </cell>
          <cell r="C11">
            <v>2015</v>
          </cell>
        </row>
        <row r="12">
          <cell r="B12" t="str">
            <v>B1504</v>
          </cell>
          <cell r="C12">
            <v>2015</v>
          </cell>
        </row>
        <row r="13">
          <cell r="B13" t="str">
            <v>B1505</v>
          </cell>
          <cell r="C13">
            <v>2015</v>
          </cell>
        </row>
        <row r="14">
          <cell r="B14" t="str">
            <v>B1506</v>
          </cell>
          <cell r="C14">
            <v>2015</v>
          </cell>
        </row>
        <row r="15">
          <cell r="B15" t="str">
            <v>B1507</v>
          </cell>
          <cell r="C15">
            <v>2015</v>
          </cell>
        </row>
        <row r="16">
          <cell r="B16" t="str">
            <v>B1508</v>
          </cell>
          <cell r="C16">
            <v>2015</v>
          </cell>
        </row>
        <row r="17">
          <cell r="B17" t="str">
            <v>B1509</v>
          </cell>
          <cell r="C17">
            <v>2015</v>
          </cell>
        </row>
        <row r="18">
          <cell r="B18" t="str">
            <v>B1510</v>
          </cell>
          <cell r="C18">
            <v>2015</v>
          </cell>
        </row>
        <row r="19">
          <cell r="B19" t="str">
            <v>B1511</v>
          </cell>
          <cell r="C19">
            <v>2015</v>
          </cell>
        </row>
        <row r="20">
          <cell r="B20" t="str">
            <v>B1512</v>
          </cell>
          <cell r="C20">
            <v>2015</v>
          </cell>
        </row>
        <row r="21">
          <cell r="B21" t="str">
            <v>B1601</v>
          </cell>
          <cell r="C21">
            <v>2016</v>
          </cell>
        </row>
        <row r="22">
          <cell r="B22" t="str">
            <v>B1602</v>
          </cell>
          <cell r="C22">
            <v>2016</v>
          </cell>
        </row>
        <row r="23">
          <cell r="B23" t="str">
            <v>B1603</v>
          </cell>
          <cell r="C23">
            <v>2016</v>
          </cell>
        </row>
        <row r="24">
          <cell r="B24" t="str">
            <v>B1604</v>
          </cell>
          <cell r="C24">
            <v>2016</v>
          </cell>
        </row>
        <row r="25">
          <cell r="B25" t="str">
            <v>B1605</v>
          </cell>
          <cell r="C25">
            <v>2016</v>
          </cell>
        </row>
        <row r="26">
          <cell r="B26" t="str">
            <v>B1606</v>
          </cell>
          <cell r="C26">
            <v>2016</v>
          </cell>
        </row>
        <row r="27">
          <cell r="B27" t="str">
            <v>B1607</v>
          </cell>
          <cell r="C27">
            <v>2016</v>
          </cell>
        </row>
        <row r="28">
          <cell r="B28" t="str">
            <v>B1608</v>
          </cell>
          <cell r="C28">
            <v>2016</v>
          </cell>
        </row>
        <row r="29">
          <cell r="B29" t="str">
            <v>B1609</v>
          </cell>
          <cell r="C29">
            <v>2016</v>
          </cell>
        </row>
        <row r="30">
          <cell r="B30" t="str">
            <v>B1610</v>
          </cell>
          <cell r="C30">
            <v>2016</v>
          </cell>
        </row>
        <row r="31">
          <cell r="B31" t="str">
            <v>B1611</v>
          </cell>
          <cell r="C31">
            <v>2016</v>
          </cell>
        </row>
        <row r="32">
          <cell r="B32" t="str">
            <v>B1612</v>
          </cell>
          <cell r="C32">
            <v>2016</v>
          </cell>
        </row>
        <row r="33">
          <cell r="B33" t="str">
            <v>PYR17</v>
          </cell>
          <cell r="C33">
            <v>2017</v>
          </cell>
        </row>
        <row r="34">
          <cell r="B34" t="str">
            <v>PYR18</v>
          </cell>
          <cell r="C34">
            <v>2018</v>
          </cell>
        </row>
        <row r="35">
          <cell r="B35" t="str">
            <v>PYR19</v>
          </cell>
          <cell r="C35">
            <v>2019</v>
          </cell>
        </row>
        <row r="36">
          <cell r="B36" t="str">
            <v>PYR20</v>
          </cell>
          <cell r="C36">
            <v>2020</v>
          </cell>
        </row>
      </sheetData>
      <sheetData sheetId="4"/>
      <sheetData sheetId="5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6&amp;6 LRP 2017"/>
      <sheetName val="FT Deferred Split 12&amp;0 2017"/>
      <sheetName val="Rec"/>
      <sheetName val="Pivot"/>
      <sheetName val="Provision Check"/>
      <sheetName val="Closing Template October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Oct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6">
          <cell r="F106">
            <v>74693657</v>
          </cell>
          <cell r="H106">
            <v>-53256104</v>
          </cell>
        </row>
      </sheetData>
      <sheetData sheetId="20">
        <row r="102">
          <cell r="F102">
            <v>1329056</v>
          </cell>
          <cell r="H102">
            <v>-3077936</v>
          </cell>
        </row>
      </sheetData>
      <sheetData sheetId="21"/>
      <sheetData sheetId="22">
        <row r="1">
          <cell r="I1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6&amp;6 LRP 2017"/>
      <sheetName val="FT Deferred Split 12&amp;0 2017"/>
      <sheetName val="Rec"/>
      <sheetName val="Pivot"/>
      <sheetName val="Provision Check"/>
      <sheetName val="Closing Template August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Aug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06">
          <cell r="F106">
            <v>64340341</v>
          </cell>
          <cell r="H106">
            <v>-37880538</v>
          </cell>
        </row>
      </sheetData>
      <sheetData sheetId="20">
        <row r="102">
          <cell r="F102">
            <v>1377681</v>
          </cell>
          <cell r="H102">
            <v>-3570427</v>
          </cell>
        </row>
      </sheetData>
      <sheetData sheetId="21" refreshError="1"/>
      <sheetData sheetId="22">
        <row r="1">
          <cell r="I1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fin acc 2016"/>
      <sheetName val="FT Deferred Split 8&amp;4"/>
      <sheetName val="Rec"/>
      <sheetName val="Pivot"/>
      <sheetName val="Provision Check"/>
      <sheetName val="Closing Template Dec"/>
      <sheetName val="A"/>
      <sheetName val="Page2"/>
      <sheetName val="NCS Allocation fin acc"/>
      <sheetName val="NCS M&amp;E Alllocation"/>
      <sheetName val="NCS M&amp;E Lobbying 8&amp;4"/>
      <sheetName val="Page2a"/>
      <sheetName val="Acct 191"/>
      <sheetName val="Page3"/>
      <sheetName val="FedPage4"/>
      <sheetName val="STPage4"/>
      <sheetName val="NOL Monthly"/>
      <sheetName val="Refund Amortization 7 &amp; 5 2016"/>
      <sheetName val="Exp Check"/>
      <sheetName val="Closing Check"/>
      <sheetName val="CPAFedBud"/>
      <sheetName val="CPA FF 10"/>
      <sheetName val="CPA FF 10 C NC"/>
      <sheetName val="Dec 2016 FF10 rpt #51000"/>
      <sheetName val="Nov 2016 FF10 rpt #51000"/>
      <sheetName val="Oct 2016 FF10 rpt #51000"/>
      <sheetName val="Sept 2016 FF10 rpt #51000"/>
      <sheetName val="Aug 2016 FF10 rpt #51000"/>
      <sheetName val="July 2016 FF10 rpt #51000"/>
      <sheetName val="June 2016 FF10 rpt #51000"/>
      <sheetName val="May 2016 FF10 rpt #51000"/>
      <sheetName val="Apr 2016 FF10 chk rpt #51000"/>
      <sheetName val="Mar 2016 FF10 chk rpt #51000"/>
      <sheetName val="Feb 2016 FF10 chk rpt #51000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CPABTR Exp Breakout 2014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FT Deferred Split"/>
      <sheetName val="Closing Template Sept"/>
      <sheetName val="Closing Template Aug Man input"/>
      <sheetName val="Closing Template June"/>
      <sheetName val="Closing Template Apr"/>
      <sheetName val="Refund Amortization 7 &amp; 5 2015"/>
      <sheetName val="CPABTR Exp Breakout"/>
      <sheetName val="Closing Template May"/>
      <sheetName val="Closing Template Mar"/>
      <sheetName val="Closing Template Feb"/>
      <sheetName val="Closing Template July"/>
      <sheetName val="Closing Template Aug"/>
      <sheetName val="Closing Template Jan"/>
      <sheetName val="Dec 2015 FF10 chk rpt #51000"/>
      <sheetName val="FT Deferred Split 12&amp;0"/>
      <sheetName val="Closing Template Oct"/>
      <sheetName val="Closing Template Nov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4389083</v>
          </cell>
        </row>
      </sheetData>
      <sheetData sheetId="7"/>
      <sheetData sheetId="8"/>
      <sheetData sheetId="9"/>
      <sheetData sheetId="10"/>
      <sheetData sheetId="11"/>
      <sheetData sheetId="12">
        <row r="102">
          <cell r="H102">
            <v>0</v>
          </cell>
        </row>
      </sheetData>
      <sheetData sheetId="13">
        <row r="12">
          <cell r="N12">
            <v>0.91670000000000007</v>
          </cell>
        </row>
      </sheetData>
      <sheetData sheetId="14">
        <row r="10">
          <cell r="C10">
            <v>19300</v>
          </cell>
        </row>
      </sheetData>
      <sheetData sheetId="15"/>
      <sheetData sheetId="16"/>
      <sheetData sheetId="17"/>
      <sheetData sheetId="18">
        <row r="9">
          <cell r="C9">
            <v>-188726</v>
          </cell>
        </row>
      </sheetData>
      <sheetData sheetId="19">
        <row r="14">
          <cell r="D14">
            <v>-15423977.759999998</v>
          </cell>
        </row>
      </sheetData>
      <sheetData sheetId="20">
        <row r="20">
          <cell r="E20">
            <v>38777334</v>
          </cell>
        </row>
      </sheetData>
      <sheetData sheetId="21">
        <row r="94">
          <cell r="E94">
            <v>0</v>
          </cell>
        </row>
        <row r="106">
          <cell r="F106">
            <v>74535195</v>
          </cell>
          <cell r="H106">
            <v>-37567273</v>
          </cell>
        </row>
      </sheetData>
      <sheetData sheetId="22">
        <row r="80">
          <cell r="G80">
            <v>0</v>
          </cell>
        </row>
        <row r="102">
          <cell r="F102">
            <v>2540127</v>
          </cell>
          <cell r="H102">
            <v>-2056504</v>
          </cell>
        </row>
      </sheetData>
      <sheetData sheetId="23">
        <row r="32">
          <cell r="C32">
            <v>-11458767</v>
          </cell>
        </row>
      </sheetData>
      <sheetData sheetId="24"/>
      <sheetData sheetId="25">
        <row r="1">
          <cell r="I1">
            <v>1</v>
          </cell>
        </row>
      </sheetData>
      <sheetData sheetId="26"/>
      <sheetData sheetId="27">
        <row r="102">
          <cell r="H102">
            <v>94354</v>
          </cell>
        </row>
      </sheetData>
      <sheetData sheetId="28">
        <row r="102">
          <cell r="H102">
            <v>0</v>
          </cell>
        </row>
      </sheetData>
      <sheetData sheetId="29">
        <row r="344">
          <cell r="I344">
            <v>-51224584.810000002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F10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02">
          <cell r="F102">
            <v>-175766</v>
          </cell>
        </row>
      </sheetData>
      <sheetData sheetId="54">
        <row r="102">
          <cell r="F102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>
        <row r="106">
          <cell r="H106">
            <v>-2559756</v>
          </cell>
        </row>
      </sheetData>
      <sheetData sheetId="68"/>
      <sheetData sheetId="69" refreshError="1"/>
      <sheetData sheetId="70"/>
      <sheetData sheetId="71"/>
      <sheetData sheetId="72"/>
      <sheetData sheetId="73"/>
      <sheetData sheetId="74"/>
      <sheetData sheetId="75" refreshError="1"/>
      <sheetData sheetId="76"/>
      <sheetData sheetId="77" refreshError="1"/>
      <sheetData sheetId="78"/>
      <sheetData sheetId="79" refreshError="1"/>
      <sheetData sheetId="80"/>
      <sheetData sheetId="81"/>
      <sheetData sheetId="82" refreshError="1"/>
      <sheetData sheetId="83" refreshError="1"/>
      <sheetData sheetId="8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Columbia Gas of Virginia, Inc.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Columbia Gas of Virginia, Inc.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Refund Amortization 7 &amp; 5 2015"/>
      <sheetName val="Exp Check"/>
      <sheetName val="Closing Check"/>
      <sheetName val="CPAFedBud"/>
      <sheetName val="CPA FF 10 C NC"/>
      <sheetName val="Dec 2015 FF10 chk rpt #51000"/>
      <sheetName val="rpt #51000 FF10 check"/>
      <sheetName val="CPA FF 10 na"/>
      <sheetName val="Taxes Acc Month"/>
      <sheetName val="Taxes Acc Month Jan"/>
      <sheetName val="Def Inc Taxes Month to Month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"/>
      <sheetName val="Dec 2015 TB-G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2">
          <cell r="G102">
            <v>-30020</v>
          </cell>
        </row>
        <row r="106">
          <cell r="F106">
            <v>88197347</v>
          </cell>
          <cell r="H106">
            <v>-53429186</v>
          </cell>
        </row>
      </sheetData>
      <sheetData sheetId="16">
        <row r="80">
          <cell r="G80">
            <v>0</v>
          </cell>
        </row>
        <row r="102">
          <cell r="F102">
            <v>6639291</v>
          </cell>
          <cell r="H102">
            <v>-8623634</v>
          </cell>
        </row>
      </sheetData>
      <sheetData sheetId="17" refreshError="1"/>
      <sheetData sheetId="18" refreshError="1"/>
      <sheetData sheetId="19">
        <row r="1">
          <cell r="I1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6">
          <cell r="M46">
            <v>73037237.810000002</v>
          </cell>
        </row>
      </sheetData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 with BTR"/>
      <sheetName val="SFAS 109 YTD"/>
      <sheetName val="SFAS 109"/>
      <sheetName val="FT Deferred Split"/>
      <sheetName val="Rec"/>
      <sheetName val="Pivot"/>
      <sheetName val="Provision Check"/>
      <sheetName val="December Check Bruce"/>
      <sheetName val="Closing Template Dec"/>
      <sheetName val="Interest Entry May"/>
      <sheetName val="Interest Entry Mar"/>
      <sheetName val="Interest Entry Feb"/>
      <sheetName val="A"/>
      <sheetName val="Page2"/>
      <sheetName val="Page2a"/>
      <sheetName val="Page3"/>
      <sheetName val="FedPage4"/>
      <sheetName val="STPage4"/>
      <sheetName val="NOL Monthly"/>
      <sheetName val="NOL Monthly UTP Rev Jan 13"/>
      <sheetName val="Exp Check"/>
      <sheetName val="Closing Check"/>
      <sheetName val="CPAFedBud"/>
      <sheetName val="CPA FF 10"/>
      <sheetName val="410-IncomeTax"/>
      <sheetName val="SOURCES-410 Taxes"/>
      <sheetName val="Fed &amp; State NOL Proof"/>
      <sheetName val="Gorin na"/>
      <sheetName val="NOL Carryforward na"/>
      <sheetName val="Parse"/>
      <sheetName val="SFAS 109-OLD JOB"/>
      <sheetName val="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>
        <row r="106">
          <cell r="F106">
            <v>68973695.469999999</v>
          </cell>
          <cell r="H106">
            <v>-56896698.989999995</v>
          </cell>
        </row>
      </sheetData>
      <sheetData sheetId="17">
        <row r="102">
          <cell r="F102">
            <v>547651.47</v>
          </cell>
          <cell r="H102">
            <v>-3703860.77</v>
          </cell>
        </row>
      </sheetData>
      <sheetData sheetId="18" refreshError="1"/>
      <sheetData sheetId="19" refreshError="1"/>
      <sheetData sheetId="20">
        <row r="1">
          <cell r="I1">
            <v>1</v>
          </cell>
        </row>
      </sheetData>
      <sheetData sheetId="21" refreshError="1"/>
      <sheetData sheetId="22">
        <row r="186">
          <cell r="T186">
            <v>-344436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Summary"/>
      <sheetName val="annual report note"/>
      <sheetName val="Columbia"/>
      <sheetName val="form 2"/>
      <sheetName val="rates"/>
    </sheetNames>
    <sheetDataSet>
      <sheetData sheetId="0">
        <row r="35">
          <cell r="B35" t="str">
            <v>Building Lease Write-Downs/Buyouts</v>
          </cell>
          <cell r="H35">
            <v>0</v>
          </cell>
        </row>
        <row r="36">
          <cell r="H36">
            <v>0</v>
          </cell>
        </row>
        <row r="37">
          <cell r="H37">
            <v>-131971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-139113</v>
          </cell>
        </row>
        <row r="45">
          <cell r="H45">
            <v>0</v>
          </cell>
        </row>
        <row r="46">
          <cell r="H46">
            <v>-53556</v>
          </cell>
        </row>
        <row r="48">
          <cell r="H48">
            <v>-22729184</v>
          </cell>
        </row>
        <row r="49">
          <cell r="H49">
            <v>184415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-363097</v>
          </cell>
        </row>
        <row r="56">
          <cell r="H56">
            <v>0</v>
          </cell>
        </row>
        <row r="57">
          <cell r="H57">
            <v>-9522</v>
          </cell>
        </row>
        <row r="58">
          <cell r="H58">
            <v>-79125</v>
          </cell>
        </row>
        <row r="59">
          <cell r="H59">
            <v>7932</v>
          </cell>
        </row>
        <row r="61">
          <cell r="H61">
            <v>-23313221</v>
          </cell>
        </row>
        <row r="63">
          <cell r="H63">
            <v>-21556584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"/>
      <sheetName val="SFAS 109"/>
      <sheetName val="Rec"/>
      <sheetName val="FT Deferred Split"/>
      <sheetName val="Pivot"/>
      <sheetName val="Provision Check"/>
      <sheetName val="December Check Bruce"/>
      <sheetName val="Closing Template December"/>
      <sheetName val="A"/>
      <sheetName val="Interest Entry May"/>
      <sheetName val="Interest Entry Mar"/>
      <sheetName val="Interest Entry Feb"/>
      <sheetName val="Page 2"/>
      <sheetName val="Page 2a"/>
      <sheetName val="Page 3"/>
      <sheetName val="Fed Page 4"/>
      <sheetName val="ST Page 4"/>
      <sheetName val="Exp Check"/>
      <sheetName val="Closing Check"/>
      <sheetName val="CGVFedBud"/>
      <sheetName val="CGV FF 10"/>
      <sheetName val="Fed NOL Proof"/>
      <sheetName val="State NOL"/>
      <sheetName val="JMO NOL"/>
      <sheetName val="SFAS 109-Old JOB"/>
      <sheetName val="Parse"/>
      <sheetName val="PrintMacros"/>
      <sheetName val="Macro2"/>
      <sheetName val="Closing Template September"/>
      <sheetName val="Closing Template August"/>
      <sheetName val="Closing Template July"/>
      <sheetName val="Closing Template November"/>
      <sheetName val="Closing Template October"/>
      <sheetName val="Closing Template Mar"/>
      <sheetName val="Pivot Table"/>
      <sheetName val="Interest Entry"/>
      <sheetName val="Closing Template Apr"/>
      <sheetName val="Closing Template 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6">
          <cell r="F106">
            <v>11996046</v>
          </cell>
          <cell r="H106">
            <v>-5064558</v>
          </cell>
        </row>
      </sheetData>
      <sheetData sheetId="16">
        <row r="102">
          <cell r="F102">
            <v>2111540</v>
          </cell>
          <cell r="H102">
            <v>-1540603</v>
          </cell>
        </row>
      </sheetData>
      <sheetData sheetId="17">
        <row r="1">
          <cell r="G1">
            <v>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ian TG Nov"/>
      <sheetName val="M002_001"/>
      <sheetName val="DANDE"/>
      <sheetName val="M002_006 (2)"/>
      <sheetName val="M002_011"/>
      <sheetName val="M002_002"/>
      <sheetName val="M002_003"/>
      <sheetName val="M002_004"/>
      <sheetName val="M002_005"/>
      <sheetName val="M002_006"/>
      <sheetName val="M002_007"/>
      <sheetName val="M002_008"/>
      <sheetName val="M002_00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VER"/>
      <sheetName val="NiSource Summary"/>
      <sheetName val="Gas East"/>
      <sheetName val="GT&amp;S"/>
      <sheetName val="NIE"/>
      <sheetName val="Indiana Gas"/>
      <sheetName val="Electric "/>
      <sheetName val="Other"/>
      <sheetName val="Corp"/>
      <sheetName val="Other, Net"/>
      <sheetName val="Interest Expense"/>
      <sheetName val="Balance Sheet"/>
      <sheetName val="Debt Ratio"/>
      <sheetName val="Cash Flow"/>
      <sheetName val="CF Var Detail"/>
      <sheetName val="Cap Ex"/>
      <sheetName val="Weather"/>
      <sheetName val="EPSPage"/>
      <sheetName val="Returns Sorted "/>
      <sheetName val="Return Valuation"/>
      <sheetName val="Appendix"/>
      <sheetName val="MTD 09 OE Flash"/>
      <sheetName val="YTD 09 OE Flash"/>
      <sheetName val="Retrieve"/>
      <sheetName val="NiSource Full Yr"/>
      <sheetName val="Bud Adj"/>
      <sheetName val="Total Checks"/>
      <sheetName val="J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B2">
            <v>39872</v>
          </cell>
        </row>
      </sheetData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Ju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</row>
        <row r="2">
          <cell r="I2" t="str">
            <v>JANUARY, 2014</v>
          </cell>
          <cell r="J2" t="str">
            <v>FEBRUARY, 2014</v>
          </cell>
          <cell r="K2" t="str">
            <v>MARCH, 2014</v>
          </cell>
          <cell r="L2" t="str">
            <v>APRIL, 2014</v>
          </cell>
          <cell r="M2" t="str">
            <v>MAY, 2014</v>
          </cell>
          <cell r="N2" t="str">
            <v>JUNE, 2014</v>
          </cell>
          <cell r="O2" t="str">
            <v>JULY, 2014</v>
          </cell>
          <cell r="P2" t="str">
            <v>AUGUST, 2014</v>
          </cell>
          <cell r="Q2" t="str">
            <v>SEPTEMBER, 2014</v>
          </cell>
          <cell r="R2" t="str">
            <v>OCTOBER, 2014</v>
          </cell>
          <cell r="S2" t="str">
            <v>NOVEMBER, 2014</v>
          </cell>
          <cell r="T2" t="str">
            <v>DECEMBER, 2014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Inputs"/>
      <sheetName val="State BS Inputs"/>
      <sheetName val="JE#51100"/>
      <sheetName val="JE#51100 Lawson Inputs"/>
      <sheetName val="JE#51101"/>
      <sheetName val="JE#51102"/>
      <sheetName val="JE#51103"/>
      <sheetName val="True-Up Reg. Asset"/>
      <sheetName val="Deferred Tax Analysis"/>
      <sheetName val="OCI"/>
      <sheetName val="Granite SIT Workup"/>
      <sheetName val="NET INCOME CHECK"/>
      <sheetName val="Granite Manual Fed JE"/>
      <sheetName val="correction"/>
      <sheetName val="FIT PAYMEN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93 ACRS-MACRS"/>
      <sheetName val="CT-399 DETAIL"/>
      <sheetName val="FORM CT-399"/>
      <sheetName val="DISPOSITIONS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0">
          <cell r="E20" t="str">
            <v>C. J. COUNCIL</v>
          </cell>
        </row>
        <row r="25">
          <cell r="D25" t="str">
            <v>MARCH 31, 2007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 27, Contents Sh 1"/>
      <sheetName val="Sched 27 cwc (Total Co) sh 2"/>
      <sheetName val="Sh 3 - revlag"/>
      <sheetName val="Sh 3a - coll-lag"/>
      <sheetName val="Sh 3b - ARsumm"/>
      <sheetName val="Sh 3c - bill lag"/>
      <sheetName val="(WP)Autopay adj 3a Do not file "/>
      <sheetName val="Sh 4 - gaspurch"/>
      <sheetName val="Sh 4a - Commodity"/>
      <sheetName val="Sh 4b - Transportation"/>
      <sheetName val="Sh 5a - bi-pay"/>
      <sheetName val="Sh 5b - month-pay"/>
      <sheetName val="Sh 6 - OPEB (do not file) "/>
      <sheetName val="Sh 6 - uncoll"/>
      <sheetName val="Sh 7 - Other O&amp;M"/>
      <sheetName val="Sh 8 - Payroll Taxes"/>
      <sheetName val="Sh 8a - FICA"/>
      <sheetName val="Sh 8a Pg 1 fica-bi"/>
      <sheetName val="Sh 8a Pg 2 fica-mo"/>
      <sheetName val="Sh 8b - FUTA,SUTA"/>
      <sheetName val="Sh 9 - Property Taxes"/>
      <sheetName val="Sh 10 - Other Taxes"/>
      <sheetName val="Sh 11 - FIT"/>
      <sheetName val="Sh 12 - int.-custdep"/>
      <sheetName val="Sh 13 - int"/>
      <sheetName val="Sh 14 - Utility Tax"/>
      <sheetName val="Sh 15 - Consumption Tax"/>
      <sheetName val="Sh 16 - NCSC"/>
      <sheetName val="Sched 28(BS) Contents sh 1 of 2"/>
      <sheetName val="Sched 28(BS) Detail sh 2 of 2"/>
      <sheetName val="(WP) 3c bill lag DIS"/>
      <sheetName val="(WP) 3c bill lag GTS"/>
      <sheetName val="(WP) 3c bill lag GMB"/>
      <sheetName val="(WP) Sh 5 - payroll"/>
      <sheetName val="(WP) Sh 13-Interest"/>
      <sheetName val="(WP) Customer Utility Taxes"/>
      <sheetName val="(WP)Acct. Payable @12-31"/>
      <sheetName val="(WP)Acct. Payable 107 @12-31-17"/>
      <sheetName val="(WP) Accr. Payroll CWIP"/>
      <sheetName val="(WP) Instructions &amp; Input"/>
      <sheetName val="Module1"/>
      <sheetName val="CWC, Contents Sh 1"/>
      <sheetName val="CWC (BP) Sh 2"/>
      <sheetName val="CWC (FTP) Sh 2"/>
      <sheetName val="CWC (12-20) Sh 2"/>
      <sheetName val="Sh 10 - Sales &amp; Use"/>
      <sheetName val="Sh 12 - int"/>
      <sheetName val="Sh 13 - Other Taxes"/>
      <sheetName val="Sh 14 - Franchise &amp; GR Tax"/>
      <sheetName val="Sh 15 - NCSC"/>
      <sheetName val="Sh 16 - Benefits"/>
      <sheetName val="BSA Summary Sh 1 of 2 (BP)"/>
      <sheetName val="BSA Detail Sh 2 of 2 (BP)"/>
      <sheetName val="BSA Summary Sh 1 of 2 (FTP)"/>
      <sheetName val="BSA Detail Sh 2 of 2 (FTP)"/>
      <sheetName val="BSA Summary Sh 1 of 2 (2020)"/>
      <sheetName val="BSA Detail Sh 2 of 2 (2020)"/>
      <sheetName val="(WP) Sh 12-Inter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 t="str">
            <v>Columbia Gas of Kentucky, Inc.</v>
          </cell>
        </row>
      </sheetData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24&amp;56"/>
      <sheetName val="Sheet3"/>
      <sheetName val="Shell (45)"/>
      <sheetName val="Shell (46)"/>
      <sheetName val="Shell (47)"/>
      <sheetName val="Shell (2)"/>
      <sheetName val="Shell (36)"/>
      <sheetName val="Shell (24)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G"/>
      <sheetName val="NGD"/>
      <sheetName val="NIPSCO"/>
      <sheetName val="Overall Slide"/>
      <sheetName val="Source"/>
      <sheetName val="KLO Category Index"/>
      <sheetName val="Dept Index"/>
      <sheetName val="Act and Proj Index"/>
      <sheetName val="Projects"/>
      <sheetName val="Cont Retain SW"/>
      <sheetName val="KLO"/>
      <sheetName val="NGD RoadMap"/>
      <sheetName val="NIPSCO RoadMap"/>
      <sheetName val="CPG RoadMap"/>
      <sheetName val="Check to Unallocat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0047200 Facilities - Civic Center</v>
          </cell>
          <cell r="D3" t="str">
            <v>Facilities and Real Estate</v>
          </cell>
          <cell r="E3" t="str">
            <v>Facilities and Real Estate</v>
          </cell>
        </row>
        <row r="4">
          <cell r="C4" t="str">
            <v>0047300 Facilities - COH CKY</v>
          </cell>
          <cell r="D4" t="str">
            <v>Facilities and Real Estate</v>
          </cell>
          <cell r="E4" t="str">
            <v>Facilities and Real Estate</v>
          </cell>
        </row>
        <row r="5">
          <cell r="C5" t="str">
            <v>0047400 Facilities - Indiana</v>
          </cell>
          <cell r="D5" t="str">
            <v>Facilities and Real Estate</v>
          </cell>
          <cell r="E5" t="str">
            <v>Facilities and Real Estate</v>
          </cell>
        </row>
        <row r="6">
          <cell r="C6" t="str">
            <v>0047500 Facilities - Marble Cliff</v>
          </cell>
          <cell r="D6" t="str">
            <v>Facilities and Real Estate</v>
          </cell>
          <cell r="E6" t="str">
            <v>Facilities and Real Estate</v>
          </cell>
        </row>
        <row r="7">
          <cell r="C7" t="str">
            <v>0047800 Arena District Building</v>
          </cell>
          <cell r="D7" t="str">
            <v>Facilities and Real Estate</v>
          </cell>
          <cell r="E7" t="str">
            <v>Facilities and Real Estate</v>
          </cell>
        </row>
        <row r="8">
          <cell r="C8" t="str">
            <v>0049000 Real Estate - Management</v>
          </cell>
          <cell r="D8" t="str">
            <v>Facilities and Real Estate</v>
          </cell>
          <cell r="E8" t="str">
            <v>Facilities and Real Estate</v>
          </cell>
        </row>
        <row r="9">
          <cell r="C9" t="str">
            <v>0070200 IT Planning &amp; Operations</v>
          </cell>
          <cell r="D9" t="str">
            <v>Information Technology</v>
          </cell>
          <cell r="E9" t="str">
            <v>Retained</v>
          </cell>
        </row>
        <row r="10">
          <cell r="C10" t="str">
            <v xml:space="preserve">0070300 IT Service Delivery NGD </v>
          </cell>
          <cell r="D10" t="str">
            <v>Information Technology</v>
          </cell>
          <cell r="E10" t="str">
            <v>NGD</v>
          </cell>
        </row>
        <row r="11">
          <cell r="C11" t="str">
            <v>0070400 IT Projects</v>
          </cell>
          <cell r="D11" t="str">
            <v>Information Technology</v>
          </cell>
          <cell r="E11" t="str">
            <v>KLO &amp; Proj</v>
          </cell>
        </row>
        <row r="12">
          <cell r="C12" t="str">
            <v>0070500 IT Real Time Systems</v>
          </cell>
          <cell r="D12" t="str">
            <v>Information Technology</v>
          </cell>
          <cell r="E12" t="str">
            <v>CPG</v>
          </cell>
        </row>
        <row r="13">
          <cell r="C13" t="str">
            <v>0070600 IT Navigates</v>
          </cell>
          <cell r="D13" t="str">
            <v>Information Technology</v>
          </cell>
          <cell r="E13" t="str">
            <v>CPG</v>
          </cell>
        </row>
        <row r="14">
          <cell r="C14" t="str">
            <v>0070700 IT Service Delivery - CPG</v>
          </cell>
          <cell r="D14" t="str">
            <v>Information Technology</v>
          </cell>
          <cell r="E14" t="str">
            <v>CPG</v>
          </cell>
        </row>
        <row r="15">
          <cell r="C15" t="str">
            <v>0092000 Administrative Services</v>
          </cell>
          <cell r="D15" t="str">
            <v>Information Technology</v>
          </cell>
          <cell r="E15" t="str">
            <v>Retained</v>
          </cell>
        </row>
        <row r="16">
          <cell r="C16" t="str">
            <v>0092300 IT Support Services</v>
          </cell>
          <cell r="D16" t="str">
            <v>Information Technology</v>
          </cell>
          <cell r="E16" t="str">
            <v>Retained</v>
          </cell>
        </row>
        <row r="17">
          <cell r="C17" t="str">
            <v>0092400 IT Service Delivery NIPSCO &amp; Corporate</v>
          </cell>
          <cell r="D17" t="str">
            <v>Information Technology</v>
          </cell>
          <cell r="E17" t="str">
            <v>Retained</v>
          </cell>
        </row>
        <row r="18">
          <cell r="C18" t="str">
            <v>0092500 IT Strategic Projects</v>
          </cell>
          <cell r="D18" t="str">
            <v>Information Technology</v>
          </cell>
          <cell r="E18" t="str">
            <v>Retained</v>
          </cell>
        </row>
        <row r="19">
          <cell r="C19" t="str">
            <v>0098300 F1</v>
          </cell>
          <cell r="D19" t="str">
            <v>Information Technology</v>
          </cell>
          <cell r="E19" t="str">
            <v>KLO &amp; Proj</v>
          </cell>
        </row>
        <row r="20">
          <cell r="C20" t="str">
            <v>0099300 IBM</v>
          </cell>
          <cell r="D20" t="str">
            <v>Information Technology</v>
          </cell>
          <cell r="E20" t="str">
            <v>KLO &amp; Proj</v>
          </cell>
        </row>
        <row r="21">
          <cell r="C21" t="str">
            <v>0099800 WMS</v>
          </cell>
          <cell r="D21" t="str">
            <v>Information Technology</v>
          </cell>
          <cell r="E21" t="str">
            <v>KLO &amp; Proj</v>
          </cell>
        </row>
        <row r="22">
          <cell r="C22" t="str">
            <v>0086100 Supply Chain - Administration</v>
          </cell>
          <cell r="D22" t="str">
            <v>Supply Chain</v>
          </cell>
          <cell r="E22" t="str">
            <v>Supply Chain</v>
          </cell>
        </row>
        <row r="23">
          <cell r="C23" t="str">
            <v>0086200 Supply Chain Services</v>
          </cell>
          <cell r="D23" t="str">
            <v>Supply Chain</v>
          </cell>
          <cell r="E23" t="str">
            <v>Supply Chain</v>
          </cell>
        </row>
        <row r="24">
          <cell r="C24" t="str">
            <v>0086300 Category Management</v>
          </cell>
          <cell r="D24" t="str">
            <v>Supply Chain</v>
          </cell>
          <cell r="E24" t="str">
            <v>Supply Chain</v>
          </cell>
        </row>
        <row r="25">
          <cell r="C25" t="str">
            <v>0086400 Procurement Ops - Distribution</v>
          </cell>
          <cell r="D25" t="str">
            <v>Supply Chain</v>
          </cell>
          <cell r="E25" t="str">
            <v>Supply Chain</v>
          </cell>
        </row>
        <row r="26">
          <cell r="C26" t="str">
            <v>0086450 Procurement Ops - Construction</v>
          </cell>
          <cell r="D26" t="str">
            <v>Supply Chain</v>
          </cell>
          <cell r="E26" t="str">
            <v>Supply Chain</v>
          </cell>
        </row>
        <row r="27">
          <cell r="C27" t="str">
            <v>0086500 Procurement Ops T&amp;D and Gas Distribution</v>
          </cell>
          <cell r="D27" t="str">
            <v>Supply Chain</v>
          </cell>
          <cell r="E27" t="str">
            <v>Supply Chain</v>
          </cell>
        </row>
        <row r="28">
          <cell r="C28" t="str">
            <v>0086600 Procurement Ops - Services</v>
          </cell>
          <cell r="D28" t="str">
            <v>Supply Chain</v>
          </cell>
          <cell r="E28" t="str">
            <v>Supply Chain</v>
          </cell>
        </row>
        <row r="29">
          <cell r="C29" t="str">
            <v>0086700 Procurement Ops - NGT&amp;S</v>
          </cell>
          <cell r="D29" t="str">
            <v>Supply Chain</v>
          </cell>
          <cell r="E29" t="str">
            <v>Supply Chain</v>
          </cell>
        </row>
        <row r="30">
          <cell r="C30" t="str">
            <v>0086800 Procurement Ops - Generation and Major Projects</v>
          </cell>
          <cell r="D30" t="str">
            <v>Supply Chain</v>
          </cell>
          <cell r="E30" t="str">
            <v>Supply Chain</v>
          </cell>
        </row>
        <row r="31">
          <cell r="C31" t="str">
            <v>0087400 Supply Chain - Warehouse Operations</v>
          </cell>
          <cell r="D31" t="str">
            <v>Supply Chain</v>
          </cell>
          <cell r="E31" t="str">
            <v>Supply Chain</v>
          </cell>
        </row>
        <row r="32">
          <cell r="C32" t="str">
            <v>0088000 Supply Chain - Fleet Management</v>
          </cell>
          <cell r="D32" t="str">
            <v>Supply Chain</v>
          </cell>
          <cell r="E32" t="str">
            <v>Supply Chain</v>
          </cell>
        </row>
      </sheetData>
      <sheetData sheetId="7">
        <row r="2">
          <cell r="C2" t="str">
            <v>Act Code</v>
          </cell>
          <cell r="D2" t="str">
            <v>New Cat</v>
          </cell>
          <cell r="E2" t="str">
            <v>Act Def</v>
          </cell>
        </row>
        <row r="3">
          <cell r="C3">
            <v>9382</v>
          </cell>
          <cell r="D3" t="str">
            <v>Application Support</v>
          </cell>
          <cell r="E3" t="str">
            <v>9382 Discretionary Application Development - Productive Hours offshore</v>
          </cell>
        </row>
        <row r="4">
          <cell r="C4" t="str">
            <v>ANABD23</v>
          </cell>
          <cell r="D4" t="str">
            <v>Non Activity</v>
          </cell>
          <cell r="E4" t="str">
            <v xml:space="preserve">ANABD23 </v>
          </cell>
        </row>
        <row r="5">
          <cell r="C5">
            <v>9394</v>
          </cell>
          <cell r="D5" t="str">
            <v>Application Support</v>
          </cell>
          <cell r="E5" t="str">
            <v>9394 Application Support (IBM Rate Card)</v>
          </cell>
        </row>
        <row r="6">
          <cell r="C6">
            <v>9392</v>
          </cell>
          <cell r="D6" t="str">
            <v>Application Support</v>
          </cell>
          <cell r="E6" t="str">
            <v>9392 Application Support (Information Integrators) Share Point</v>
          </cell>
        </row>
        <row r="7">
          <cell r="C7">
            <v>9380</v>
          </cell>
          <cell r="D7" t="str">
            <v>Application Support</v>
          </cell>
          <cell r="E7" t="str">
            <v>9380 Apps Maintenance - Productive Hours</v>
          </cell>
        </row>
        <row r="8">
          <cell r="C8">
            <v>9393</v>
          </cell>
          <cell r="D8" t="str">
            <v>Application Support</v>
          </cell>
          <cell r="E8" t="str">
            <v>9393 Application Support (Centric) Data Stage</v>
          </cell>
        </row>
        <row r="9">
          <cell r="C9">
            <v>9381</v>
          </cell>
          <cell r="D9" t="str">
            <v>Application Support</v>
          </cell>
          <cell r="E9" t="str">
            <v>9381 Discretionary Application Development - Productive Hours onshore</v>
          </cell>
        </row>
        <row r="10">
          <cell r="C10">
            <v>9399</v>
          </cell>
          <cell r="D10" t="str">
            <v>Application Support</v>
          </cell>
          <cell r="E10" t="str">
            <v>9399 Application Support Navigates</v>
          </cell>
        </row>
        <row r="11">
          <cell r="C11">
            <v>9397</v>
          </cell>
          <cell r="D11" t="str">
            <v>Application Support</v>
          </cell>
          <cell r="E11" t="str">
            <v>9397 Application Support F1</v>
          </cell>
        </row>
        <row r="12">
          <cell r="C12">
            <v>9398</v>
          </cell>
          <cell r="D12" t="str">
            <v>Application Support</v>
          </cell>
          <cell r="E12" t="str">
            <v>9398 Application Support RTS</v>
          </cell>
        </row>
        <row r="13">
          <cell r="C13">
            <v>9300</v>
          </cell>
          <cell r="D13" t="str">
            <v>Mainframe</v>
          </cell>
          <cell r="E13" t="str">
            <v>9300 MIPS - MVS (Peak Utilized)</v>
          </cell>
        </row>
        <row r="14">
          <cell r="C14">
            <v>9302</v>
          </cell>
          <cell r="D14" t="str">
            <v>Mainframe</v>
          </cell>
          <cell r="E14" t="str">
            <v>9302 DASD - Allocated Raw GB</v>
          </cell>
        </row>
        <row r="15">
          <cell r="C15">
            <v>9301</v>
          </cell>
          <cell r="D15" t="str">
            <v>Mainframe</v>
          </cell>
          <cell r="E15" t="str">
            <v>9301 MIPS - VM (Peak Utilized)</v>
          </cell>
        </row>
        <row r="16">
          <cell r="C16">
            <v>9341</v>
          </cell>
          <cell r="D16" t="str">
            <v>Network</v>
          </cell>
          <cell r="E16" t="str">
            <v>9341 Switches</v>
          </cell>
        </row>
        <row r="17">
          <cell r="C17" t="str">
            <v>TCB</v>
          </cell>
          <cell r="D17" t="str">
            <v>Network</v>
          </cell>
          <cell r="E17" t="str">
            <v>TCB Telecom Convenience Billing</v>
          </cell>
        </row>
        <row r="18">
          <cell r="C18">
            <v>9340</v>
          </cell>
          <cell r="D18" t="str">
            <v>Network</v>
          </cell>
          <cell r="E18" t="str">
            <v>9340 Routers</v>
          </cell>
        </row>
        <row r="19">
          <cell r="C19">
            <v>9389</v>
          </cell>
          <cell r="D19" t="str">
            <v>Network</v>
          </cell>
          <cell r="E19" t="str">
            <v>9389 TEMS</v>
          </cell>
        </row>
        <row r="20">
          <cell r="C20">
            <v>9373</v>
          </cell>
          <cell r="D20" t="str">
            <v>Network</v>
          </cell>
          <cell r="E20" t="str">
            <v>9373 Remote Terminal Units (RTUs)</v>
          </cell>
        </row>
        <row r="21">
          <cell r="C21">
            <v>9347</v>
          </cell>
          <cell r="D21" t="str">
            <v>Network</v>
          </cell>
          <cell r="E21" t="str">
            <v>9347 Videoconferencing systems</v>
          </cell>
        </row>
        <row r="22">
          <cell r="C22">
            <v>9348</v>
          </cell>
          <cell r="D22" t="str">
            <v>Network</v>
          </cell>
          <cell r="E22" t="str">
            <v>9348 Handheld wireless devices</v>
          </cell>
        </row>
        <row r="23">
          <cell r="C23">
            <v>9345</v>
          </cell>
          <cell r="D23" t="str">
            <v>Network</v>
          </cell>
          <cell r="E23" t="str">
            <v xml:space="preserve">9345 Voicemail boxes </v>
          </cell>
        </row>
        <row r="24">
          <cell r="C24">
            <v>9371</v>
          </cell>
          <cell r="D24" t="str">
            <v>Network</v>
          </cell>
          <cell r="E24" t="str">
            <v xml:space="preserve">9371 Radio Antenna </v>
          </cell>
        </row>
        <row r="25">
          <cell r="C25">
            <v>9343</v>
          </cell>
          <cell r="D25" t="str">
            <v>Network</v>
          </cell>
          <cell r="E25" t="str">
            <v>9343 PBX Ports (w/3rd Party Maint.)</v>
          </cell>
        </row>
        <row r="26">
          <cell r="C26">
            <v>9342</v>
          </cell>
          <cell r="D26" t="str">
            <v>Network</v>
          </cell>
          <cell r="E26" t="str">
            <v xml:space="preserve">9342 PBX Ports </v>
          </cell>
        </row>
        <row r="27">
          <cell r="C27">
            <v>9334</v>
          </cell>
          <cell r="D27" t="str">
            <v>Network</v>
          </cell>
          <cell r="E27" t="str">
            <v>9334 Data Circuits</v>
          </cell>
        </row>
        <row r="28">
          <cell r="C28">
            <v>9370</v>
          </cell>
          <cell r="D28" t="str">
            <v>Network</v>
          </cell>
          <cell r="E28" t="str">
            <v>9370 Microwave Systems</v>
          </cell>
        </row>
        <row r="29">
          <cell r="C29">
            <v>9346</v>
          </cell>
          <cell r="D29" t="str">
            <v>Network</v>
          </cell>
          <cell r="E29" t="str">
            <v>9346 Voicemail boxes (w/3rd Party Maint.)</v>
          </cell>
        </row>
        <row r="30">
          <cell r="C30">
            <v>9344</v>
          </cell>
          <cell r="D30" t="str">
            <v>Network</v>
          </cell>
          <cell r="E30" t="str">
            <v>9344 Key Systems Ports</v>
          </cell>
        </row>
        <row r="31">
          <cell r="C31">
            <v>9372</v>
          </cell>
          <cell r="D31" t="str">
            <v>Network</v>
          </cell>
          <cell r="E31" t="str">
            <v>9372 Radio Systems</v>
          </cell>
        </row>
        <row r="32">
          <cell r="C32">
            <v>15400</v>
          </cell>
          <cell r="D32" t="str">
            <v>Network</v>
          </cell>
          <cell r="E32" t="str">
            <v>15400 TEM Services</v>
          </cell>
        </row>
        <row r="33">
          <cell r="C33">
            <v>15406</v>
          </cell>
          <cell r="D33" t="str">
            <v>Network</v>
          </cell>
          <cell r="E33" t="str">
            <v>15406 Wireless Vendor Support</v>
          </cell>
        </row>
        <row r="34">
          <cell r="C34">
            <v>15407</v>
          </cell>
          <cell r="D34" t="str">
            <v>Network</v>
          </cell>
          <cell r="E34" t="str">
            <v xml:space="preserve">15407 DNM Inventory Line Items </v>
          </cell>
        </row>
        <row r="35">
          <cell r="C35">
            <v>15498</v>
          </cell>
          <cell r="D35" t="str">
            <v>Network</v>
          </cell>
          <cell r="E35" t="str">
            <v>15498 TEMS - Transformation Projects</v>
          </cell>
        </row>
        <row r="36">
          <cell r="C36">
            <v>15499</v>
          </cell>
          <cell r="D36" t="str">
            <v>Network</v>
          </cell>
          <cell r="E36" t="str">
            <v>15499 TEMS - Inflight Projects</v>
          </cell>
        </row>
        <row r="37">
          <cell r="C37">
            <v>15404</v>
          </cell>
          <cell r="D37" t="str">
            <v>Network</v>
          </cell>
          <cell r="E37" t="str">
            <v>15404 Service Orders (Complex)</v>
          </cell>
        </row>
        <row r="38">
          <cell r="C38">
            <v>15403</v>
          </cell>
          <cell r="D38" t="str">
            <v>Network</v>
          </cell>
          <cell r="E38" t="str">
            <v>15403 Service Orders (Simple)</v>
          </cell>
        </row>
        <row r="39">
          <cell r="C39">
            <v>15402</v>
          </cell>
          <cell r="D39" t="str">
            <v>Network</v>
          </cell>
          <cell r="E39" t="str">
            <v>15402 Inventory Line Items</v>
          </cell>
        </row>
        <row r="40">
          <cell r="C40">
            <v>15401</v>
          </cell>
          <cell r="D40" t="str">
            <v>Network</v>
          </cell>
          <cell r="E40" t="str">
            <v>15401 Vendor Account Numbers</v>
          </cell>
        </row>
        <row r="41">
          <cell r="C41">
            <v>15405</v>
          </cell>
          <cell r="D41" t="str">
            <v>Network</v>
          </cell>
          <cell r="E41" t="str">
            <v>15405 Wireless Devices</v>
          </cell>
        </row>
        <row r="42">
          <cell r="C42">
            <v>9323</v>
          </cell>
          <cell r="D42" t="str">
            <v>Servers &amp; Distributed Storage</v>
          </cell>
          <cell r="E42" t="str">
            <v>9323 Email Images - Small - Intel</v>
          </cell>
        </row>
        <row r="43">
          <cell r="C43">
            <v>9323</v>
          </cell>
          <cell r="D43" t="str">
            <v>Servers &amp; Distributed Storage</v>
          </cell>
          <cell r="E43" t="str">
            <v>9323 Email Images</v>
          </cell>
        </row>
        <row r="44">
          <cell r="C44">
            <v>9324</v>
          </cell>
          <cell r="D44" t="str">
            <v>Servers &amp; Distributed Storage</v>
          </cell>
          <cell r="E44" t="str">
            <v>9324 File &amp; Print Images</v>
          </cell>
        </row>
        <row r="45">
          <cell r="C45">
            <v>9323</v>
          </cell>
          <cell r="D45" t="str">
            <v>Servers &amp; Distributed Storage</v>
          </cell>
          <cell r="E45" t="str">
            <v>9323 Email Images - Small - UNIX - WMS &amp; Rational</v>
          </cell>
        </row>
        <row r="46">
          <cell r="C46">
            <v>9323</v>
          </cell>
          <cell r="D46" t="str">
            <v>Servers &amp; Distributed Storage</v>
          </cell>
          <cell r="E46" t="str">
            <v>9323 Email Images - Small - Intel - WMS &amp; Rational</v>
          </cell>
        </row>
        <row r="47">
          <cell r="C47">
            <v>9323</v>
          </cell>
          <cell r="D47" t="str">
            <v>Servers &amp; Distributed Storage</v>
          </cell>
          <cell r="E47" t="str">
            <v>9323 Email Images - Medium - UNIX - WMS &amp; Rational</v>
          </cell>
        </row>
        <row r="48">
          <cell r="C48">
            <v>9323</v>
          </cell>
          <cell r="D48" t="str">
            <v>Servers &amp; Distributed Storage</v>
          </cell>
          <cell r="E48" t="str">
            <v>9323 Email Images - Medium - UNIX</v>
          </cell>
        </row>
        <row r="49">
          <cell r="C49">
            <v>9323</v>
          </cell>
          <cell r="D49" t="str">
            <v>Servers &amp; Distributed Storage</v>
          </cell>
          <cell r="E49" t="str">
            <v>9323 Email Images - Medium - Intel - WMS &amp; Rational</v>
          </cell>
        </row>
        <row r="50">
          <cell r="C50">
            <v>9323</v>
          </cell>
          <cell r="D50" t="str">
            <v>Servers &amp; Distributed Storage</v>
          </cell>
          <cell r="E50" t="str">
            <v>9323 Email Images - Large - Intel</v>
          </cell>
        </row>
        <row r="51">
          <cell r="C51">
            <v>9323</v>
          </cell>
          <cell r="D51" t="str">
            <v>Servers &amp; Distributed Storage</v>
          </cell>
          <cell r="E51" t="str">
            <v>9323 Email Images - Large - Intel - WMS &amp; Rational</v>
          </cell>
        </row>
        <row r="52">
          <cell r="C52">
            <v>9323</v>
          </cell>
          <cell r="D52" t="str">
            <v>Servers &amp; Distributed Storage</v>
          </cell>
          <cell r="E52" t="str">
            <v>9323 Email Images - Medium - Intel</v>
          </cell>
        </row>
        <row r="53">
          <cell r="C53">
            <v>9323</v>
          </cell>
          <cell r="D53" t="str">
            <v>Servers &amp; Distributed Storage</v>
          </cell>
          <cell r="E53" t="str">
            <v>9323 Email Images - Large - UNIX - WMS &amp; Rational</v>
          </cell>
        </row>
        <row r="54">
          <cell r="C54">
            <v>9323</v>
          </cell>
          <cell r="D54" t="str">
            <v>Servers &amp; Distributed Storage</v>
          </cell>
          <cell r="E54" t="str">
            <v>9323 Email Images - Large - UNIX</v>
          </cell>
        </row>
        <row r="55">
          <cell r="C55">
            <v>9323</v>
          </cell>
          <cell r="D55" t="str">
            <v>Servers &amp; Distributed Storage</v>
          </cell>
          <cell r="E55" t="str">
            <v>9323 Email Images - Small - UNIX</v>
          </cell>
        </row>
        <row r="56">
          <cell r="C56">
            <v>9321</v>
          </cell>
          <cell r="D56" t="str">
            <v>Servers &amp; Distributed Storage</v>
          </cell>
          <cell r="E56" t="str">
            <v>9321 Data Base Images - Large - Intel - WMS &amp; Rational</v>
          </cell>
        </row>
        <row r="57">
          <cell r="C57">
            <v>9320</v>
          </cell>
          <cell r="D57" t="str">
            <v>Servers &amp; Distributed Storage</v>
          </cell>
          <cell r="E57" t="str">
            <v>9320 Application Images</v>
          </cell>
        </row>
        <row r="58">
          <cell r="C58">
            <v>9320</v>
          </cell>
          <cell r="D58" t="str">
            <v>Servers &amp; Distributed Storage</v>
          </cell>
          <cell r="E58" t="str">
            <v>9320 Application Images - Large</v>
          </cell>
        </row>
        <row r="59">
          <cell r="C59">
            <v>9320</v>
          </cell>
          <cell r="D59" t="str">
            <v>Servers &amp; Distributed Storage</v>
          </cell>
          <cell r="E59" t="str">
            <v>9320 Application Images - Large - WMS &amp; Rational</v>
          </cell>
        </row>
        <row r="60">
          <cell r="C60">
            <v>9320</v>
          </cell>
          <cell r="D60" t="str">
            <v>Servers &amp; Distributed Storage</v>
          </cell>
          <cell r="E60" t="str">
            <v>9320 Application Images - Medium</v>
          </cell>
        </row>
        <row r="61">
          <cell r="C61">
            <v>9320</v>
          </cell>
          <cell r="D61" t="str">
            <v>Servers &amp; Distributed Storage</v>
          </cell>
          <cell r="E61" t="str">
            <v>9320 Application Images - Medium  - WMS &amp; Rational</v>
          </cell>
        </row>
        <row r="62">
          <cell r="C62">
            <v>9320</v>
          </cell>
          <cell r="D62" t="str">
            <v>Servers &amp; Distributed Storage</v>
          </cell>
          <cell r="E62" t="str">
            <v>9320 Application Images - Small</v>
          </cell>
        </row>
        <row r="63">
          <cell r="C63">
            <v>9320</v>
          </cell>
          <cell r="D63" t="str">
            <v>Servers &amp; Distributed Storage</v>
          </cell>
          <cell r="E63" t="str">
            <v>9320 Application Images - Small -  WMS &amp; Rational</v>
          </cell>
        </row>
        <row r="64">
          <cell r="C64">
            <v>9387</v>
          </cell>
          <cell r="D64" t="str">
            <v>Servers &amp; Distributed Storage</v>
          </cell>
          <cell r="E64" t="str">
            <v>9387 DASD Tier 1 + Admin</v>
          </cell>
        </row>
        <row r="65">
          <cell r="C65">
            <v>9321</v>
          </cell>
          <cell r="D65" t="str">
            <v>Servers &amp; Distributed Storage</v>
          </cell>
          <cell r="E65" t="str">
            <v>9321 Data Base Images - Medium - UNIX</v>
          </cell>
        </row>
        <row r="66">
          <cell r="C66">
            <v>9321</v>
          </cell>
          <cell r="D66" t="str">
            <v>Servers &amp; Distributed Storage</v>
          </cell>
          <cell r="E66" t="str">
            <v>9321 Data Base Images - Large - Intel</v>
          </cell>
        </row>
        <row r="67">
          <cell r="C67">
            <v>9321</v>
          </cell>
          <cell r="D67" t="str">
            <v>Servers &amp; Distributed Storage</v>
          </cell>
          <cell r="E67" t="str">
            <v>9321 Data Base Images - Small - UNIX - WMS &amp; Rational</v>
          </cell>
        </row>
        <row r="68">
          <cell r="C68">
            <v>9321</v>
          </cell>
          <cell r="D68" t="str">
            <v>Servers &amp; Distributed Storage</v>
          </cell>
          <cell r="E68" t="str">
            <v>9321 Data Base Images - Large - UNIX</v>
          </cell>
        </row>
        <row r="69">
          <cell r="C69">
            <v>9321</v>
          </cell>
          <cell r="D69" t="str">
            <v>Servers &amp; Distributed Storage</v>
          </cell>
          <cell r="E69" t="str">
            <v>9321 Data Base Images - Large - UNIX - WMS &amp; Rational</v>
          </cell>
        </row>
        <row r="70">
          <cell r="C70">
            <v>9321</v>
          </cell>
          <cell r="D70" t="str">
            <v>Servers &amp; Distributed Storage</v>
          </cell>
          <cell r="E70" t="str">
            <v>9321 Data Base Images - Medium - Intel</v>
          </cell>
        </row>
        <row r="71">
          <cell r="C71">
            <v>9322</v>
          </cell>
          <cell r="D71" t="str">
            <v>Servers &amp; Distributed Storage</v>
          </cell>
          <cell r="E71" t="str">
            <v>9322 Infrastructure, File &amp; Print Images - Small - WMS &amp; Rational</v>
          </cell>
        </row>
        <row r="72">
          <cell r="C72">
            <v>9321</v>
          </cell>
          <cell r="D72" t="str">
            <v>Servers &amp; Distributed Storage</v>
          </cell>
          <cell r="E72" t="str">
            <v>9321 Data Base Images - Medium - Intel - WMS &amp; Rational</v>
          </cell>
        </row>
        <row r="73">
          <cell r="C73">
            <v>9321</v>
          </cell>
          <cell r="D73" t="str">
            <v>Servers &amp; Distributed Storage</v>
          </cell>
          <cell r="E73" t="str">
            <v>9321 Data Base Images - Medium - UNIX - WMS &amp; Rational</v>
          </cell>
        </row>
        <row r="74">
          <cell r="C74">
            <v>9321</v>
          </cell>
          <cell r="D74" t="str">
            <v>Servers &amp; Distributed Storage</v>
          </cell>
          <cell r="E74" t="str">
            <v>9321 Data Base Images - Small - Intel</v>
          </cell>
        </row>
        <row r="75">
          <cell r="C75">
            <v>9321</v>
          </cell>
          <cell r="D75" t="str">
            <v>Servers &amp; Distributed Storage</v>
          </cell>
          <cell r="E75" t="str">
            <v>9321 Data Base Images - Small - Intel - WMS &amp; Rational</v>
          </cell>
        </row>
        <row r="76">
          <cell r="C76">
            <v>9321</v>
          </cell>
          <cell r="D76" t="str">
            <v>Servers &amp; Distributed Storage</v>
          </cell>
          <cell r="E76" t="str">
            <v>9321 Data Base Images - Small - UNIX</v>
          </cell>
        </row>
        <row r="77">
          <cell r="C77">
            <v>9321</v>
          </cell>
          <cell r="D77" t="str">
            <v>Servers &amp; Distributed Storage</v>
          </cell>
          <cell r="E77" t="str">
            <v>9321 Data Base Images</v>
          </cell>
        </row>
        <row r="78">
          <cell r="C78">
            <v>9322</v>
          </cell>
          <cell r="D78" t="str">
            <v>Servers &amp; Distributed Storage</v>
          </cell>
          <cell r="E78" t="str">
            <v>9322 Infrastructure, File &amp; Print Images - Medium - WMS &amp; Rational</v>
          </cell>
        </row>
        <row r="79">
          <cell r="C79">
            <v>9388</v>
          </cell>
          <cell r="D79" t="str">
            <v>Servers &amp; Distributed Storage</v>
          </cell>
          <cell r="E79" t="str">
            <v>9388 Tier 1 Distributed Storage</v>
          </cell>
        </row>
        <row r="80">
          <cell r="C80">
            <v>9325</v>
          </cell>
          <cell r="D80" t="str">
            <v>Servers &amp; Distributed Storage</v>
          </cell>
          <cell r="E80" t="str">
            <v>9325 Web Server Images - Small - WMS &amp; Rational</v>
          </cell>
        </row>
        <row r="81">
          <cell r="C81">
            <v>9329</v>
          </cell>
          <cell r="D81" t="str">
            <v>Servers &amp; Distributed Storage</v>
          </cell>
          <cell r="E81" t="str">
            <v>9329 Optical Support</v>
          </cell>
        </row>
        <row r="82">
          <cell r="C82">
            <v>9325</v>
          </cell>
          <cell r="D82" t="str">
            <v>Servers &amp; Distributed Storage</v>
          </cell>
          <cell r="E82" t="str">
            <v>9325 Web Server Images - Small</v>
          </cell>
        </row>
        <row r="83">
          <cell r="C83">
            <v>9325</v>
          </cell>
          <cell r="D83" t="str">
            <v>Servers &amp; Distributed Storage</v>
          </cell>
          <cell r="E83" t="str">
            <v>9325 Web Server Images - Medium - WMS &amp; Rational</v>
          </cell>
        </row>
        <row r="84">
          <cell r="C84">
            <v>9325</v>
          </cell>
          <cell r="D84" t="str">
            <v>Servers &amp; Distributed Storage</v>
          </cell>
          <cell r="E84" t="str">
            <v>9325 Web Server Images - Medium</v>
          </cell>
        </row>
        <row r="85">
          <cell r="C85">
            <v>9310</v>
          </cell>
          <cell r="D85" t="str">
            <v>Servers &amp; Distributed Storage</v>
          </cell>
          <cell r="E85" t="str">
            <v>9310 Manual tape mounts</v>
          </cell>
        </row>
        <row r="86">
          <cell r="C86">
            <v>9325</v>
          </cell>
          <cell r="D86" t="str">
            <v>Servers &amp; Distributed Storage</v>
          </cell>
          <cell r="E86" t="str">
            <v>9325 Web Server Images - Large - WMS &amp; Rational</v>
          </cell>
        </row>
        <row r="87">
          <cell r="C87">
            <v>9325</v>
          </cell>
          <cell r="D87" t="str">
            <v>Servers &amp; Distributed Storage</v>
          </cell>
          <cell r="E87" t="str">
            <v>9325 Web Server Images</v>
          </cell>
        </row>
        <row r="88">
          <cell r="C88">
            <v>9390</v>
          </cell>
          <cell r="D88" t="str">
            <v>Servers &amp; Distributed Storage</v>
          </cell>
          <cell r="E88" t="str">
            <v>9390 Tier 2 Distributed Storage</v>
          </cell>
        </row>
        <row r="89">
          <cell r="C89">
            <v>9311</v>
          </cell>
          <cell r="D89" t="str">
            <v>Servers &amp; Distributed Storage</v>
          </cell>
          <cell r="E89" t="str">
            <v>9311 Tape Library On-site (TB)</v>
          </cell>
        </row>
        <row r="90">
          <cell r="C90">
            <v>9322</v>
          </cell>
          <cell r="D90" t="str">
            <v>Servers &amp; Distributed Storage</v>
          </cell>
          <cell r="E90" t="str">
            <v>9322 Infrastructure, File &amp; Print Images - Small</v>
          </cell>
        </row>
        <row r="91">
          <cell r="C91">
            <v>9312</v>
          </cell>
          <cell r="D91" t="str">
            <v>Servers &amp; Distributed Storage</v>
          </cell>
          <cell r="E91" t="str">
            <v>9312 Tape reels/cartridges at off-site storage</v>
          </cell>
        </row>
        <row r="92">
          <cell r="C92">
            <v>9322</v>
          </cell>
          <cell r="D92" t="str">
            <v>Servers &amp; Distributed Storage</v>
          </cell>
          <cell r="E92" t="str">
            <v>9322 Infrastructure, File &amp; Print Images - Medium</v>
          </cell>
        </row>
        <row r="93">
          <cell r="C93">
            <v>9322</v>
          </cell>
          <cell r="D93" t="str">
            <v>Servers &amp; Distributed Storage</v>
          </cell>
          <cell r="E93" t="str">
            <v>9322 Infrastructure, File &amp; Print Images - Large - WMS &amp; Rational</v>
          </cell>
        </row>
        <row r="94">
          <cell r="C94">
            <v>9322</v>
          </cell>
          <cell r="D94" t="str">
            <v>Servers &amp; Distributed Storage</v>
          </cell>
          <cell r="E94" t="str">
            <v>9322 Infrastructure, File &amp; Print Images - Large</v>
          </cell>
        </row>
        <row r="95">
          <cell r="C95">
            <v>9322</v>
          </cell>
          <cell r="D95" t="str">
            <v>Servers &amp; Distributed Storage</v>
          </cell>
          <cell r="E95" t="str">
            <v>9322 Infrastructure Images</v>
          </cell>
        </row>
        <row r="96">
          <cell r="C96">
            <v>9325</v>
          </cell>
          <cell r="D96" t="str">
            <v>Servers &amp; Distributed Storage</v>
          </cell>
          <cell r="E96" t="str">
            <v>9325 Web Server Images - Large</v>
          </cell>
        </row>
        <row r="97">
          <cell r="C97">
            <v>15060</v>
          </cell>
          <cell r="D97" t="str">
            <v>Servers &amp; Distributed Storage</v>
          </cell>
          <cell r="E97" t="str">
            <v>15060 203</v>
          </cell>
        </row>
        <row r="98">
          <cell r="C98">
            <v>15001</v>
          </cell>
          <cell r="D98" t="str">
            <v>Mainframe</v>
          </cell>
          <cell r="E98" t="str">
            <v>15001 MIPS - MVS  (Support)</v>
          </cell>
        </row>
        <row r="99">
          <cell r="C99">
            <v>15067</v>
          </cell>
          <cell r="D99" t="str">
            <v>Servers &amp; Distributed Storage</v>
          </cell>
          <cell r="E99" t="str">
            <v>15067 207</v>
          </cell>
        </row>
        <row r="100">
          <cell r="C100">
            <v>15066</v>
          </cell>
          <cell r="D100" t="str">
            <v>Servers &amp; Distributed Storage</v>
          </cell>
          <cell r="E100" t="str">
            <v>15066 206</v>
          </cell>
        </row>
        <row r="101">
          <cell r="C101">
            <v>15061</v>
          </cell>
          <cell r="D101" t="str">
            <v>Servers &amp; Distributed Storage</v>
          </cell>
          <cell r="E101" t="str">
            <v>15061 204</v>
          </cell>
        </row>
        <row r="102">
          <cell r="C102">
            <v>15005</v>
          </cell>
          <cell r="D102" t="str">
            <v>Mainframe</v>
          </cell>
          <cell r="E102" t="str">
            <v>15005 Mainframe DASD Tier 1 Storage</v>
          </cell>
        </row>
        <row r="103">
          <cell r="C103">
            <v>15018</v>
          </cell>
          <cell r="D103" t="str">
            <v>Servers &amp; Distributed Storage</v>
          </cell>
          <cell r="E103" t="str">
            <v>15018 202</v>
          </cell>
        </row>
        <row r="104">
          <cell r="C104">
            <v>15017</v>
          </cell>
          <cell r="D104" t="str">
            <v>Servers &amp; Distributed Storage</v>
          </cell>
          <cell r="E104" t="str">
            <v>15017 201</v>
          </cell>
        </row>
        <row r="105">
          <cell r="C105">
            <v>15016</v>
          </cell>
          <cell r="D105" t="str">
            <v>Servers &amp; Distributed Storage</v>
          </cell>
          <cell r="E105" t="str">
            <v>15016 200</v>
          </cell>
        </row>
        <row r="106">
          <cell r="C106">
            <v>15799</v>
          </cell>
          <cell r="D106" t="str">
            <v>Application Support</v>
          </cell>
          <cell r="E106" t="str">
            <v>15799 308</v>
          </cell>
        </row>
        <row r="107">
          <cell r="C107">
            <v>15798</v>
          </cell>
          <cell r="D107" t="str">
            <v>Application Support</v>
          </cell>
          <cell r="E107" t="str">
            <v>15798 307</v>
          </cell>
        </row>
        <row r="108">
          <cell r="C108">
            <v>15099</v>
          </cell>
          <cell r="D108" t="str">
            <v>Application Support</v>
          </cell>
          <cell r="E108" t="str">
            <v>15099 302</v>
          </cell>
        </row>
        <row r="109">
          <cell r="C109">
            <v>15098</v>
          </cell>
          <cell r="D109" t="str">
            <v>Application Support</v>
          </cell>
          <cell r="E109" t="str">
            <v>15098 301</v>
          </cell>
        </row>
        <row r="110">
          <cell r="C110">
            <v>15703</v>
          </cell>
          <cell r="D110" t="str">
            <v>Application Support</v>
          </cell>
          <cell r="E110" t="str">
            <v>15703 227</v>
          </cell>
        </row>
        <row r="111">
          <cell r="C111">
            <v>15700</v>
          </cell>
          <cell r="D111" t="str">
            <v>Application Support</v>
          </cell>
          <cell r="E111" t="str">
            <v>15700 Application Support - Non-Discretionary Services</v>
          </cell>
        </row>
        <row r="112">
          <cell r="C112">
            <v>15701</v>
          </cell>
          <cell r="D112" t="str">
            <v>Application Support</v>
          </cell>
          <cell r="E112" t="str">
            <v>15701 Application Support - Discretionary Services</v>
          </cell>
        </row>
        <row r="113">
          <cell r="C113">
            <v>15064</v>
          </cell>
          <cell r="D113" t="str">
            <v>Servers &amp; Distributed Storage</v>
          </cell>
          <cell r="E113" t="str">
            <v>15064 205</v>
          </cell>
        </row>
        <row r="114">
          <cell r="C114">
            <v>15097</v>
          </cell>
          <cell r="D114" t="str">
            <v>Application Support</v>
          </cell>
          <cell r="E114" t="str">
            <v>15097 NSRC Data Center</v>
          </cell>
        </row>
        <row r="115">
          <cell r="C115">
            <v>15704</v>
          </cell>
          <cell r="D115" t="str">
            <v>Application Support</v>
          </cell>
          <cell r="E115" t="str">
            <v>15704 Applications Maintenance &amp;  Support Navigates</v>
          </cell>
        </row>
        <row r="116">
          <cell r="C116">
            <v>15709</v>
          </cell>
          <cell r="D116" t="str">
            <v>Application Support</v>
          </cell>
          <cell r="E116" t="str">
            <v>15709 Capitalized Portion of AS - IBM</v>
          </cell>
        </row>
        <row r="117">
          <cell r="C117">
            <v>15081</v>
          </cell>
          <cell r="D117" t="str">
            <v>Miscellaneous</v>
          </cell>
          <cell r="E117" t="str">
            <v>15081 Technical</v>
          </cell>
        </row>
        <row r="118">
          <cell r="C118">
            <v>15080</v>
          </cell>
          <cell r="D118" t="str">
            <v>Miscellaneous</v>
          </cell>
          <cell r="E118" t="str">
            <v>15080 Basic</v>
          </cell>
        </row>
        <row r="119">
          <cell r="C119">
            <v>15069</v>
          </cell>
          <cell r="D119" t="str">
            <v>Servers &amp; Distributed Storage</v>
          </cell>
          <cell r="E119" t="str">
            <v>15069 Tapeless Backup Storage (TB)</v>
          </cell>
        </row>
        <row r="120">
          <cell r="C120">
            <v>15068</v>
          </cell>
          <cell r="D120" t="str">
            <v>Servers &amp; Distributed Storage</v>
          </cell>
          <cell r="E120" t="str">
            <v>15068 Tape Off-Site storage</v>
          </cell>
        </row>
        <row r="121">
          <cell r="C121">
            <v>15065</v>
          </cell>
          <cell r="D121" t="str">
            <v>Servers &amp; Distributed Storage</v>
          </cell>
          <cell r="E121" t="str">
            <v>15065 Replicated Storage</v>
          </cell>
        </row>
        <row r="122">
          <cell r="C122">
            <v>15063</v>
          </cell>
          <cell r="D122" t="str">
            <v>Servers &amp; Distributed Storage</v>
          </cell>
          <cell r="E122" t="str">
            <v>15063 Critical Storage</v>
          </cell>
        </row>
        <row r="123">
          <cell r="C123">
            <v>15083</v>
          </cell>
          <cell r="D123" t="str">
            <v>Miscellaneous</v>
          </cell>
          <cell r="E123" t="str">
            <v>15083 Additonal Experienced RU</v>
          </cell>
        </row>
        <row r="124">
          <cell r="C124">
            <v>15084</v>
          </cell>
          <cell r="D124" t="str">
            <v>Miscellaneous</v>
          </cell>
          <cell r="E124" t="str">
            <v>15084 Capitalized Portion of EIP</v>
          </cell>
        </row>
        <row r="125">
          <cell r="C125">
            <v>15003</v>
          </cell>
          <cell r="D125" t="str">
            <v>Mainframe</v>
          </cell>
          <cell r="E125" t="str">
            <v>15003 MIPS - VM (Support)</v>
          </cell>
        </row>
        <row r="126">
          <cell r="C126">
            <v>15053</v>
          </cell>
          <cell r="D126" t="str">
            <v>Servers &amp; Distributed Storage</v>
          </cell>
          <cell r="E126" t="str">
            <v>15053 Cloud - Unix</v>
          </cell>
        </row>
        <row r="127">
          <cell r="C127">
            <v>15002</v>
          </cell>
          <cell r="D127" t="str">
            <v>Mainframe</v>
          </cell>
          <cell r="E127" t="str">
            <v>15002 MIPS - MVS  (Hardware)</v>
          </cell>
        </row>
        <row r="128">
          <cell r="C128">
            <v>15052</v>
          </cell>
          <cell r="D128" t="str">
            <v>Servers &amp; Distributed Storage</v>
          </cell>
          <cell r="E128" t="str">
            <v>15052 Cloud - Intel</v>
          </cell>
        </row>
        <row r="129">
          <cell r="C129">
            <v>15051</v>
          </cell>
          <cell r="D129" t="str">
            <v>Servers &amp; Distributed Storage</v>
          </cell>
          <cell r="E129" t="str">
            <v>15051 Unix</v>
          </cell>
        </row>
        <row r="130">
          <cell r="C130">
            <v>15050</v>
          </cell>
          <cell r="D130" t="str">
            <v>Servers &amp; Distributed Storage</v>
          </cell>
          <cell r="E130" t="str">
            <v>15050 Intel</v>
          </cell>
        </row>
        <row r="131">
          <cell r="C131">
            <v>15013</v>
          </cell>
          <cell r="D131" t="str">
            <v>Servers &amp; Distributed Storage</v>
          </cell>
          <cell r="E131" t="str">
            <v xml:space="preserve">15013 Unix - small </v>
          </cell>
        </row>
        <row r="132">
          <cell r="C132">
            <v>15012</v>
          </cell>
          <cell r="D132" t="str">
            <v>Servers &amp; Distributed Storage</v>
          </cell>
          <cell r="E132" t="str">
            <v>15012 Intel - large</v>
          </cell>
        </row>
        <row r="133">
          <cell r="C133">
            <v>15011</v>
          </cell>
          <cell r="D133" t="str">
            <v>Servers &amp; Distributed Storage</v>
          </cell>
          <cell r="E133" t="str">
            <v>15011 Intel - medium</v>
          </cell>
        </row>
        <row r="134">
          <cell r="C134">
            <v>15010</v>
          </cell>
          <cell r="D134" t="str">
            <v>Servers &amp; Distributed Storage</v>
          </cell>
          <cell r="E134" t="str">
            <v xml:space="preserve">15010 Intel - small </v>
          </cell>
        </row>
        <row r="135">
          <cell r="C135">
            <v>15006</v>
          </cell>
          <cell r="D135" t="str">
            <v>Mainframe</v>
          </cell>
          <cell r="E135" t="str">
            <v>15006 DASD Admin</v>
          </cell>
        </row>
        <row r="136">
          <cell r="C136">
            <v>15082</v>
          </cell>
          <cell r="D136" t="str">
            <v>Miscellaneous</v>
          </cell>
          <cell r="E136" t="str">
            <v>15082 Experienced</v>
          </cell>
        </row>
        <row r="137">
          <cell r="C137">
            <v>15004</v>
          </cell>
          <cell r="D137" t="str">
            <v>Mainframe</v>
          </cell>
          <cell r="E137" t="str">
            <v>15004 MIPS - VM (Hardware)</v>
          </cell>
        </row>
        <row r="138">
          <cell r="C138">
            <v>15062</v>
          </cell>
          <cell r="D138" t="str">
            <v>Servers &amp; Distributed Storage</v>
          </cell>
          <cell r="E138" t="str">
            <v>15062 Tier 3 Distributed Storage - Support (TB)</v>
          </cell>
        </row>
        <row r="139">
          <cell r="C139">
            <v>15033</v>
          </cell>
          <cell r="D139" t="str">
            <v>Servers &amp; Distributed Storage</v>
          </cell>
          <cell r="E139" t="str">
            <v>15033 Intel - Database</v>
          </cell>
        </row>
        <row r="140">
          <cell r="C140">
            <v>15015</v>
          </cell>
          <cell r="D140" t="str">
            <v>Servers &amp; Distributed Storage</v>
          </cell>
          <cell r="E140" t="str">
            <v>15015 Unix - large</v>
          </cell>
        </row>
        <row r="141">
          <cell r="C141">
            <v>15797</v>
          </cell>
          <cell r="D141" t="str">
            <v>Application Support</v>
          </cell>
          <cell r="E141" t="str">
            <v>15797 NSRC AS</v>
          </cell>
        </row>
        <row r="142">
          <cell r="C142">
            <v>15710</v>
          </cell>
          <cell r="D142" t="str">
            <v>Application Support</v>
          </cell>
          <cell r="E142" t="str">
            <v>15710 Capitalized Portion of AS - F1</v>
          </cell>
        </row>
        <row r="143">
          <cell r="C143">
            <v>15708</v>
          </cell>
          <cell r="D143" t="str">
            <v>Application Support</v>
          </cell>
          <cell r="E143" t="str">
            <v>15708 Application Support Share Point</v>
          </cell>
        </row>
        <row r="144">
          <cell r="C144">
            <v>15019</v>
          </cell>
          <cell r="D144" t="str">
            <v>Servers &amp; Distributed Storage</v>
          </cell>
          <cell r="E144" t="str">
            <v>15019 WMS - Capitalized Portion</v>
          </cell>
        </row>
        <row r="145">
          <cell r="C145">
            <v>15020</v>
          </cell>
          <cell r="D145" t="str">
            <v>Servers &amp; Distributed Storage</v>
          </cell>
          <cell r="E145" t="str">
            <v>15020 Server Capital Leases - General</v>
          </cell>
        </row>
        <row r="146">
          <cell r="C146">
            <v>15030</v>
          </cell>
          <cell r="D146" t="str">
            <v>Servers &amp; Distributed Storage</v>
          </cell>
          <cell r="E146" t="str">
            <v>15030 Intel - Messaging</v>
          </cell>
        </row>
        <row r="147">
          <cell r="C147">
            <v>15032</v>
          </cell>
          <cell r="D147" t="str">
            <v>Servers &amp; Distributed Storage</v>
          </cell>
          <cell r="E147" t="str">
            <v>15032 Intel - File and Print/Infrastructure</v>
          </cell>
        </row>
        <row r="148">
          <cell r="C148">
            <v>15034</v>
          </cell>
          <cell r="D148" t="str">
            <v>Servers &amp; Distributed Storage</v>
          </cell>
          <cell r="E148" t="str">
            <v>15034 Unix - Messaging</v>
          </cell>
        </row>
        <row r="149">
          <cell r="C149">
            <v>15035</v>
          </cell>
          <cell r="D149" t="str">
            <v>Servers &amp; Distributed Storage</v>
          </cell>
          <cell r="E149" t="str">
            <v>15035 Unix - Web/Application</v>
          </cell>
        </row>
        <row r="150">
          <cell r="C150">
            <v>15036</v>
          </cell>
          <cell r="D150" t="str">
            <v>Servers &amp; Distributed Storage</v>
          </cell>
          <cell r="E150" t="str">
            <v>15036 Unix - File and Print/Infrastructure</v>
          </cell>
        </row>
        <row r="151">
          <cell r="C151">
            <v>15014</v>
          </cell>
          <cell r="D151" t="str">
            <v>Servers &amp; Distributed Storage</v>
          </cell>
          <cell r="E151" t="str">
            <v>15014 Unix - medium</v>
          </cell>
        </row>
        <row r="152">
          <cell r="C152">
            <v>15706</v>
          </cell>
          <cell r="D152" t="str">
            <v>Application Support</v>
          </cell>
          <cell r="E152" t="str">
            <v>15706 Application Support Rate Card</v>
          </cell>
        </row>
        <row r="153">
          <cell r="C153">
            <v>15031</v>
          </cell>
          <cell r="D153" t="str">
            <v>Servers &amp; Distributed Storage</v>
          </cell>
          <cell r="E153" t="str">
            <v>15031 Intel - Web/Application</v>
          </cell>
        </row>
        <row r="154">
          <cell r="C154">
            <v>15707</v>
          </cell>
          <cell r="D154" t="str">
            <v>Application Support</v>
          </cell>
          <cell r="E154" t="str">
            <v>15707 Application Support Data Stage</v>
          </cell>
        </row>
        <row r="155">
          <cell r="C155">
            <v>15038</v>
          </cell>
          <cell r="D155" t="str">
            <v>Servers &amp; Distributed Storage</v>
          </cell>
          <cell r="E155" t="str">
            <v xml:space="preserve">15038 Critical RTS Server Environement Support </v>
          </cell>
        </row>
        <row r="156">
          <cell r="C156">
            <v>15705</v>
          </cell>
          <cell r="D156" t="str">
            <v>Application Support</v>
          </cell>
          <cell r="E156" t="str">
            <v>15705 Applications Maintenance &amp; Support RTS</v>
          </cell>
        </row>
        <row r="157">
          <cell r="C157">
            <v>15037</v>
          </cell>
          <cell r="D157" t="str">
            <v>Servers &amp; Distributed Storage</v>
          </cell>
          <cell r="E157" t="str">
            <v>15037 Unix - Database</v>
          </cell>
        </row>
        <row r="158">
          <cell r="C158">
            <v>15203</v>
          </cell>
          <cell r="D158" t="str">
            <v>Network</v>
          </cell>
          <cell r="E158" t="str">
            <v>15203 Network Accelration Devices (NAD)</v>
          </cell>
        </row>
        <row r="159">
          <cell r="C159">
            <v>15215</v>
          </cell>
          <cell r="D159" t="str">
            <v>Network</v>
          </cell>
          <cell r="E159" t="str">
            <v>15215 Wireless Access Points (WAPs)</v>
          </cell>
        </row>
        <row r="160">
          <cell r="C160">
            <v>15214</v>
          </cell>
          <cell r="D160" t="str">
            <v>Network</v>
          </cell>
          <cell r="E160" t="str">
            <v>15214 Satellite Support Performance</v>
          </cell>
        </row>
        <row r="161">
          <cell r="C161">
            <v>15213</v>
          </cell>
          <cell r="D161" t="str">
            <v>Network</v>
          </cell>
          <cell r="E161" t="str">
            <v>15213 Satellite Support Broadband</v>
          </cell>
        </row>
        <row r="162">
          <cell r="C162">
            <v>15212</v>
          </cell>
          <cell r="D162" t="str">
            <v>Network</v>
          </cell>
          <cell r="E162" t="str">
            <v>15212 Basic Satellite Support</v>
          </cell>
        </row>
        <row r="163">
          <cell r="C163">
            <v>15210</v>
          </cell>
          <cell r="D163" t="str">
            <v>Network</v>
          </cell>
          <cell r="E163" t="str">
            <v>15210 Voicemail boxes (without 3rd Party Maint.)</v>
          </cell>
        </row>
        <row r="164">
          <cell r="C164">
            <v>15207</v>
          </cell>
          <cell r="D164" t="str">
            <v>Network</v>
          </cell>
          <cell r="E164" t="str">
            <v>15207 PBX Ports (witout 3rd Party Maint.)</v>
          </cell>
        </row>
        <row r="165">
          <cell r="C165">
            <v>15205</v>
          </cell>
          <cell r="D165" t="str">
            <v>Network</v>
          </cell>
          <cell r="E165" t="str">
            <v>15205 Switches (Third Party Warranty and Maintenance) - Customer Owned</v>
          </cell>
        </row>
        <row r="166">
          <cell r="C166">
            <v>15202</v>
          </cell>
          <cell r="D166" t="str">
            <v>Network</v>
          </cell>
          <cell r="E166" t="str">
            <v>15202 Routers (Hardware) - SP Owned</v>
          </cell>
        </row>
        <row r="167">
          <cell r="C167">
            <v>15201</v>
          </cell>
          <cell r="D167" t="str">
            <v>Network</v>
          </cell>
          <cell r="E167" t="str">
            <v>15201 Routers (Third Party Warranty and Maintenance) - Customer Owned</v>
          </cell>
        </row>
        <row r="168">
          <cell r="C168">
            <v>15204</v>
          </cell>
          <cell r="D168" t="str">
            <v>Network</v>
          </cell>
          <cell r="E168" t="str">
            <v>15204 Switches (Support)</v>
          </cell>
        </row>
        <row r="169">
          <cell r="C169">
            <v>15219</v>
          </cell>
          <cell r="D169" t="str">
            <v>Network</v>
          </cell>
          <cell r="E169" t="str">
            <v>15219 216</v>
          </cell>
        </row>
        <row r="170">
          <cell r="C170">
            <v>15200</v>
          </cell>
          <cell r="D170" t="str">
            <v>Network</v>
          </cell>
          <cell r="E170" t="str">
            <v>15200 Routers (Support)</v>
          </cell>
        </row>
        <row r="171">
          <cell r="C171">
            <v>15211</v>
          </cell>
          <cell r="D171" t="str">
            <v>Network</v>
          </cell>
          <cell r="E171" t="str">
            <v>15211 212</v>
          </cell>
        </row>
        <row r="172">
          <cell r="C172">
            <v>15240</v>
          </cell>
          <cell r="D172" t="str">
            <v>Network</v>
          </cell>
          <cell r="E172" t="str">
            <v>15240 Voice and Data Circuits</v>
          </cell>
        </row>
        <row r="173">
          <cell r="C173">
            <v>15206</v>
          </cell>
          <cell r="D173" t="str">
            <v>Network</v>
          </cell>
          <cell r="E173" t="str">
            <v>15206 Switches (Hardware) - SP Owned</v>
          </cell>
        </row>
        <row r="174">
          <cell r="C174">
            <v>15299</v>
          </cell>
          <cell r="D174" t="str">
            <v>Network</v>
          </cell>
          <cell r="E174" t="str">
            <v>15299 304</v>
          </cell>
        </row>
        <row r="175">
          <cell r="C175">
            <v>15220</v>
          </cell>
          <cell r="D175" t="str">
            <v>Network</v>
          </cell>
          <cell r="E175" t="str">
            <v>15220 217</v>
          </cell>
        </row>
        <row r="176">
          <cell r="C176">
            <v>15217</v>
          </cell>
          <cell r="D176" t="str">
            <v>Network</v>
          </cell>
          <cell r="E176" t="str">
            <v>15217 214</v>
          </cell>
        </row>
        <row r="177">
          <cell r="C177">
            <v>15298</v>
          </cell>
          <cell r="D177" t="str">
            <v>Network</v>
          </cell>
          <cell r="E177" t="str">
            <v>15298 303</v>
          </cell>
        </row>
        <row r="178">
          <cell r="C178">
            <v>15250</v>
          </cell>
          <cell r="D178" t="str">
            <v>Network</v>
          </cell>
          <cell r="E178" t="str">
            <v>15250 On-site IMACs</v>
          </cell>
        </row>
        <row r="179">
          <cell r="C179">
            <v>15208</v>
          </cell>
          <cell r="D179" t="str">
            <v>Network</v>
          </cell>
          <cell r="E179" t="str">
            <v>15208 210</v>
          </cell>
        </row>
        <row r="180">
          <cell r="C180">
            <v>15209</v>
          </cell>
          <cell r="D180" t="str">
            <v>Network</v>
          </cell>
          <cell r="E180" t="str">
            <v>15209 211</v>
          </cell>
        </row>
        <row r="181">
          <cell r="C181">
            <v>15216</v>
          </cell>
          <cell r="D181" t="str">
            <v>Network</v>
          </cell>
          <cell r="E181" t="str">
            <v>15216 213</v>
          </cell>
        </row>
        <row r="182">
          <cell r="C182">
            <v>15251</v>
          </cell>
          <cell r="D182" t="str">
            <v>Network</v>
          </cell>
          <cell r="E182" t="str">
            <v>15251 Remote IMACs</v>
          </cell>
        </row>
        <row r="183">
          <cell r="C183">
            <v>15218</v>
          </cell>
          <cell r="D183" t="str">
            <v>Network</v>
          </cell>
          <cell r="E183" t="str">
            <v>15218 215</v>
          </cell>
        </row>
        <row r="184">
          <cell r="C184">
            <v>15297</v>
          </cell>
          <cell r="D184" t="str">
            <v>Network</v>
          </cell>
          <cell r="E184" t="str">
            <v>15297 NSRC Network</v>
          </cell>
        </row>
        <row r="185">
          <cell r="C185">
            <v>15530</v>
          </cell>
          <cell r="D185" t="str">
            <v>End User Services</v>
          </cell>
          <cell r="E185" t="str">
            <v>15530 222</v>
          </cell>
        </row>
        <row r="186">
          <cell r="C186">
            <v>9360</v>
          </cell>
          <cell r="D186" t="str">
            <v>End User Services</v>
          </cell>
          <cell r="E186" t="str">
            <v>9360 On-site IMAC - Network IMAC</v>
          </cell>
        </row>
        <row r="187">
          <cell r="C187">
            <v>15510</v>
          </cell>
          <cell r="D187" t="str">
            <v>End User Services</v>
          </cell>
          <cell r="E187" t="str">
            <v>15510 220</v>
          </cell>
        </row>
        <row r="188">
          <cell r="C188">
            <v>9354</v>
          </cell>
          <cell r="D188" t="str">
            <v>End User Services</v>
          </cell>
          <cell r="E188" t="str">
            <v>9354 PDAs</v>
          </cell>
        </row>
        <row r="189">
          <cell r="C189">
            <v>9361</v>
          </cell>
          <cell r="D189" t="str">
            <v>End User Services</v>
          </cell>
          <cell r="E189" t="str">
            <v>9361 Remote IMAC - Network IMAC</v>
          </cell>
        </row>
        <row r="190">
          <cell r="C190">
            <v>15598</v>
          </cell>
          <cell r="D190" t="str">
            <v>End User Services</v>
          </cell>
          <cell r="E190" t="str">
            <v>15598 305</v>
          </cell>
        </row>
        <row r="191">
          <cell r="C191">
            <v>15511</v>
          </cell>
          <cell r="D191" t="str">
            <v>End User Services</v>
          </cell>
          <cell r="E191" t="str">
            <v>15511 221</v>
          </cell>
        </row>
        <row r="192">
          <cell r="C192">
            <v>9363</v>
          </cell>
          <cell r="D192" t="str">
            <v>End User Services</v>
          </cell>
          <cell r="E192" t="str">
            <v>9363 One Customer Employee or Authorized User</v>
          </cell>
        </row>
        <row r="193">
          <cell r="C193">
            <v>15531</v>
          </cell>
          <cell r="D193" t="str">
            <v>End User Services</v>
          </cell>
          <cell r="E193" t="str">
            <v>15531 223</v>
          </cell>
        </row>
        <row r="194">
          <cell r="C194">
            <v>9352</v>
          </cell>
          <cell r="D194" t="str">
            <v>End User Services</v>
          </cell>
          <cell r="E194" t="str">
            <v>9352 Mobile Data Terminals (MDTs)</v>
          </cell>
        </row>
        <row r="195">
          <cell r="C195">
            <v>15599</v>
          </cell>
          <cell r="D195" t="str">
            <v>End User Services</v>
          </cell>
          <cell r="E195" t="str">
            <v>15599 306</v>
          </cell>
        </row>
        <row r="196">
          <cell r="C196">
            <v>9361</v>
          </cell>
          <cell r="D196" t="str">
            <v>End User Services</v>
          </cell>
          <cell r="E196" t="str">
            <v>9361 Remote IMACs - End User Services IMAC</v>
          </cell>
        </row>
        <row r="197">
          <cell r="C197">
            <v>15517</v>
          </cell>
          <cell r="D197" t="str">
            <v>End User Services</v>
          </cell>
          <cell r="E197" t="str">
            <v>15517 Capitalized Portion of Laptops &amp; Desktop - SP Owned</v>
          </cell>
        </row>
        <row r="198">
          <cell r="C198">
            <v>15500</v>
          </cell>
          <cell r="D198" t="str">
            <v>End User Services</v>
          </cell>
          <cell r="E198" t="str">
            <v>15500 Desktops (Support)</v>
          </cell>
        </row>
        <row r="199">
          <cell r="C199">
            <v>15507</v>
          </cell>
          <cell r="D199" t="str">
            <v>End User Services</v>
          </cell>
          <cell r="E199" t="str">
            <v>15507 High End PC's Desktop (Hardware) - SP Owned</v>
          </cell>
        </row>
        <row r="200">
          <cell r="C200">
            <v>15501</v>
          </cell>
          <cell r="D200" t="str">
            <v>End User Services</v>
          </cell>
          <cell r="E200" t="str">
            <v>15501 Desktops (Third Party Maintenance) - Customer Owned</v>
          </cell>
        </row>
        <row r="201">
          <cell r="C201">
            <v>15502</v>
          </cell>
          <cell r="D201" t="str">
            <v>End User Services</v>
          </cell>
          <cell r="E201" t="str">
            <v>15502 Desktops (Hardware) - SP Owned</v>
          </cell>
        </row>
        <row r="202">
          <cell r="C202">
            <v>15503</v>
          </cell>
          <cell r="D202" t="str">
            <v>End User Services</v>
          </cell>
          <cell r="E202" t="str">
            <v>15503 Laptops (Support)</v>
          </cell>
        </row>
        <row r="203">
          <cell r="C203">
            <v>15504</v>
          </cell>
          <cell r="D203" t="str">
            <v>End User Services</v>
          </cell>
          <cell r="E203" t="str">
            <v>15504 Laptops (Third Party Maintenance) - Customer Owned</v>
          </cell>
        </row>
        <row r="204">
          <cell r="C204">
            <v>15505</v>
          </cell>
          <cell r="D204" t="str">
            <v>End User Services</v>
          </cell>
          <cell r="E204" t="str">
            <v>15505 Laptops (Hardware) - SP Owned</v>
          </cell>
        </row>
        <row r="205">
          <cell r="C205">
            <v>15506</v>
          </cell>
          <cell r="D205" t="str">
            <v>End User Services</v>
          </cell>
          <cell r="E205" t="str">
            <v>15506 High End PC's Desktop (Third Party Maintenance)  - Customer Owned</v>
          </cell>
        </row>
        <row r="206">
          <cell r="C206">
            <v>9353</v>
          </cell>
          <cell r="D206" t="str">
            <v>End User Services</v>
          </cell>
          <cell r="E206" t="str">
            <v>9353 Data Collectors</v>
          </cell>
        </row>
        <row r="207">
          <cell r="C207">
            <v>9351</v>
          </cell>
          <cell r="D207" t="str">
            <v>End User Services</v>
          </cell>
          <cell r="E207" t="str">
            <v>9351 Laptops</v>
          </cell>
        </row>
        <row r="208">
          <cell r="C208">
            <v>9362</v>
          </cell>
          <cell r="D208" t="str">
            <v>End User Services</v>
          </cell>
          <cell r="E208" t="str">
            <v>9362 Complex IMACs</v>
          </cell>
        </row>
        <row r="209">
          <cell r="C209">
            <v>9360</v>
          </cell>
          <cell r="D209" t="str">
            <v>End User Services</v>
          </cell>
          <cell r="E209" t="str">
            <v>9360 On-site IMACs - End User Services IMAC</v>
          </cell>
        </row>
        <row r="210">
          <cell r="C210">
            <v>15516</v>
          </cell>
          <cell r="D210" t="str">
            <v>End User Services</v>
          </cell>
          <cell r="E210" t="str">
            <v>15516 VIP</v>
          </cell>
        </row>
        <row r="211">
          <cell r="C211">
            <v>15515</v>
          </cell>
          <cell r="D211" t="str">
            <v>End User Services</v>
          </cell>
          <cell r="E211" t="str">
            <v xml:space="preserve">15515 TechSource Bar </v>
          </cell>
        </row>
        <row r="212">
          <cell r="C212">
            <v>15514</v>
          </cell>
          <cell r="D212" t="str">
            <v>End User Services</v>
          </cell>
          <cell r="E212" t="str">
            <v xml:space="preserve">15514 Special Deskside Support </v>
          </cell>
        </row>
        <row r="213">
          <cell r="C213">
            <v>15513</v>
          </cell>
          <cell r="D213" t="str">
            <v>End User Services</v>
          </cell>
          <cell r="E213" t="str">
            <v>15513 Smartphones/Tablets</v>
          </cell>
        </row>
        <row r="214">
          <cell r="C214">
            <v>15512</v>
          </cell>
          <cell r="D214" t="str">
            <v>End User Services</v>
          </cell>
          <cell r="E214" t="str">
            <v>15512 Virtual PC</v>
          </cell>
        </row>
        <row r="215">
          <cell r="C215">
            <v>15509</v>
          </cell>
          <cell r="D215" t="str">
            <v>End User Services</v>
          </cell>
          <cell r="E215" t="str">
            <v>15509 High End PC's Laptop (Hardware) - SP Owned</v>
          </cell>
        </row>
        <row r="216">
          <cell r="C216">
            <v>15508</v>
          </cell>
          <cell r="D216" t="str">
            <v>End User Services</v>
          </cell>
          <cell r="E216" t="str">
            <v>15508 High End PC's Laptop (Third Party Maintenance)  - Customer Owned</v>
          </cell>
        </row>
        <row r="217">
          <cell r="C217">
            <v>15597</v>
          </cell>
          <cell r="D217" t="str">
            <v>End User Services</v>
          </cell>
          <cell r="E217" t="str">
            <v>15597 NSRC End-User Services</v>
          </cell>
        </row>
        <row r="218">
          <cell r="C218" t="str">
            <v>09351C</v>
          </cell>
          <cell r="D218" t="str">
            <v>End User Services</v>
          </cell>
          <cell r="E218" t="str">
            <v>09351C LapTop Refresh</v>
          </cell>
        </row>
        <row r="219">
          <cell r="C219">
            <v>9356</v>
          </cell>
          <cell r="D219" t="str">
            <v>End User Services</v>
          </cell>
          <cell r="E219" t="str">
            <v>9356 Deskside Support - Physical Resolution Events</v>
          </cell>
        </row>
        <row r="220">
          <cell r="C220">
            <v>9355</v>
          </cell>
          <cell r="D220" t="str">
            <v>End User Services</v>
          </cell>
          <cell r="E220" t="str">
            <v>9355 Handhelds</v>
          </cell>
        </row>
        <row r="221">
          <cell r="C221">
            <v>9350</v>
          </cell>
          <cell r="D221" t="str">
            <v>End User Services</v>
          </cell>
          <cell r="E221" t="str">
            <v>9350 Desktops</v>
          </cell>
        </row>
        <row r="222">
          <cell r="C222" t="str">
            <v>09350C</v>
          </cell>
          <cell r="D222" t="str">
            <v>End User Services</v>
          </cell>
          <cell r="E222" t="str">
            <v>09350C DeskTop Refresh</v>
          </cell>
        </row>
        <row r="223">
          <cell r="C223">
            <v>9356</v>
          </cell>
          <cell r="D223" t="str">
            <v>End User Services</v>
          </cell>
          <cell r="E223" t="str">
            <v>9356 Deskside Support - Remote Resolution Events</v>
          </cell>
        </row>
        <row r="224">
          <cell r="C224">
            <v>15600</v>
          </cell>
          <cell r="D224" t="str">
            <v>End User Services</v>
          </cell>
          <cell r="E224" t="str">
            <v>15600 226</v>
          </cell>
        </row>
        <row r="225">
          <cell r="C225">
            <v>15601</v>
          </cell>
          <cell r="D225" t="str">
            <v>End User Services</v>
          </cell>
          <cell r="E225" t="str">
            <v>15601 Service Desk Services - Transformation Projects</v>
          </cell>
        </row>
        <row r="226">
          <cell r="C226">
            <v>15602</v>
          </cell>
          <cell r="D226" t="str">
            <v>End User Services</v>
          </cell>
          <cell r="E226" t="str">
            <v>15602 Service Desk Services - Inflight Projects</v>
          </cell>
        </row>
        <row r="227">
          <cell r="C227">
            <v>9384</v>
          </cell>
          <cell r="D227" t="str">
            <v>Miscellaneous</v>
          </cell>
          <cell r="E227" t="str">
            <v>9384 NGT&amp;S SCADA - Capitalized Portion</v>
          </cell>
        </row>
        <row r="228">
          <cell r="C228">
            <v>9383</v>
          </cell>
          <cell r="D228" t="str">
            <v>Miscellaneous</v>
          </cell>
          <cell r="E228" t="str">
            <v>9383 NIE/NGD SCADA - Capitalized Portion</v>
          </cell>
        </row>
        <row r="229">
          <cell r="C229">
            <v>9333</v>
          </cell>
          <cell r="D229" t="str">
            <v>Miscellaneous</v>
          </cell>
          <cell r="E229" t="str">
            <v>9333 Productive Hours - IT Training</v>
          </cell>
        </row>
        <row r="230">
          <cell r="C230">
            <v>9990</v>
          </cell>
          <cell r="D230" t="str">
            <v>Miscellaneous</v>
          </cell>
          <cell r="E230" t="str">
            <v>9990 IT - Tier 2 Distributed Storage</v>
          </cell>
        </row>
        <row r="231">
          <cell r="C231">
            <v>9385</v>
          </cell>
          <cell r="D231" t="str">
            <v>Miscellaneous</v>
          </cell>
          <cell r="E231" t="str">
            <v>9385 Navigates Server Refresh - Capitalized Portion</v>
          </cell>
        </row>
        <row r="232">
          <cell r="C232">
            <v>9991</v>
          </cell>
          <cell r="D232" t="str">
            <v>Miscellaneous</v>
          </cell>
          <cell r="E232" t="str">
            <v>9991 IT - Internal Storage</v>
          </cell>
        </row>
        <row r="233">
          <cell r="C233">
            <v>9993</v>
          </cell>
          <cell r="D233" t="str">
            <v>Miscellaneous</v>
          </cell>
          <cell r="E233" t="str">
            <v>9993 Descope</v>
          </cell>
        </row>
        <row r="234">
          <cell r="C234">
            <v>9328</v>
          </cell>
          <cell r="D234" t="str">
            <v>Miscellaneous</v>
          </cell>
          <cell r="E234" t="str">
            <v>9328  IT-IVR/Web Maintenance</v>
          </cell>
        </row>
        <row r="235">
          <cell r="C235">
            <v>9391</v>
          </cell>
          <cell r="D235" t="str">
            <v>Miscellaneous</v>
          </cell>
          <cell r="E235" t="str">
            <v>9391 Internal Storage</v>
          </cell>
        </row>
        <row r="236">
          <cell r="C236">
            <v>9332</v>
          </cell>
          <cell r="D236" t="str">
            <v>Miscellaneous</v>
          </cell>
          <cell r="E236" t="str">
            <v>9332 EIP Discretionary Productive Hours</v>
          </cell>
        </row>
        <row r="237">
          <cell r="C237">
            <v>9330</v>
          </cell>
          <cell r="D237" t="str">
            <v>Software Maintenance &amp; Other</v>
          </cell>
          <cell r="E237" t="str">
            <v>9330 Distributed Storage (GB)</v>
          </cell>
        </row>
        <row r="238">
          <cell r="C238">
            <v>9331</v>
          </cell>
          <cell r="D238" t="str">
            <v>Miscellaneous</v>
          </cell>
          <cell r="E238" t="str">
            <v>9331 Disaster Recovery</v>
          </cell>
        </row>
        <row r="239">
          <cell r="C239">
            <v>9386</v>
          </cell>
          <cell r="D239" t="str">
            <v>Miscellaneous</v>
          </cell>
          <cell r="E239" t="str">
            <v>9386 Packet Switch - Capitalized Portion</v>
          </cell>
        </row>
        <row r="240">
          <cell r="C240" t="str">
            <v>Fee</v>
          </cell>
          <cell r="D240" t="e">
            <v>#N/A</v>
          </cell>
          <cell r="E240" t="str">
            <v>Fee Outsourcing - RU Escalation Costs</v>
          </cell>
        </row>
        <row r="241">
          <cell r="C241">
            <v>16401</v>
          </cell>
          <cell r="D241" t="e">
            <v>#N/A</v>
          </cell>
          <cell r="E241" t="str">
            <v>16401 236</v>
          </cell>
        </row>
        <row r="242">
          <cell r="C242">
            <v>9396</v>
          </cell>
          <cell r="D242" t="e">
            <v>#N/A</v>
          </cell>
          <cell r="E242" t="str">
            <v>9396 Project External Labor</v>
          </cell>
        </row>
        <row r="243">
          <cell r="C243">
            <v>16300</v>
          </cell>
          <cell r="D243" t="str">
            <v>Credits</v>
          </cell>
          <cell r="E243" t="str">
            <v>16300 NSR Credits</v>
          </cell>
        </row>
        <row r="244">
          <cell r="C244">
            <v>16403</v>
          </cell>
          <cell r="D244" t="e">
            <v>#N/A</v>
          </cell>
          <cell r="E244" t="str">
            <v>16403 Miscellaneous Reimbursements</v>
          </cell>
        </row>
        <row r="245">
          <cell r="C245">
            <v>16402</v>
          </cell>
          <cell r="D245" t="e">
            <v>#N/A</v>
          </cell>
          <cell r="E245" t="str">
            <v>16402 Sales Tax</v>
          </cell>
        </row>
        <row r="246">
          <cell r="C246">
            <v>16202</v>
          </cell>
          <cell r="D246" t="str">
            <v>Miscellaneous</v>
          </cell>
          <cell r="E246" t="str">
            <v>16202 New Business Annual Pool - All Others</v>
          </cell>
        </row>
        <row r="247">
          <cell r="C247">
            <v>16201</v>
          </cell>
          <cell r="D247" t="str">
            <v>Miscellaneous</v>
          </cell>
          <cell r="E247" t="str">
            <v>16201 New Business Annual Pool - AS</v>
          </cell>
        </row>
        <row r="248">
          <cell r="C248">
            <v>16200</v>
          </cell>
          <cell r="D248" t="str">
            <v>Miscellaneous</v>
          </cell>
          <cell r="E248" t="str">
            <v>16200 Other - 3rd party contract (CO #  )</v>
          </cell>
        </row>
        <row r="249">
          <cell r="C249">
            <v>16404</v>
          </cell>
          <cell r="D249" t="str">
            <v>Miscellaneous</v>
          </cell>
          <cell r="E249" t="str">
            <v>16404 Request for Services (RFS)</v>
          </cell>
        </row>
        <row r="250">
          <cell r="C250">
            <v>16000</v>
          </cell>
          <cell r="D250" t="str">
            <v>Miscellaneous</v>
          </cell>
          <cell r="E250" t="str">
            <v>16000 Disaster Recovery under CO #69 (and PCRs)</v>
          </cell>
        </row>
        <row r="251">
          <cell r="C251">
            <v>16001</v>
          </cell>
          <cell r="D251" t="str">
            <v>Miscellaneous</v>
          </cell>
          <cell r="E251" t="str">
            <v>16001 BCRS - Rapid Recovery</v>
          </cell>
        </row>
        <row r="252">
          <cell r="C252">
            <v>16099</v>
          </cell>
          <cell r="D252" t="str">
            <v>Miscellaneous</v>
          </cell>
          <cell r="E252" t="str">
            <v>16099 314</v>
          </cell>
        </row>
        <row r="253">
          <cell r="C253">
            <v>16098</v>
          </cell>
          <cell r="D253" t="str">
            <v>Miscellaneous</v>
          </cell>
          <cell r="E253" t="str">
            <v>16098 313</v>
          </cell>
        </row>
        <row r="254">
          <cell r="C254">
            <v>16002</v>
          </cell>
          <cell r="D254" t="str">
            <v>Miscellaneous</v>
          </cell>
          <cell r="E254" t="str">
            <v>16002 BCRS - Virtual Server Recovery Smart Cloud</v>
          </cell>
        </row>
        <row r="255">
          <cell r="C255">
            <v>15901</v>
          </cell>
          <cell r="D255" t="str">
            <v>IBM Administrative Services</v>
          </cell>
          <cell r="E255" t="str">
            <v>15901 NSRC-SIS</v>
          </cell>
        </row>
        <row r="256">
          <cell r="C256">
            <v>15900</v>
          </cell>
          <cell r="D256" t="str">
            <v>IBM Administrative Services</v>
          </cell>
          <cell r="E256" t="str">
            <v>15900 Service Integration</v>
          </cell>
        </row>
        <row r="257">
          <cell r="C257">
            <v>15998</v>
          </cell>
          <cell r="D257" t="str">
            <v>IBM Administrative Services</v>
          </cell>
          <cell r="E257" t="str">
            <v>15998 311</v>
          </cell>
        </row>
        <row r="258">
          <cell r="C258">
            <v>15999</v>
          </cell>
          <cell r="D258" t="str">
            <v>IBM Administrative Services</v>
          </cell>
          <cell r="E258" t="str">
            <v>15999 312</v>
          </cell>
        </row>
        <row r="259">
          <cell r="C259">
            <v>15801</v>
          </cell>
          <cell r="D259" t="str">
            <v>IBM Administrative Services</v>
          </cell>
          <cell r="E259" t="str">
            <v>15801 NSRC-Security</v>
          </cell>
        </row>
        <row r="260">
          <cell r="C260">
            <v>15800</v>
          </cell>
          <cell r="D260" t="str">
            <v>IBM Administrative Services</v>
          </cell>
          <cell r="E260" t="str">
            <v>15800 Security Services</v>
          </cell>
        </row>
        <row r="261">
          <cell r="C261">
            <v>15898</v>
          </cell>
          <cell r="D261" t="str">
            <v>IBM Administrative Services</v>
          </cell>
          <cell r="E261" t="str">
            <v>15898 309</v>
          </cell>
        </row>
        <row r="262">
          <cell r="C262">
            <v>15899</v>
          </cell>
          <cell r="D262" t="str">
            <v>IBM Administrative Services</v>
          </cell>
          <cell r="E262" t="str">
            <v>15899 310</v>
          </cell>
        </row>
        <row r="263">
          <cell r="C263">
            <v>16100</v>
          </cell>
          <cell r="D263" t="str">
            <v>IBM Administrative Services</v>
          </cell>
          <cell r="E263" t="str">
            <v>16100 Enterprise Business Office</v>
          </cell>
        </row>
        <row r="264">
          <cell r="C264">
            <v>9395</v>
          </cell>
          <cell r="D264" t="str">
            <v>Software Maintenance &amp; Other</v>
          </cell>
          <cell r="E264" t="str">
            <v>9395 Project Software</v>
          </cell>
        </row>
        <row r="265">
          <cell r="C265">
            <v>16400</v>
          </cell>
          <cell r="D265" t="str">
            <v>NiSource IT</v>
          </cell>
          <cell r="E265" t="str">
            <v>16400 Consulting/Outside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</sheetNames>
    <sheetDataSet>
      <sheetData sheetId="0"/>
      <sheetData sheetId="1"/>
      <sheetData sheetId="2"/>
      <sheetData sheetId="3">
        <row r="21">
          <cell r="B21" t="str">
            <v>Data Center Services</v>
          </cell>
        </row>
      </sheetData>
      <sheetData sheetId="4"/>
      <sheetData sheetId="5">
        <row r="7">
          <cell r="L7" t="str">
            <v>Data Center Services</v>
          </cell>
          <cell r="M7">
            <v>19.600000000000001</v>
          </cell>
        </row>
        <row r="8">
          <cell r="L8" t="str">
            <v>Application Support</v>
          </cell>
          <cell r="M8">
            <v>14.2</v>
          </cell>
        </row>
        <row r="9">
          <cell r="L9" t="str">
            <v>Network</v>
          </cell>
          <cell r="M9">
            <v>11.8</v>
          </cell>
        </row>
        <row r="10">
          <cell r="L10" t="str">
            <v>End User Services</v>
          </cell>
          <cell r="M10">
            <v>5.7</v>
          </cell>
        </row>
        <row r="11">
          <cell r="L11" t="str">
            <v>Other IBM Services</v>
          </cell>
          <cell r="M11">
            <v>4.5999999999999996</v>
          </cell>
        </row>
        <row r="12">
          <cell r="L12" t="str">
            <v>Software Maintenance</v>
          </cell>
          <cell r="M12">
            <v>5.4</v>
          </cell>
        </row>
        <row r="13">
          <cell r="L13" t="str">
            <v>TEM Services</v>
          </cell>
          <cell r="M13">
            <v>0.4</v>
          </cell>
        </row>
        <row r="14">
          <cell r="L14" t="str">
            <v>Other IBM Services and Charges/Capitalization</v>
          </cell>
          <cell r="M14">
            <v>-0.1</v>
          </cell>
        </row>
      </sheetData>
      <sheetData sheetId="6">
        <row r="17">
          <cell r="B17" t="str">
            <v>Retained</v>
          </cell>
        </row>
      </sheetData>
      <sheetData sheetId="7">
        <row r="17">
          <cell r="B17" t="str">
            <v>Contingency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pes1st"/>
      <sheetName val="Tapes2nd"/>
      <sheetName val="Pst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A.2 PTP"/>
      <sheetName val="B.1"/>
      <sheetName val="B.1.1"/>
      <sheetName val="B.2 NITS "/>
      <sheetName val="B.3.1 "/>
      <sheetName val="B.3.2  "/>
      <sheetName val="C. Input"/>
      <sheetName val="D.1 Cost of Capital"/>
      <sheetName val="D.12.1 TREV"/>
      <sheetName val="D.15 Demands"/>
      <sheetName val="D.16.1 Table B SUM"/>
      <sheetName val="D.16.1.1 Table B 2003"/>
      <sheetName val="D.16.1.2 Table B 2004"/>
      <sheetName val="D.16.1.3 Table B 2005"/>
      <sheetName val="D.16.1.4 Table B 2006"/>
      <sheetName val="D.16.1.5 Table B 2007"/>
      <sheetName val="D.16.1.6 Table B 2008"/>
      <sheetName val="D.16.1.7 Table B 2009"/>
      <sheetName val="D.16.1.8 Table B 2010"/>
      <sheetName val="D.16.1.9 Table B 2011"/>
      <sheetName val="D.16.1.10 Table B 2012"/>
      <sheetName val="D.16.2.1"/>
      <sheetName val="D.16.2.2"/>
      <sheetName val="D.16.2.3"/>
      <sheetName val="D.16.2.4"/>
      <sheetName val="D.16.3.1"/>
      <sheetName val="D.16.3.2"/>
      <sheetName val="D.16.3.3"/>
      <sheetName val="D.16.3.4"/>
      <sheetName val="D.16.3.5"/>
      <sheetName val="D.16.3.6"/>
      <sheetName val="D.16.3.7"/>
      <sheetName val="D.16.3.8"/>
      <sheetName val="D.16.3.9"/>
      <sheetName val="D.16.3.10"/>
      <sheetName val="D.16.3.11"/>
      <sheetName val="D.16.3.12"/>
      <sheetName val="D.17.1"/>
      <sheetName val="D.17.2"/>
      <sheetName val="D.17.3"/>
      <sheetName val="PrintModule"/>
    </sheetNames>
    <sheetDataSet>
      <sheetData sheetId="0" refreshError="1"/>
      <sheetData sheetId="1" refreshError="1"/>
      <sheetData sheetId="2" refreshError="1"/>
      <sheetData sheetId="3">
        <row r="31">
          <cell r="P31">
            <v>0.62</v>
          </cell>
        </row>
        <row r="33">
          <cell r="P33">
            <v>0.11559999999999999</v>
          </cell>
        </row>
        <row r="55">
          <cell r="P55">
            <v>4594652900</v>
          </cell>
        </row>
        <row r="75">
          <cell r="P75">
            <v>0.17199999999999999</v>
          </cell>
        </row>
        <row r="91">
          <cell r="P91">
            <v>8.9499999999999996E-2</v>
          </cell>
        </row>
        <row r="111">
          <cell r="P111">
            <v>618198437</v>
          </cell>
        </row>
        <row r="129">
          <cell r="P129">
            <v>7.3000000000000001E-3</v>
          </cell>
        </row>
        <row r="165">
          <cell r="P165">
            <v>2534608822</v>
          </cell>
        </row>
        <row r="212">
          <cell r="P212">
            <v>310773442</v>
          </cell>
        </row>
        <row r="230">
          <cell r="P230">
            <v>1.642979</v>
          </cell>
        </row>
        <row r="276">
          <cell r="P276">
            <v>1.7050134952130698</v>
          </cell>
        </row>
        <row r="282">
          <cell r="P282">
            <v>0.39346465274147763</v>
          </cell>
        </row>
        <row r="288">
          <cell r="P288">
            <v>7.8692930548295528E-2</v>
          </cell>
        </row>
        <row r="294">
          <cell r="P294">
            <v>5.6055238198785856E-2</v>
          </cell>
        </row>
        <row r="332">
          <cell r="P332">
            <v>4.9183081592684705E-3</v>
          </cell>
        </row>
        <row r="333">
          <cell r="P333">
            <v>2.3356349249494105E-3</v>
          </cell>
        </row>
      </sheetData>
      <sheetData sheetId="4" refreshError="1"/>
      <sheetData sheetId="5" refreshError="1"/>
      <sheetData sheetId="6">
        <row r="220">
          <cell r="P220">
            <v>607090822.76530898</v>
          </cell>
        </row>
      </sheetData>
      <sheetData sheetId="7" refreshError="1"/>
      <sheetData sheetId="8" refreshError="1"/>
      <sheetData sheetId="9">
        <row r="23">
          <cell r="F23">
            <v>0.49540000000000001</v>
          </cell>
        </row>
        <row r="25">
          <cell r="F25">
            <v>1.7399999999999999E-2</v>
          </cell>
        </row>
        <row r="27">
          <cell r="F27">
            <v>0.48719999999999997</v>
          </cell>
        </row>
        <row r="33">
          <cell r="I33">
            <v>4.9599999999999998E-2</v>
          </cell>
          <cell r="L33">
            <v>5.74E-2</v>
          </cell>
          <cell r="R33">
            <v>5.3600000000000002E-2</v>
          </cell>
          <cell r="X33">
            <v>6.7100000000000007E-2</v>
          </cell>
        </row>
        <row r="35">
          <cell r="F35">
            <v>6.3899999999999998E-2</v>
          </cell>
          <cell r="I35">
            <v>5.9900000000000002E-2</v>
          </cell>
          <cell r="L35">
            <v>8.7099999999999997E-2</v>
          </cell>
          <cell r="O35">
            <v>7.4899999999999994E-2</v>
          </cell>
          <cell r="R35">
            <v>5.6899999999999999E-2</v>
          </cell>
          <cell r="X35">
            <v>0</v>
          </cell>
        </row>
        <row r="37">
          <cell r="I37">
            <v>0.11</v>
          </cell>
          <cell r="L37">
            <v>0.11</v>
          </cell>
          <cell r="O37">
            <v>0.11</v>
          </cell>
          <cell r="R37">
            <v>0.11</v>
          </cell>
          <cell r="X37">
            <v>0.11</v>
          </cell>
        </row>
        <row r="144">
          <cell r="F144">
            <v>4594652900</v>
          </cell>
        </row>
        <row r="146">
          <cell r="F146">
            <v>0</v>
          </cell>
        </row>
        <row r="152">
          <cell r="F152">
            <v>14660147037</v>
          </cell>
        </row>
        <row r="161">
          <cell r="F161">
            <v>5119727758</v>
          </cell>
        </row>
        <row r="164">
          <cell r="F164">
            <v>5021648755</v>
          </cell>
        </row>
        <row r="166">
          <cell r="F166">
            <v>9181026660</v>
          </cell>
        </row>
        <row r="168">
          <cell r="F168">
            <v>802043191</v>
          </cell>
        </row>
        <row r="178">
          <cell r="F178">
            <v>43270862</v>
          </cell>
        </row>
        <row r="185">
          <cell r="F185">
            <v>483240817</v>
          </cell>
        </row>
        <row r="201">
          <cell r="F201">
            <v>634673266</v>
          </cell>
        </row>
        <row r="203">
          <cell r="F203">
            <v>442905</v>
          </cell>
        </row>
        <row r="205">
          <cell r="F205">
            <v>1451423</v>
          </cell>
        </row>
        <row r="207">
          <cell r="F207">
            <v>14580501</v>
          </cell>
        </row>
        <row r="215">
          <cell r="F215">
            <v>400332158</v>
          </cell>
        </row>
        <row r="220">
          <cell r="F220">
            <v>41406988</v>
          </cell>
        </row>
        <row r="222">
          <cell r="F222">
            <v>143057846</v>
          </cell>
        </row>
        <row r="234">
          <cell r="F234">
            <v>1870733615</v>
          </cell>
        </row>
        <row r="237">
          <cell r="F237">
            <v>161697644</v>
          </cell>
        </row>
        <row r="244">
          <cell r="F244">
            <v>34364287</v>
          </cell>
        </row>
        <row r="270">
          <cell r="F270">
            <v>108721514</v>
          </cell>
        </row>
        <row r="277">
          <cell r="F277">
            <v>18874886</v>
          </cell>
        </row>
        <row r="287">
          <cell r="F287">
            <v>23369818</v>
          </cell>
        </row>
        <row r="295">
          <cell r="F295">
            <v>0</v>
          </cell>
        </row>
        <row r="304">
          <cell r="F304">
            <v>115061400</v>
          </cell>
        </row>
        <row r="309">
          <cell r="F309">
            <v>60611928</v>
          </cell>
        </row>
        <row r="325">
          <cell r="F325">
            <v>8869408</v>
          </cell>
        </row>
        <row r="330">
          <cell r="F330">
            <v>30792170</v>
          </cell>
        </row>
        <row r="337">
          <cell r="F337">
            <v>19365303</v>
          </cell>
        </row>
        <row r="343">
          <cell r="F343">
            <v>4031948</v>
          </cell>
        </row>
        <row r="349">
          <cell r="F349">
            <v>20369012</v>
          </cell>
        </row>
        <row r="353">
          <cell r="F353">
            <v>11719743</v>
          </cell>
        </row>
        <row r="357">
          <cell r="F357">
            <v>2516885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4">
          <cell r="A24">
            <v>37986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C25">
            <v>118568.8</v>
          </cell>
          <cell r="D25">
            <v>0</v>
          </cell>
          <cell r="E25">
            <v>0</v>
          </cell>
          <cell r="F25">
            <v>19420.7</v>
          </cell>
          <cell r="G25">
            <v>0</v>
          </cell>
          <cell r="H25">
            <v>0</v>
          </cell>
          <cell r="I25">
            <v>64529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25885.3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8733.7999999999993</v>
          </cell>
        </row>
        <row r="26">
          <cell r="A26">
            <v>38717</v>
          </cell>
          <cell r="C26">
            <v>118568.8</v>
          </cell>
          <cell r="D26">
            <v>0</v>
          </cell>
          <cell r="E26">
            <v>0</v>
          </cell>
          <cell r="F26">
            <v>19420.7</v>
          </cell>
          <cell r="G26">
            <v>0</v>
          </cell>
          <cell r="H26">
            <v>0</v>
          </cell>
          <cell r="I26">
            <v>64529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25885.3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8733.7999999999993</v>
          </cell>
        </row>
        <row r="27">
          <cell r="A27">
            <v>39082</v>
          </cell>
          <cell r="C27">
            <v>118568.8</v>
          </cell>
          <cell r="D27">
            <v>0</v>
          </cell>
          <cell r="E27">
            <v>0</v>
          </cell>
          <cell r="F27">
            <v>19420.7</v>
          </cell>
          <cell r="G27">
            <v>0</v>
          </cell>
          <cell r="H27">
            <v>0</v>
          </cell>
          <cell r="I27">
            <v>64529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25885.3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8733.7999999999993</v>
          </cell>
        </row>
        <row r="28">
          <cell r="A28">
            <v>39447</v>
          </cell>
          <cell r="C28">
            <v>118568.8</v>
          </cell>
          <cell r="D28">
            <v>0</v>
          </cell>
          <cell r="E28">
            <v>0</v>
          </cell>
          <cell r="F28">
            <v>19420.7</v>
          </cell>
          <cell r="G28">
            <v>0</v>
          </cell>
          <cell r="H28">
            <v>0</v>
          </cell>
          <cell r="I28">
            <v>64529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25885.3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8733.7999999999993</v>
          </cell>
        </row>
        <row r="29">
          <cell r="A29">
            <v>39813</v>
          </cell>
          <cell r="C29">
            <v>118568.8</v>
          </cell>
          <cell r="D29">
            <v>0</v>
          </cell>
          <cell r="E29">
            <v>0</v>
          </cell>
          <cell r="F29">
            <v>19420.7</v>
          </cell>
          <cell r="G29">
            <v>0</v>
          </cell>
          <cell r="H29">
            <v>0</v>
          </cell>
          <cell r="I29">
            <v>64529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25885.3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8733.7999999999993</v>
          </cell>
        </row>
        <row r="30">
          <cell r="A30">
            <v>40178</v>
          </cell>
          <cell r="C30">
            <v>118568.8</v>
          </cell>
          <cell r="D30">
            <v>0</v>
          </cell>
          <cell r="E30">
            <v>0</v>
          </cell>
          <cell r="F30">
            <v>19420.7</v>
          </cell>
          <cell r="G30">
            <v>0</v>
          </cell>
          <cell r="H30">
            <v>0</v>
          </cell>
          <cell r="I30">
            <v>64529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25885.3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8733.7999999999993</v>
          </cell>
        </row>
        <row r="31">
          <cell r="A31">
            <v>40543</v>
          </cell>
          <cell r="C31">
            <v>118568.8</v>
          </cell>
          <cell r="D31">
            <v>0</v>
          </cell>
          <cell r="E31">
            <v>0</v>
          </cell>
          <cell r="F31">
            <v>19420.7</v>
          </cell>
          <cell r="G31">
            <v>0</v>
          </cell>
          <cell r="H31">
            <v>0</v>
          </cell>
          <cell r="I31">
            <v>64529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25885.3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8733.7999999999993</v>
          </cell>
        </row>
        <row r="32">
          <cell r="A32">
            <v>40908</v>
          </cell>
          <cell r="C32">
            <v>118568.8</v>
          </cell>
          <cell r="D32">
            <v>0</v>
          </cell>
          <cell r="E32">
            <v>0</v>
          </cell>
          <cell r="F32">
            <v>19420.7</v>
          </cell>
          <cell r="G32">
            <v>0</v>
          </cell>
          <cell r="H32">
            <v>0</v>
          </cell>
          <cell r="I32">
            <v>64529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25885.3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8733.7999999999993</v>
          </cell>
        </row>
        <row r="33">
          <cell r="A33">
            <v>41274</v>
          </cell>
          <cell r="C33">
            <v>118568.8</v>
          </cell>
          <cell r="D33">
            <v>0</v>
          </cell>
          <cell r="E33">
            <v>0</v>
          </cell>
          <cell r="F33">
            <v>19420.7</v>
          </cell>
          <cell r="G33">
            <v>0</v>
          </cell>
          <cell r="H33">
            <v>0</v>
          </cell>
          <cell r="I33">
            <v>64529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25885.3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8733.7999999999993</v>
          </cell>
        </row>
        <row r="34">
          <cell r="A34">
            <v>41639</v>
          </cell>
          <cell r="C34">
            <v>118568.8</v>
          </cell>
          <cell r="D34">
            <v>0</v>
          </cell>
          <cell r="E34">
            <v>0</v>
          </cell>
          <cell r="F34">
            <v>19420.7</v>
          </cell>
          <cell r="G34">
            <v>0</v>
          </cell>
          <cell r="H34">
            <v>0</v>
          </cell>
          <cell r="I34">
            <v>64529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25885.3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8733.7999999999993</v>
          </cell>
        </row>
        <row r="35">
          <cell r="A35">
            <v>42004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9">
          <cell r="A39">
            <v>37986</v>
          </cell>
          <cell r="C39">
            <v>0</v>
          </cell>
        </row>
        <row r="40">
          <cell r="A40">
            <v>38352</v>
          </cell>
          <cell r="C40">
            <v>1126403.6000000001</v>
          </cell>
          <cell r="F40">
            <v>184496.65</v>
          </cell>
          <cell r="I40">
            <v>613025.5</v>
          </cell>
          <cell r="L40">
            <v>0</v>
          </cell>
          <cell r="O40">
            <v>245910.35</v>
          </cell>
          <cell r="R40">
            <v>0</v>
          </cell>
          <cell r="U40">
            <v>82971.100000000006</v>
          </cell>
        </row>
        <row r="41">
          <cell r="A41">
            <v>38717</v>
          </cell>
          <cell r="C41">
            <v>1007834.8</v>
          </cell>
          <cell r="F41">
            <v>165075.94999999998</v>
          </cell>
          <cell r="I41">
            <v>548496.5</v>
          </cell>
          <cell r="L41">
            <v>0</v>
          </cell>
          <cell r="O41">
            <v>220025.05000000002</v>
          </cell>
          <cell r="R41">
            <v>0</v>
          </cell>
          <cell r="U41">
            <v>74237.3</v>
          </cell>
        </row>
        <row r="42">
          <cell r="A42">
            <v>39082</v>
          </cell>
          <cell r="C42">
            <v>889266</v>
          </cell>
          <cell r="F42">
            <v>145655.24999999997</v>
          </cell>
          <cell r="I42">
            <v>483967.5</v>
          </cell>
          <cell r="L42">
            <v>0</v>
          </cell>
          <cell r="O42">
            <v>194139.75000000003</v>
          </cell>
          <cell r="R42">
            <v>0</v>
          </cell>
          <cell r="U42">
            <v>65503.5</v>
          </cell>
        </row>
        <row r="43">
          <cell r="A43">
            <v>39447</v>
          </cell>
          <cell r="C43">
            <v>770697.2</v>
          </cell>
          <cell r="F43">
            <v>126234.54999999997</v>
          </cell>
          <cell r="I43">
            <v>419438.5</v>
          </cell>
          <cell r="L43">
            <v>0</v>
          </cell>
          <cell r="O43">
            <v>168254.45000000004</v>
          </cell>
          <cell r="R43">
            <v>0</v>
          </cell>
          <cell r="U43">
            <v>56769.7</v>
          </cell>
        </row>
        <row r="44">
          <cell r="A44">
            <v>39813</v>
          </cell>
          <cell r="C44">
            <v>652128.4</v>
          </cell>
          <cell r="F44">
            <v>106813.84999999998</v>
          </cell>
          <cell r="I44">
            <v>354909.5</v>
          </cell>
          <cell r="L44">
            <v>0</v>
          </cell>
          <cell r="O44">
            <v>142369.15000000005</v>
          </cell>
          <cell r="R44">
            <v>0</v>
          </cell>
          <cell r="U44">
            <v>48035.899999999994</v>
          </cell>
        </row>
        <row r="45">
          <cell r="A45">
            <v>40178</v>
          </cell>
          <cell r="C45">
            <v>533559.6</v>
          </cell>
          <cell r="F45">
            <v>87393.14999999998</v>
          </cell>
          <cell r="I45">
            <v>290380.5</v>
          </cell>
          <cell r="L45">
            <v>0</v>
          </cell>
          <cell r="O45">
            <v>116483.85000000005</v>
          </cell>
          <cell r="R45">
            <v>0</v>
          </cell>
          <cell r="U45">
            <v>39302.099999999991</v>
          </cell>
        </row>
        <row r="46">
          <cell r="A46">
            <v>40543</v>
          </cell>
          <cell r="C46">
            <v>414990.8</v>
          </cell>
          <cell r="F46">
            <v>67972.449999999983</v>
          </cell>
          <cell r="I46">
            <v>225851.5</v>
          </cell>
          <cell r="L46">
            <v>0</v>
          </cell>
          <cell r="O46">
            <v>90598.550000000047</v>
          </cell>
          <cell r="R46">
            <v>0</v>
          </cell>
          <cell r="U46">
            <v>30568.299999999992</v>
          </cell>
        </row>
        <row r="47">
          <cell r="A47">
            <v>40908</v>
          </cell>
          <cell r="C47">
            <v>296422.00000000006</v>
          </cell>
          <cell r="F47">
            <v>48551.749999999985</v>
          </cell>
          <cell r="I47">
            <v>161322.5</v>
          </cell>
          <cell r="L47">
            <v>0</v>
          </cell>
          <cell r="O47">
            <v>64713.250000000044</v>
          </cell>
          <cell r="R47">
            <v>0</v>
          </cell>
          <cell r="U47">
            <v>21834.499999999993</v>
          </cell>
        </row>
        <row r="48">
          <cell r="A48">
            <v>41274</v>
          </cell>
          <cell r="C48">
            <v>177853.2</v>
          </cell>
          <cell r="F48">
            <v>29131.049999999985</v>
          </cell>
          <cell r="I48">
            <v>96793.5</v>
          </cell>
          <cell r="L48">
            <v>0</v>
          </cell>
          <cell r="O48">
            <v>38827.950000000041</v>
          </cell>
          <cell r="R48">
            <v>0</v>
          </cell>
          <cell r="U48">
            <v>13100.699999999993</v>
          </cell>
        </row>
        <row r="49">
          <cell r="A49">
            <v>41639</v>
          </cell>
          <cell r="C49">
            <v>59284.400000000023</v>
          </cell>
          <cell r="F49">
            <v>9710.349999999984</v>
          </cell>
          <cell r="I49">
            <v>32264.5</v>
          </cell>
          <cell r="L49">
            <v>0</v>
          </cell>
          <cell r="O49">
            <v>12942.650000000041</v>
          </cell>
          <cell r="R49">
            <v>0</v>
          </cell>
          <cell r="U49">
            <v>4366.8999999999942</v>
          </cell>
        </row>
        <row r="50">
          <cell r="A50">
            <v>42004</v>
          </cell>
          <cell r="C50">
            <v>0</v>
          </cell>
          <cell r="F50">
            <v>0</v>
          </cell>
          <cell r="I50">
            <v>0</v>
          </cell>
          <cell r="L50">
            <v>0</v>
          </cell>
          <cell r="O50">
            <v>0</v>
          </cell>
          <cell r="R50">
            <v>0</v>
          </cell>
          <cell r="U50">
            <v>0</v>
          </cell>
        </row>
      </sheetData>
      <sheetData sheetId="16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493058</v>
          </cell>
          <cell r="D26">
            <v>0</v>
          </cell>
          <cell r="E26">
            <v>0</v>
          </cell>
          <cell r="F26">
            <v>105651</v>
          </cell>
          <cell r="G26">
            <v>0</v>
          </cell>
          <cell r="H26">
            <v>0</v>
          </cell>
          <cell r="I26">
            <v>132275.9</v>
          </cell>
          <cell r="J26">
            <v>0</v>
          </cell>
          <cell r="K26">
            <v>0</v>
          </cell>
          <cell r="L26">
            <v>172663.2</v>
          </cell>
          <cell r="M26">
            <v>0</v>
          </cell>
          <cell r="N26">
            <v>0</v>
          </cell>
          <cell r="O26">
            <v>18353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64114.9</v>
          </cell>
        </row>
        <row r="27">
          <cell r="A27">
            <v>39082</v>
          </cell>
          <cell r="B27">
            <v>0</v>
          </cell>
          <cell r="C27">
            <v>493058</v>
          </cell>
          <cell r="D27">
            <v>0</v>
          </cell>
          <cell r="E27">
            <v>0</v>
          </cell>
          <cell r="F27">
            <v>105651</v>
          </cell>
          <cell r="G27">
            <v>0</v>
          </cell>
          <cell r="H27">
            <v>0</v>
          </cell>
          <cell r="I27">
            <v>132275.9</v>
          </cell>
          <cell r="J27">
            <v>0</v>
          </cell>
          <cell r="K27">
            <v>0</v>
          </cell>
          <cell r="L27">
            <v>172663.2</v>
          </cell>
          <cell r="M27">
            <v>0</v>
          </cell>
          <cell r="N27">
            <v>0</v>
          </cell>
          <cell r="O27">
            <v>18353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64114.9</v>
          </cell>
        </row>
        <row r="28">
          <cell r="A28">
            <v>39447</v>
          </cell>
          <cell r="B28">
            <v>0</v>
          </cell>
          <cell r="C28">
            <v>493058</v>
          </cell>
          <cell r="D28">
            <v>0</v>
          </cell>
          <cell r="E28">
            <v>0</v>
          </cell>
          <cell r="F28">
            <v>105651</v>
          </cell>
          <cell r="G28">
            <v>0</v>
          </cell>
          <cell r="H28">
            <v>0</v>
          </cell>
          <cell r="I28">
            <v>132275.9</v>
          </cell>
          <cell r="J28">
            <v>0</v>
          </cell>
          <cell r="K28">
            <v>0</v>
          </cell>
          <cell r="L28">
            <v>172663.2</v>
          </cell>
          <cell r="M28">
            <v>0</v>
          </cell>
          <cell r="N28">
            <v>0</v>
          </cell>
          <cell r="O28">
            <v>18353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64114.9</v>
          </cell>
        </row>
        <row r="29">
          <cell r="A29">
            <v>39813</v>
          </cell>
          <cell r="B29">
            <v>0</v>
          </cell>
          <cell r="C29">
            <v>493058</v>
          </cell>
          <cell r="D29">
            <v>0</v>
          </cell>
          <cell r="E29">
            <v>0</v>
          </cell>
          <cell r="F29">
            <v>105651</v>
          </cell>
          <cell r="G29">
            <v>0</v>
          </cell>
          <cell r="H29">
            <v>0</v>
          </cell>
          <cell r="I29">
            <v>132275.9</v>
          </cell>
          <cell r="J29">
            <v>0</v>
          </cell>
          <cell r="K29">
            <v>0</v>
          </cell>
          <cell r="L29">
            <v>172663.2</v>
          </cell>
          <cell r="M29">
            <v>0</v>
          </cell>
          <cell r="N29">
            <v>0</v>
          </cell>
          <cell r="O29">
            <v>18353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64114.9</v>
          </cell>
        </row>
        <row r="30">
          <cell r="A30">
            <v>40178</v>
          </cell>
          <cell r="B30">
            <v>0</v>
          </cell>
          <cell r="C30">
            <v>493058</v>
          </cell>
          <cell r="D30">
            <v>0</v>
          </cell>
          <cell r="E30">
            <v>0</v>
          </cell>
          <cell r="F30">
            <v>105651</v>
          </cell>
          <cell r="G30">
            <v>0</v>
          </cell>
          <cell r="H30">
            <v>0</v>
          </cell>
          <cell r="I30">
            <v>132275.9</v>
          </cell>
          <cell r="J30">
            <v>0</v>
          </cell>
          <cell r="K30">
            <v>0</v>
          </cell>
          <cell r="L30">
            <v>172663.2</v>
          </cell>
          <cell r="M30">
            <v>0</v>
          </cell>
          <cell r="N30">
            <v>0</v>
          </cell>
          <cell r="O30">
            <v>18353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64114.9</v>
          </cell>
        </row>
        <row r="31">
          <cell r="A31">
            <v>40543</v>
          </cell>
          <cell r="B31">
            <v>0</v>
          </cell>
          <cell r="C31">
            <v>493058</v>
          </cell>
          <cell r="D31">
            <v>0</v>
          </cell>
          <cell r="E31">
            <v>0</v>
          </cell>
          <cell r="F31">
            <v>105651</v>
          </cell>
          <cell r="G31">
            <v>0</v>
          </cell>
          <cell r="H31">
            <v>0</v>
          </cell>
          <cell r="I31">
            <v>132275.9</v>
          </cell>
          <cell r="J31">
            <v>0</v>
          </cell>
          <cell r="K31">
            <v>0</v>
          </cell>
          <cell r="L31">
            <v>172663.2</v>
          </cell>
          <cell r="M31">
            <v>0</v>
          </cell>
          <cell r="N31">
            <v>0</v>
          </cell>
          <cell r="O31">
            <v>18353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64114.9</v>
          </cell>
        </row>
        <row r="32">
          <cell r="A32">
            <v>40908</v>
          </cell>
          <cell r="B32">
            <v>0</v>
          </cell>
          <cell r="C32">
            <v>493058</v>
          </cell>
          <cell r="D32">
            <v>0</v>
          </cell>
          <cell r="E32">
            <v>0</v>
          </cell>
          <cell r="F32">
            <v>105651</v>
          </cell>
          <cell r="G32">
            <v>0</v>
          </cell>
          <cell r="H32">
            <v>0</v>
          </cell>
          <cell r="I32">
            <v>132275.9</v>
          </cell>
          <cell r="J32">
            <v>0</v>
          </cell>
          <cell r="K32">
            <v>0</v>
          </cell>
          <cell r="L32">
            <v>172663.2</v>
          </cell>
          <cell r="M32">
            <v>0</v>
          </cell>
          <cell r="N32">
            <v>0</v>
          </cell>
          <cell r="O32">
            <v>18353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64114.9</v>
          </cell>
        </row>
        <row r="33">
          <cell r="A33">
            <v>41274</v>
          </cell>
          <cell r="B33">
            <v>0</v>
          </cell>
          <cell r="C33">
            <v>493058</v>
          </cell>
          <cell r="D33">
            <v>0</v>
          </cell>
          <cell r="E33">
            <v>0</v>
          </cell>
          <cell r="F33">
            <v>105651</v>
          </cell>
          <cell r="G33">
            <v>0</v>
          </cell>
          <cell r="H33">
            <v>0</v>
          </cell>
          <cell r="I33">
            <v>132275.9</v>
          </cell>
          <cell r="J33">
            <v>0</v>
          </cell>
          <cell r="K33">
            <v>0</v>
          </cell>
          <cell r="L33">
            <v>172663.2</v>
          </cell>
          <cell r="M33">
            <v>0</v>
          </cell>
          <cell r="N33">
            <v>0</v>
          </cell>
          <cell r="O33">
            <v>18353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64114.9</v>
          </cell>
        </row>
        <row r="34">
          <cell r="A34">
            <v>41639</v>
          </cell>
          <cell r="B34">
            <v>0</v>
          </cell>
          <cell r="C34">
            <v>493058</v>
          </cell>
          <cell r="D34">
            <v>0</v>
          </cell>
          <cell r="E34">
            <v>0</v>
          </cell>
          <cell r="F34">
            <v>105651</v>
          </cell>
          <cell r="G34">
            <v>0</v>
          </cell>
          <cell r="H34">
            <v>0</v>
          </cell>
          <cell r="I34">
            <v>132275.9</v>
          </cell>
          <cell r="J34">
            <v>0</v>
          </cell>
          <cell r="K34">
            <v>0</v>
          </cell>
          <cell r="L34">
            <v>172663.2</v>
          </cell>
          <cell r="M34">
            <v>0</v>
          </cell>
          <cell r="N34">
            <v>0</v>
          </cell>
          <cell r="O34">
            <v>18353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64114.9</v>
          </cell>
        </row>
        <row r="35">
          <cell r="A35">
            <v>42004</v>
          </cell>
          <cell r="B35">
            <v>0</v>
          </cell>
          <cell r="C35">
            <v>493058</v>
          </cell>
          <cell r="D35">
            <v>0</v>
          </cell>
          <cell r="E35">
            <v>0</v>
          </cell>
          <cell r="F35">
            <v>105651</v>
          </cell>
          <cell r="G35">
            <v>0</v>
          </cell>
          <cell r="H35">
            <v>0</v>
          </cell>
          <cell r="I35">
            <v>132275.9</v>
          </cell>
          <cell r="J35">
            <v>0</v>
          </cell>
          <cell r="K35">
            <v>0</v>
          </cell>
          <cell r="L35">
            <v>172663.2</v>
          </cell>
          <cell r="M35">
            <v>0</v>
          </cell>
          <cell r="N35">
            <v>0</v>
          </cell>
          <cell r="O35">
            <v>18353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64114.9</v>
          </cell>
        </row>
        <row r="36">
          <cell r="A36">
            <v>42369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40">
          <cell r="A40">
            <v>37986</v>
          </cell>
          <cell r="B40">
            <v>0</v>
          </cell>
          <cell r="C40">
            <v>0</v>
          </cell>
        </row>
        <row r="41">
          <cell r="A41">
            <v>38352</v>
          </cell>
          <cell r="B41">
            <v>0</v>
          </cell>
          <cell r="C41">
            <v>0</v>
          </cell>
        </row>
        <row r="42">
          <cell r="A42">
            <v>38717</v>
          </cell>
          <cell r="B42">
            <v>0</v>
          </cell>
          <cell r="C42">
            <v>4684051</v>
          </cell>
          <cell r="F42">
            <v>1003684.5</v>
          </cell>
          <cell r="I42">
            <v>1256621.05</v>
          </cell>
          <cell r="L42">
            <v>1640300.4</v>
          </cell>
          <cell r="O42">
            <v>174353.5</v>
          </cell>
          <cell r="R42">
            <v>0</v>
          </cell>
          <cell r="U42">
            <v>609091.55000000005</v>
          </cell>
        </row>
        <row r="43">
          <cell r="A43">
            <v>39082</v>
          </cell>
          <cell r="B43">
            <v>0</v>
          </cell>
          <cell r="C43">
            <v>4190993</v>
          </cell>
          <cell r="F43">
            <v>898033.5</v>
          </cell>
          <cell r="I43">
            <v>1124345.1500000001</v>
          </cell>
          <cell r="L43">
            <v>1467637.2</v>
          </cell>
          <cell r="O43">
            <v>156000.5</v>
          </cell>
          <cell r="R43">
            <v>0</v>
          </cell>
          <cell r="U43">
            <v>544976.65</v>
          </cell>
        </row>
        <row r="44">
          <cell r="A44">
            <v>39447</v>
          </cell>
          <cell r="B44">
            <v>0</v>
          </cell>
          <cell r="C44">
            <v>3697935</v>
          </cell>
          <cell r="F44">
            <v>792382.5</v>
          </cell>
          <cell r="I44">
            <v>992069.25000000012</v>
          </cell>
          <cell r="L44">
            <v>1294974</v>
          </cell>
          <cell r="O44">
            <v>137647.5</v>
          </cell>
          <cell r="R44">
            <v>0</v>
          </cell>
          <cell r="U44">
            <v>480861.75</v>
          </cell>
        </row>
        <row r="45">
          <cell r="A45">
            <v>39813</v>
          </cell>
          <cell r="B45">
            <v>0</v>
          </cell>
          <cell r="C45">
            <v>3204877.0000000005</v>
          </cell>
          <cell r="F45">
            <v>686731.5</v>
          </cell>
          <cell r="I45">
            <v>859793.35000000009</v>
          </cell>
          <cell r="L45">
            <v>1122310.8</v>
          </cell>
          <cell r="O45">
            <v>119294.5</v>
          </cell>
          <cell r="R45">
            <v>0</v>
          </cell>
          <cell r="U45">
            <v>416746.85</v>
          </cell>
        </row>
        <row r="46">
          <cell r="A46">
            <v>40178</v>
          </cell>
          <cell r="B46">
            <v>0</v>
          </cell>
          <cell r="C46">
            <v>2711819</v>
          </cell>
          <cell r="F46">
            <v>581080.5</v>
          </cell>
          <cell r="I46">
            <v>727517.45000000007</v>
          </cell>
          <cell r="L46">
            <v>949647.60000000009</v>
          </cell>
          <cell r="O46">
            <v>100941.5</v>
          </cell>
          <cell r="R46">
            <v>0</v>
          </cell>
          <cell r="U46">
            <v>352631.94999999995</v>
          </cell>
        </row>
        <row r="47">
          <cell r="A47">
            <v>40543</v>
          </cell>
          <cell r="B47">
            <v>0</v>
          </cell>
          <cell r="C47">
            <v>2218761</v>
          </cell>
          <cell r="F47">
            <v>475429.5</v>
          </cell>
          <cell r="I47">
            <v>595241.55000000005</v>
          </cell>
          <cell r="L47">
            <v>776984.40000000014</v>
          </cell>
          <cell r="O47">
            <v>82588.5</v>
          </cell>
          <cell r="R47">
            <v>0</v>
          </cell>
          <cell r="U47">
            <v>288517.04999999993</v>
          </cell>
        </row>
        <row r="48">
          <cell r="A48">
            <v>40908</v>
          </cell>
          <cell r="B48">
            <v>0</v>
          </cell>
          <cell r="C48">
            <v>1725703</v>
          </cell>
          <cell r="F48">
            <v>369778.5</v>
          </cell>
          <cell r="I48">
            <v>462965.65</v>
          </cell>
          <cell r="L48">
            <v>604321.20000000019</v>
          </cell>
          <cell r="O48">
            <v>64235.5</v>
          </cell>
          <cell r="R48">
            <v>0</v>
          </cell>
          <cell r="U48">
            <v>224402.14999999994</v>
          </cell>
        </row>
        <row r="49">
          <cell r="A49">
            <v>41274</v>
          </cell>
          <cell r="B49">
            <v>0</v>
          </cell>
          <cell r="C49">
            <v>1232645.0000000002</v>
          </cell>
          <cell r="F49">
            <v>264127.5</v>
          </cell>
          <cell r="I49">
            <v>330689.75</v>
          </cell>
          <cell r="L49">
            <v>431658.00000000017</v>
          </cell>
          <cell r="O49">
            <v>45882.5</v>
          </cell>
          <cell r="R49">
            <v>0</v>
          </cell>
          <cell r="U49">
            <v>160287.24999999994</v>
          </cell>
        </row>
        <row r="50">
          <cell r="A50">
            <v>41639</v>
          </cell>
          <cell r="B50">
            <v>0</v>
          </cell>
          <cell r="C50">
            <v>739587.00000000012</v>
          </cell>
          <cell r="F50">
            <v>158476.5</v>
          </cell>
          <cell r="I50">
            <v>198413.85</v>
          </cell>
          <cell r="L50">
            <v>258994.80000000016</v>
          </cell>
          <cell r="O50">
            <v>27529.5</v>
          </cell>
          <cell r="R50">
            <v>0</v>
          </cell>
          <cell r="U50">
            <v>96172.349999999948</v>
          </cell>
        </row>
        <row r="51">
          <cell r="A51">
            <v>42004</v>
          </cell>
          <cell r="B51">
            <v>0</v>
          </cell>
          <cell r="C51">
            <v>246529.00000000012</v>
          </cell>
          <cell r="F51">
            <v>52825.5</v>
          </cell>
          <cell r="I51">
            <v>66137.950000000012</v>
          </cell>
          <cell r="L51">
            <v>86331.600000000151</v>
          </cell>
          <cell r="O51">
            <v>9176.5</v>
          </cell>
          <cell r="R51">
            <v>0</v>
          </cell>
          <cell r="U51">
            <v>32057.449999999946</v>
          </cell>
        </row>
        <row r="52">
          <cell r="A52">
            <v>42369</v>
          </cell>
          <cell r="B52">
            <v>0</v>
          </cell>
          <cell r="C52">
            <v>0</v>
          </cell>
          <cell r="F52">
            <v>0</v>
          </cell>
          <cell r="I52">
            <v>0</v>
          </cell>
          <cell r="L52">
            <v>0</v>
          </cell>
          <cell r="O52">
            <v>0</v>
          </cell>
          <cell r="R52">
            <v>0</v>
          </cell>
          <cell r="U52">
            <v>0</v>
          </cell>
        </row>
      </sheetData>
      <sheetData sheetId="17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606608.69999999995</v>
          </cell>
          <cell r="D27">
            <v>0</v>
          </cell>
          <cell r="E27">
            <v>0</v>
          </cell>
          <cell r="F27">
            <v>160173.1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175672.9</v>
          </cell>
          <cell r="M27">
            <v>0</v>
          </cell>
          <cell r="N27">
            <v>0</v>
          </cell>
          <cell r="O27">
            <v>60241.1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210521.60000000001</v>
          </cell>
        </row>
        <row r="28">
          <cell r="A28">
            <v>39447</v>
          </cell>
          <cell r="B28">
            <v>0</v>
          </cell>
          <cell r="C28">
            <v>606608.69999999995</v>
          </cell>
          <cell r="D28">
            <v>0</v>
          </cell>
          <cell r="E28">
            <v>0</v>
          </cell>
          <cell r="F28">
            <v>160173.1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175672.9</v>
          </cell>
          <cell r="M28">
            <v>0</v>
          </cell>
          <cell r="N28">
            <v>0</v>
          </cell>
          <cell r="O28">
            <v>60241.1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210521.60000000001</v>
          </cell>
        </row>
        <row r="29">
          <cell r="A29">
            <v>39813</v>
          </cell>
          <cell r="B29">
            <v>0</v>
          </cell>
          <cell r="C29">
            <v>606608.69999999995</v>
          </cell>
          <cell r="D29">
            <v>0</v>
          </cell>
          <cell r="E29">
            <v>0</v>
          </cell>
          <cell r="F29">
            <v>160173.1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175672.9</v>
          </cell>
          <cell r="M29">
            <v>0</v>
          </cell>
          <cell r="N29">
            <v>0</v>
          </cell>
          <cell r="O29">
            <v>60241.1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210521.60000000001</v>
          </cell>
        </row>
        <row r="30">
          <cell r="A30">
            <v>40178</v>
          </cell>
          <cell r="B30">
            <v>0</v>
          </cell>
          <cell r="C30">
            <v>606608.69999999995</v>
          </cell>
          <cell r="D30">
            <v>0</v>
          </cell>
          <cell r="E30">
            <v>0</v>
          </cell>
          <cell r="F30">
            <v>160173.1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175672.9</v>
          </cell>
          <cell r="M30">
            <v>0</v>
          </cell>
          <cell r="N30">
            <v>0</v>
          </cell>
          <cell r="O30">
            <v>60241.1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210521.60000000001</v>
          </cell>
        </row>
        <row r="31">
          <cell r="A31">
            <v>40543</v>
          </cell>
          <cell r="B31">
            <v>0</v>
          </cell>
          <cell r="C31">
            <v>606608.69999999995</v>
          </cell>
          <cell r="D31">
            <v>0</v>
          </cell>
          <cell r="E31">
            <v>0</v>
          </cell>
          <cell r="F31">
            <v>160173.1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175672.9</v>
          </cell>
          <cell r="M31">
            <v>0</v>
          </cell>
          <cell r="N31">
            <v>0</v>
          </cell>
          <cell r="O31">
            <v>60241.1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210521.60000000001</v>
          </cell>
        </row>
        <row r="32">
          <cell r="A32">
            <v>40908</v>
          </cell>
          <cell r="B32">
            <v>0</v>
          </cell>
          <cell r="C32">
            <v>606608.69999999995</v>
          </cell>
          <cell r="D32">
            <v>0</v>
          </cell>
          <cell r="E32">
            <v>0</v>
          </cell>
          <cell r="F32">
            <v>160173.1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175672.9</v>
          </cell>
          <cell r="M32">
            <v>0</v>
          </cell>
          <cell r="N32">
            <v>0</v>
          </cell>
          <cell r="O32">
            <v>60241.1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210521.60000000001</v>
          </cell>
        </row>
        <row r="33">
          <cell r="A33">
            <v>41274</v>
          </cell>
          <cell r="B33">
            <v>0</v>
          </cell>
          <cell r="C33">
            <v>606608.69999999995</v>
          </cell>
          <cell r="D33">
            <v>0</v>
          </cell>
          <cell r="E33">
            <v>0</v>
          </cell>
          <cell r="F33">
            <v>160173.1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175672.9</v>
          </cell>
          <cell r="M33">
            <v>0</v>
          </cell>
          <cell r="N33">
            <v>0</v>
          </cell>
          <cell r="O33">
            <v>60241.1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210521.60000000001</v>
          </cell>
        </row>
        <row r="34">
          <cell r="A34">
            <v>41639</v>
          </cell>
          <cell r="B34">
            <v>0</v>
          </cell>
          <cell r="C34">
            <v>606608.69999999995</v>
          </cell>
          <cell r="D34">
            <v>0</v>
          </cell>
          <cell r="E34">
            <v>0</v>
          </cell>
          <cell r="F34">
            <v>160173.1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175672.9</v>
          </cell>
          <cell r="M34">
            <v>0</v>
          </cell>
          <cell r="N34">
            <v>0</v>
          </cell>
          <cell r="O34">
            <v>60241.1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210521.60000000001</v>
          </cell>
        </row>
        <row r="35">
          <cell r="A35">
            <v>42004</v>
          </cell>
          <cell r="B35">
            <v>0</v>
          </cell>
          <cell r="C35">
            <v>606608.69999999995</v>
          </cell>
          <cell r="D35">
            <v>0</v>
          </cell>
          <cell r="E35">
            <v>0</v>
          </cell>
          <cell r="F35">
            <v>160173.1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175672.9</v>
          </cell>
          <cell r="M35">
            <v>0</v>
          </cell>
          <cell r="N35">
            <v>0</v>
          </cell>
          <cell r="O35">
            <v>60241.1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210521.60000000001</v>
          </cell>
        </row>
        <row r="36">
          <cell r="A36">
            <v>42369</v>
          </cell>
          <cell r="B36">
            <v>0</v>
          </cell>
          <cell r="C36">
            <v>606608.69999999995</v>
          </cell>
          <cell r="D36">
            <v>0</v>
          </cell>
          <cell r="E36">
            <v>0</v>
          </cell>
          <cell r="F36">
            <v>160173.1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175672.9</v>
          </cell>
          <cell r="M36">
            <v>0</v>
          </cell>
          <cell r="N36">
            <v>0</v>
          </cell>
          <cell r="O36">
            <v>60241.1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210521.60000000001</v>
          </cell>
        </row>
        <row r="37">
          <cell r="A37">
            <v>42735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41">
          <cell r="A41">
            <v>37986</v>
          </cell>
          <cell r="B41">
            <v>0</v>
          </cell>
          <cell r="C41">
            <v>0</v>
          </cell>
        </row>
        <row r="42">
          <cell r="A42">
            <v>38352</v>
          </cell>
          <cell r="B42">
            <v>0</v>
          </cell>
          <cell r="C42">
            <v>0</v>
          </cell>
          <cell r="F42">
            <v>0</v>
          </cell>
        </row>
        <row r="43">
          <cell r="A43">
            <v>38717</v>
          </cell>
          <cell r="B43">
            <v>0</v>
          </cell>
          <cell r="C43">
            <v>0</v>
          </cell>
          <cell r="F43">
            <v>0</v>
          </cell>
          <cell r="I43">
            <v>0</v>
          </cell>
          <cell r="L43">
            <v>0</v>
          </cell>
          <cell r="O43">
            <v>0</v>
          </cell>
          <cell r="R43">
            <v>0</v>
          </cell>
          <cell r="U43">
            <v>0</v>
          </cell>
        </row>
        <row r="44">
          <cell r="A44">
            <v>39082</v>
          </cell>
          <cell r="B44">
            <v>0</v>
          </cell>
          <cell r="C44">
            <v>5762782.6500000004</v>
          </cell>
          <cell r="D44">
            <v>0</v>
          </cell>
          <cell r="E44">
            <v>0</v>
          </cell>
          <cell r="F44">
            <v>1521644.45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1668892.55</v>
          </cell>
          <cell r="M44">
            <v>0</v>
          </cell>
          <cell r="N44">
            <v>0</v>
          </cell>
          <cell r="O44">
            <v>572290.44999999995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1999955.2</v>
          </cell>
        </row>
        <row r="45">
          <cell r="A45">
            <v>39447</v>
          </cell>
          <cell r="B45">
            <v>0</v>
          </cell>
          <cell r="C45">
            <v>5156173.95</v>
          </cell>
          <cell r="D45">
            <v>0</v>
          </cell>
          <cell r="E45">
            <v>0</v>
          </cell>
          <cell r="F45">
            <v>1361471.3499999999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1493219.6500000001</v>
          </cell>
          <cell r="M45">
            <v>0</v>
          </cell>
          <cell r="N45">
            <v>0</v>
          </cell>
          <cell r="O45">
            <v>512049.35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1789433.5999999999</v>
          </cell>
        </row>
        <row r="46">
          <cell r="A46">
            <v>39813</v>
          </cell>
          <cell r="B46">
            <v>0</v>
          </cell>
          <cell r="C46">
            <v>4549565.25</v>
          </cell>
          <cell r="D46">
            <v>0</v>
          </cell>
          <cell r="E46">
            <v>0</v>
          </cell>
          <cell r="F46">
            <v>1201298.2499999998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1317546.7500000002</v>
          </cell>
          <cell r="M46">
            <v>0</v>
          </cell>
          <cell r="N46">
            <v>0</v>
          </cell>
          <cell r="O46">
            <v>451808.25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1578911.9999999998</v>
          </cell>
        </row>
        <row r="47">
          <cell r="A47">
            <v>40178</v>
          </cell>
          <cell r="B47">
            <v>0</v>
          </cell>
          <cell r="C47">
            <v>3942956.55</v>
          </cell>
          <cell r="D47">
            <v>0</v>
          </cell>
          <cell r="E47">
            <v>0</v>
          </cell>
          <cell r="F47">
            <v>1041125.1499999998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1141873.8500000003</v>
          </cell>
          <cell r="M47">
            <v>0</v>
          </cell>
          <cell r="N47">
            <v>0</v>
          </cell>
          <cell r="O47">
            <v>391567.15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1368390.3999999997</v>
          </cell>
        </row>
        <row r="48">
          <cell r="A48">
            <v>40543</v>
          </cell>
          <cell r="B48">
            <v>0</v>
          </cell>
          <cell r="C48">
            <v>3336347.8499999996</v>
          </cell>
          <cell r="D48">
            <v>0</v>
          </cell>
          <cell r="E48">
            <v>0</v>
          </cell>
          <cell r="F48">
            <v>880952.04999999981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966200.9500000003</v>
          </cell>
          <cell r="M48">
            <v>0</v>
          </cell>
          <cell r="N48">
            <v>0</v>
          </cell>
          <cell r="O48">
            <v>331326.05000000005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1157868.7999999996</v>
          </cell>
        </row>
        <row r="49">
          <cell r="A49">
            <v>40908</v>
          </cell>
          <cell r="B49">
            <v>0</v>
          </cell>
          <cell r="C49">
            <v>2729739.15</v>
          </cell>
          <cell r="D49">
            <v>0</v>
          </cell>
          <cell r="E49">
            <v>0</v>
          </cell>
          <cell r="F49">
            <v>720778.94999999984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790528.05000000028</v>
          </cell>
          <cell r="M49">
            <v>0</v>
          </cell>
          <cell r="N49">
            <v>0</v>
          </cell>
          <cell r="O49">
            <v>271084.95000000007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947347.1999999996</v>
          </cell>
        </row>
        <row r="50">
          <cell r="A50">
            <v>41274</v>
          </cell>
          <cell r="B50">
            <v>0</v>
          </cell>
          <cell r="C50">
            <v>2123130.4499999997</v>
          </cell>
          <cell r="D50">
            <v>0</v>
          </cell>
          <cell r="E50">
            <v>0</v>
          </cell>
          <cell r="F50">
            <v>560605.84999999986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614855.15000000026</v>
          </cell>
          <cell r="M50">
            <v>0</v>
          </cell>
          <cell r="N50">
            <v>0</v>
          </cell>
          <cell r="O50">
            <v>210843.85000000006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736825.59999999963</v>
          </cell>
        </row>
        <row r="51">
          <cell r="A51">
            <v>41639</v>
          </cell>
          <cell r="B51">
            <v>0</v>
          </cell>
          <cell r="C51">
            <v>1516521.75</v>
          </cell>
          <cell r="D51">
            <v>0</v>
          </cell>
          <cell r="E51">
            <v>0</v>
          </cell>
          <cell r="F51">
            <v>400432.74999999988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439182.25000000023</v>
          </cell>
          <cell r="M51">
            <v>0</v>
          </cell>
          <cell r="N51">
            <v>0</v>
          </cell>
          <cell r="O51">
            <v>150602.75000000006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526303.99999999965</v>
          </cell>
        </row>
        <row r="52">
          <cell r="A52">
            <v>42004</v>
          </cell>
          <cell r="B52">
            <v>0</v>
          </cell>
          <cell r="C52">
            <v>909913.04999999981</v>
          </cell>
          <cell r="D52">
            <v>0</v>
          </cell>
          <cell r="E52">
            <v>0</v>
          </cell>
          <cell r="F52">
            <v>240259.64999999988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263509.35000000021</v>
          </cell>
          <cell r="M52">
            <v>0</v>
          </cell>
          <cell r="N52">
            <v>0</v>
          </cell>
          <cell r="O52">
            <v>90361.650000000052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315782.39999999967</v>
          </cell>
        </row>
        <row r="53">
          <cell r="A53">
            <v>42369</v>
          </cell>
          <cell r="B53">
            <v>0</v>
          </cell>
          <cell r="C53">
            <v>303304.3499999998</v>
          </cell>
          <cell r="D53">
            <v>0</v>
          </cell>
          <cell r="E53">
            <v>0</v>
          </cell>
          <cell r="F53">
            <v>80086.549999999872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87836.450000000215</v>
          </cell>
          <cell r="M53">
            <v>0</v>
          </cell>
          <cell r="N53">
            <v>0</v>
          </cell>
          <cell r="O53">
            <v>30120.550000000054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105260.79999999967</v>
          </cell>
        </row>
        <row r="54">
          <cell r="A54">
            <v>42735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</sheetData>
      <sheetData sheetId="18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1078545.8999999999</v>
          </cell>
          <cell r="D28">
            <v>0</v>
          </cell>
          <cell r="E28">
            <v>0</v>
          </cell>
          <cell r="F28">
            <v>372155.8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41299.9</v>
          </cell>
          <cell r="M28">
            <v>0</v>
          </cell>
          <cell r="N28">
            <v>0</v>
          </cell>
          <cell r="O28">
            <v>14941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650149.19999999995</v>
          </cell>
        </row>
        <row r="29">
          <cell r="A29">
            <v>39813</v>
          </cell>
          <cell r="B29">
            <v>0</v>
          </cell>
          <cell r="C29">
            <v>1078545.8999999999</v>
          </cell>
          <cell r="D29">
            <v>0</v>
          </cell>
          <cell r="E29">
            <v>0</v>
          </cell>
          <cell r="F29">
            <v>372155.8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41299.9</v>
          </cell>
          <cell r="M29">
            <v>0</v>
          </cell>
          <cell r="N29">
            <v>0</v>
          </cell>
          <cell r="O29">
            <v>14941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650149.19999999995</v>
          </cell>
        </row>
        <row r="30">
          <cell r="A30">
            <v>40178</v>
          </cell>
          <cell r="B30">
            <v>0</v>
          </cell>
          <cell r="C30">
            <v>1078545.8999999999</v>
          </cell>
          <cell r="D30">
            <v>0</v>
          </cell>
          <cell r="E30">
            <v>0</v>
          </cell>
          <cell r="F30">
            <v>372155.8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41299.9</v>
          </cell>
          <cell r="M30">
            <v>0</v>
          </cell>
          <cell r="N30">
            <v>0</v>
          </cell>
          <cell r="O30">
            <v>14941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650149.19999999995</v>
          </cell>
        </row>
        <row r="31">
          <cell r="A31">
            <v>40543</v>
          </cell>
          <cell r="B31">
            <v>0</v>
          </cell>
          <cell r="C31">
            <v>1078545.8999999999</v>
          </cell>
          <cell r="D31">
            <v>0</v>
          </cell>
          <cell r="E31">
            <v>0</v>
          </cell>
          <cell r="F31">
            <v>372155.8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41299.9</v>
          </cell>
          <cell r="M31">
            <v>0</v>
          </cell>
          <cell r="N31">
            <v>0</v>
          </cell>
          <cell r="O31">
            <v>14941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650149.19999999995</v>
          </cell>
        </row>
        <row r="32">
          <cell r="A32">
            <v>40908</v>
          </cell>
          <cell r="B32">
            <v>0</v>
          </cell>
          <cell r="C32">
            <v>1078545.8999999999</v>
          </cell>
          <cell r="D32">
            <v>0</v>
          </cell>
          <cell r="E32">
            <v>0</v>
          </cell>
          <cell r="F32">
            <v>372155.8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41299.9</v>
          </cell>
          <cell r="M32">
            <v>0</v>
          </cell>
          <cell r="N32">
            <v>0</v>
          </cell>
          <cell r="O32">
            <v>14941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650149.19999999995</v>
          </cell>
        </row>
        <row r="33">
          <cell r="A33">
            <v>41274</v>
          </cell>
          <cell r="B33">
            <v>0</v>
          </cell>
          <cell r="C33">
            <v>1078545.8999999999</v>
          </cell>
          <cell r="D33">
            <v>0</v>
          </cell>
          <cell r="E33">
            <v>0</v>
          </cell>
          <cell r="F33">
            <v>372155.8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41299.9</v>
          </cell>
          <cell r="M33">
            <v>0</v>
          </cell>
          <cell r="N33">
            <v>0</v>
          </cell>
          <cell r="O33">
            <v>14941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650149.19999999995</v>
          </cell>
        </row>
        <row r="34">
          <cell r="A34">
            <v>41639</v>
          </cell>
          <cell r="B34">
            <v>0</v>
          </cell>
          <cell r="C34">
            <v>1078545.8999999999</v>
          </cell>
          <cell r="D34">
            <v>0</v>
          </cell>
          <cell r="E34">
            <v>0</v>
          </cell>
          <cell r="F34">
            <v>372155.8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41299.9</v>
          </cell>
          <cell r="M34">
            <v>0</v>
          </cell>
          <cell r="N34">
            <v>0</v>
          </cell>
          <cell r="O34">
            <v>14941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650149.19999999995</v>
          </cell>
        </row>
        <row r="35">
          <cell r="A35">
            <v>42004</v>
          </cell>
          <cell r="B35">
            <v>0</v>
          </cell>
          <cell r="C35">
            <v>1078545.8999999999</v>
          </cell>
          <cell r="D35">
            <v>0</v>
          </cell>
          <cell r="E35">
            <v>0</v>
          </cell>
          <cell r="F35">
            <v>372155.8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41299.9</v>
          </cell>
          <cell r="M35">
            <v>0</v>
          </cell>
          <cell r="N35">
            <v>0</v>
          </cell>
          <cell r="O35">
            <v>14941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650149.19999999995</v>
          </cell>
        </row>
        <row r="36">
          <cell r="A36">
            <v>42369</v>
          </cell>
          <cell r="B36">
            <v>0</v>
          </cell>
          <cell r="C36">
            <v>1078545.8999999999</v>
          </cell>
          <cell r="D36">
            <v>0</v>
          </cell>
          <cell r="E36">
            <v>0</v>
          </cell>
          <cell r="F36">
            <v>372155.8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41299.9</v>
          </cell>
          <cell r="M36">
            <v>0</v>
          </cell>
          <cell r="N36">
            <v>0</v>
          </cell>
          <cell r="O36">
            <v>14941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650149.19999999995</v>
          </cell>
        </row>
        <row r="37">
          <cell r="A37">
            <v>42735</v>
          </cell>
          <cell r="B37">
            <v>0</v>
          </cell>
          <cell r="C37">
            <v>1078545.8999999999</v>
          </cell>
          <cell r="D37">
            <v>0</v>
          </cell>
          <cell r="E37">
            <v>0</v>
          </cell>
          <cell r="F37">
            <v>372155.8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41299.9</v>
          </cell>
          <cell r="M37">
            <v>0</v>
          </cell>
          <cell r="N37">
            <v>0</v>
          </cell>
          <cell r="O37">
            <v>14941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650149.19999999995</v>
          </cell>
        </row>
        <row r="38">
          <cell r="A38">
            <v>43100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42">
          <cell r="A42">
            <v>37986</v>
          </cell>
          <cell r="B42">
            <v>0</v>
          </cell>
          <cell r="C42">
            <v>0</v>
          </cell>
        </row>
        <row r="43">
          <cell r="A43">
            <v>38352</v>
          </cell>
          <cell r="B43">
            <v>0</v>
          </cell>
          <cell r="C43">
            <v>0</v>
          </cell>
          <cell r="F43">
            <v>0</v>
          </cell>
        </row>
        <row r="44">
          <cell r="A44">
            <v>38717</v>
          </cell>
          <cell r="B44">
            <v>0</v>
          </cell>
          <cell r="C44">
            <v>0</v>
          </cell>
          <cell r="F44">
            <v>0</v>
          </cell>
          <cell r="I44">
            <v>0</v>
          </cell>
          <cell r="L44">
            <v>0</v>
          </cell>
          <cell r="O44">
            <v>0</v>
          </cell>
          <cell r="R44">
            <v>0</v>
          </cell>
          <cell r="U44">
            <v>0</v>
          </cell>
        </row>
        <row r="45">
          <cell r="A45">
            <v>39082</v>
          </cell>
          <cell r="B45">
            <v>0</v>
          </cell>
          <cell r="C45">
            <v>0</v>
          </cell>
          <cell r="F45">
            <v>0</v>
          </cell>
          <cell r="I45">
            <v>0</v>
          </cell>
          <cell r="L45">
            <v>0</v>
          </cell>
          <cell r="O45">
            <v>0</v>
          </cell>
          <cell r="R45">
            <v>0</v>
          </cell>
          <cell r="U45">
            <v>0</v>
          </cell>
        </row>
        <row r="46">
          <cell r="A46">
            <v>39447</v>
          </cell>
          <cell r="B46">
            <v>0</v>
          </cell>
          <cell r="C46">
            <v>10246186.050000001</v>
          </cell>
          <cell r="F46">
            <v>3535480.1</v>
          </cell>
          <cell r="I46">
            <v>0</v>
          </cell>
          <cell r="L46">
            <v>392349.05</v>
          </cell>
          <cell r="O46">
            <v>141939.5</v>
          </cell>
          <cell r="R46">
            <v>0</v>
          </cell>
          <cell r="U46">
            <v>6176417.4000000004</v>
          </cell>
        </row>
        <row r="47">
          <cell r="A47">
            <v>39813</v>
          </cell>
          <cell r="B47">
            <v>0</v>
          </cell>
          <cell r="C47">
            <v>9167640.1500000004</v>
          </cell>
          <cell r="F47">
            <v>3163324.3000000003</v>
          </cell>
          <cell r="I47">
            <v>0</v>
          </cell>
          <cell r="L47">
            <v>351049.14999999997</v>
          </cell>
          <cell r="O47">
            <v>126998.5</v>
          </cell>
          <cell r="R47">
            <v>0</v>
          </cell>
          <cell r="U47">
            <v>5526268.2000000002</v>
          </cell>
        </row>
        <row r="48">
          <cell r="A48">
            <v>40178</v>
          </cell>
          <cell r="B48">
            <v>0</v>
          </cell>
          <cell r="C48">
            <v>8089094.25</v>
          </cell>
          <cell r="F48">
            <v>2791168.5000000005</v>
          </cell>
          <cell r="I48">
            <v>0</v>
          </cell>
          <cell r="L48">
            <v>309749.24999999994</v>
          </cell>
          <cell r="O48">
            <v>112057.5</v>
          </cell>
          <cell r="R48">
            <v>0</v>
          </cell>
          <cell r="U48">
            <v>4876119</v>
          </cell>
        </row>
        <row r="49">
          <cell r="A49">
            <v>40543</v>
          </cell>
          <cell r="B49">
            <v>0</v>
          </cell>
          <cell r="C49">
            <v>7010548.3500000006</v>
          </cell>
          <cell r="F49">
            <v>2419012.7000000007</v>
          </cell>
          <cell r="I49">
            <v>0</v>
          </cell>
          <cell r="L49">
            <v>268449.34999999992</v>
          </cell>
          <cell r="O49">
            <v>97116.5</v>
          </cell>
          <cell r="R49">
            <v>0</v>
          </cell>
          <cell r="U49">
            <v>4225969.8</v>
          </cell>
        </row>
        <row r="50">
          <cell r="A50">
            <v>40908</v>
          </cell>
          <cell r="B50">
            <v>0</v>
          </cell>
          <cell r="C50">
            <v>5932002.4500000002</v>
          </cell>
          <cell r="F50">
            <v>2046856.9000000006</v>
          </cell>
          <cell r="I50">
            <v>0</v>
          </cell>
          <cell r="L50">
            <v>227149.44999999992</v>
          </cell>
          <cell r="O50">
            <v>82175.5</v>
          </cell>
          <cell r="R50">
            <v>0</v>
          </cell>
          <cell r="U50">
            <v>3575820.5999999996</v>
          </cell>
        </row>
        <row r="51">
          <cell r="A51">
            <v>41274</v>
          </cell>
          <cell r="B51">
            <v>0</v>
          </cell>
          <cell r="C51">
            <v>4853456.55</v>
          </cell>
          <cell r="F51">
            <v>1674701.1000000006</v>
          </cell>
          <cell r="I51">
            <v>0</v>
          </cell>
          <cell r="L51">
            <v>185849.54999999993</v>
          </cell>
          <cell r="O51">
            <v>67234.5</v>
          </cell>
          <cell r="R51">
            <v>0</v>
          </cell>
          <cell r="U51">
            <v>2925671.3999999994</v>
          </cell>
        </row>
        <row r="52">
          <cell r="A52">
            <v>41639</v>
          </cell>
          <cell r="B52">
            <v>0</v>
          </cell>
          <cell r="C52">
            <v>3774910.6499999994</v>
          </cell>
          <cell r="F52">
            <v>1302545.3000000005</v>
          </cell>
          <cell r="I52">
            <v>0</v>
          </cell>
          <cell r="L52">
            <v>144549.64999999994</v>
          </cell>
          <cell r="O52">
            <v>52293.5</v>
          </cell>
          <cell r="R52">
            <v>0</v>
          </cell>
          <cell r="U52">
            <v>2275522.1999999993</v>
          </cell>
        </row>
        <row r="53">
          <cell r="A53">
            <v>42004</v>
          </cell>
          <cell r="B53">
            <v>0</v>
          </cell>
          <cell r="C53">
            <v>2696364.75</v>
          </cell>
          <cell r="F53">
            <v>930389.50000000047</v>
          </cell>
          <cell r="I53">
            <v>0</v>
          </cell>
          <cell r="L53">
            <v>103249.74999999994</v>
          </cell>
          <cell r="O53">
            <v>37352.5</v>
          </cell>
          <cell r="R53">
            <v>0</v>
          </cell>
          <cell r="U53">
            <v>1625372.9999999993</v>
          </cell>
        </row>
        <row r="54">
          <cell r="A54">
            <v>42369</v>
          </cell>
          <cell r="B54">
            <v>0</v>
          </cell>
          <cell r="C54">
            <v>1617818.8499999996</v>
          </cell>
          <cell r="F54">
            <v>558233.70000000042</v>
          </cell>
          <cell r="I54">
            <v>0</v>
          </cell>
          <cell r="L54">
            <v>61949.84999999994</v>
          </cell>
          <cell r="O54">
            <v>22411.5</v>
          </cell>
          <cell r="R54">
            <v>0</v>
          </cell>
          <cell r="U54">
            <v>975223.79999999935</v>
          </cell>
        </row>
        <row r="55">
          <cell r="A55">
            <v>42735</v>
          </cell>
          <cell r="B55">
            <v>0</v>
          </cell>
          <cell r="C55">
            <v>539272.94999999972</v>
          </cell>
          <cell r="F55">
            <v>186077.90000000043</v>
          </cell>
          <cell r="I55">
            <v>0</v>
          </cell>
          <cell r="L55">
            <v>20649.949999999939</v>
          </cell>
          <cell r="O55">
            <v>7470.5</v>
          </cell>
          <cell r="R55">
            <v>0</v>
          </cell>
          <cell r="U55">
            <v>325074.59999999939</v>
          </cell>
        </row>
        <row r="56">
          <cell r="A56">
            <v>43100</v>
          </cell>
          <cell r="B56">
            <v>0</v>
          </cell>
          <cell r="C56">
            <v>0</v>
          </cell>
          <cell r="F56">
            <v>0</v>
          </cell>
          <cell r="I56">
            <v>0</v>
          </cell>
          <cell r="L56">
            <v>0</v>
          </cell>
          <cell r="O56">
            <v>0</v>
          </cell>
          <cell r="R56">
            <v>0</v>
          </cell>
          <cell r="U56">
            <v>0</v>
          </cell>
        </row>
      </sheetData>
      <sheetData sheetId="19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39813</v>
          </cell>
          <cell r="B29">
            <v>0</v>
          </cell>
          <cell r="C29">
            <v>913727.2</v>
          </cell>
          <cell r="D29">
            <v>0</v>
          </cell>
          <cell r="E29">
            <v>0</v>
          </cell>
          <cell r="F29">
            <v>304540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73606.8</v>
          </cell>
          <cell r="M29">
            <v>0</v>
          </cell>
          <cell r="N29">
            <v>0</v>
          </cell>
          <cell r="O29">
            <v>27164.6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508415.8</v>
          </cell>
        </row>
        <row r="30">
          <cell r="A30">
            <v>40178</v>
          </cell>
          <cell r="B30">
            <v>0</v>
          </cell>
          <cell r="C30">
            <v>913727.2</v>
          </cell>
          <cell r="D30">
            <v>0</v>
          </cell>
          <cell r="E30">
            <v>0</v>
          </cell>
          <cell r="F30">
            <v>304540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73606.8</v>
          </cell>
          <cell r="M30">
            <v>0</v>
          </cell>
          <cell r="N30">
            <v>0</v>
          </cell>
          <cell r="O30">
            <v>27164.6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508415.8</v>
          </cell>
        </row>
        <row r="31">
          <cell r="A31">
            <v>40543</v>
          </cell>
          <cell r="B31">
            <v>0</v>
          </cell>
          <cell r="C31">
            <v>913727.2</v>
          </cell>
          <cell r="D31">
            <v>0</v>
          </cell>
          <cell r="E31">
            <v>0</v>
          </cell>
          <cell r="F31">
            <v>304540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73606.8</v>
          </cell>
          <cell r="M31">
            <v>0</v>
          </cell>
          <cell r="N31">
            <v>0</v>
          </cell>
          <cell r="O31">
            <v>27164.6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508415.8</v>
          </cell>
        </row>
        <row r="32">
          <cell r="A32">
            <v>40908</v>
          </cell>
          <cell r="B32">
            <v>0</v>
          </cell>
          <cell r="C32">
            <v>913727.2</v>
          </cell>
          <cell r="D32">
            <v>0</v>
          </cell>
          <cell r="E32">
            <v>0</v>
          </cell>
          <cell r="F32">
            <v>304540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73606.8</v>
          </cell>
          <cell r="M32">
            <v>0</v>
          </cell>
          <cell r="N32">
            <v>0</v>
          </cell>
          <cell r="O32">
            <v>27164.6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508415.8</v>
          </cell>
        </row>
        <row r="33">
          <cell r="A33">
            <v>41274</v>
          </cell>
          <cell r="B33">
            <v>0</v>
          </cell>
          <cell r="C33">
            <v>913727.2</v>
          </cell>
          <cell r="D33">
            <v>0</v>
          </cell>
          <cell r="E33">
            <v>0</v>
          </cell>
          <cell r="F33">
            <v>304540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73606.8</v>
          </cell>
          <cell r="M33">
            <v>0</v>
          </cell>
          <cell r="N33">
            <v>0</v>
          </cell>
          <cell r="O33">
            <v>27164.6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508415.8</v>
          </cell>
        </row>
        <row r="34">
          <cell r="A34">
            <v>41639</v>
          </cell>
          <cell r="B34">
            <v>0</v>
          </cell>
          <cell r="C34">
            <v>913727.2</v>
          </cell>
          <cell r="D34">
            <v>0</v>
          </cell>
          <cell r="E34">
            <v>0</v>
          </cell>
          <cell r="F34">
            <v>304540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73606.8</v>
          </cell>
          <cell r="M34">
            <v>0</v>
          </cell>
          <cell r="N34">
            <v>0</v>
          </cell>
          <cell r="O34">
            <v>27164.6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508415.8</v>
          </cell>
        </row>
        <row r="35">
          <cell r="A35">
            <v>42004</v>
          </cell>
          <cell r="B35">
            <v>0</v>
          </cell>
          <cell r="C35">
            <v>913727.2</v>
          </cell>
          <cell r="D35">
            <v>0</v>
          </cell>
          <cell r="E35">
            <v>0</v>
          </cell>
          <cell r="F35">
            <v>304540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73606.8</v>
          </cell>
          <cell r="M35">
            <v>0</v>
          </cell>
          <cell r="N35">
            <v>0</v>
          </cell>
          <cell r="O35">
            <v>27164.6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508415.8</v>
          </cell>
        </row>
        <row r="36">
          <cell r="A36">
            <v>42369</v>
          </cell>
          <cell r="B36">
            <v>0</v>
          </cell>
          <cell r="C36">
            <v>913727.2</v>
          </cell>
          <cell r="D36">
            <v>0</v>
          </cell>
          <cell r="E36">
            <v>0</v>
          </cell>
          <cell r="F36">
            <v>304540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73606.8</v>
          </cell>
          <cell r="M36">
            <v>0</v>
          </cell>
          <cell r="N36">
            <v>0</v>
          </cell>
          <cell r="O36">
            <v>27164.6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508415.8</v>
          </cell>
        </row>
        <row r="37">
          <cell r="A37">
            <v>42735</v>
          </cell>
          <cell r="B37">
            <v>0</v>
          </cell>
          <cell r="C37">
            <v>913727.2</v>
          </cell>
          <cell r="D37">
            <v>0</v>
          </cell>
          <cell r="E37">
            <v>0</v>
          </cell>
          <cell r="F37">
            <v>304540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73606.8</v>
          </cell>
          <cell r="M37">
            <v>0</v>
          </cell>
          <cell r="N37">
            <v>0</v>
          </cell>
          <cell r="O37">
            <v>27164.6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508415.8</v>
          </cell>
        </row>
        <row r="38">
          <cell r="A38">
            <v>43100</v>
          </cell>
          <cell r="B38">
            <v>0</v>
          </cell>
          <cell r="C38">
            <v>913727.2</v>
          </cell>
          <cell r="D38">
            <v>0</v>
          </cell>
          <cell r="E38">
            <v>0</v>
          </cell>
          <cell r="F38">
            <v>304540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73606.8</v>
          </cell>
          <cell r="M38">
            <v>0</v>
          </cell>
          <cell r="N38">
            <v>0</v>
          </cell>
          <cell r="O38">
            <v>27164.6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508415.8</v>
          </cell>
        </row>
        <row r="39">
          <cell r="A39">
            <v>43465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39447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39813</v>
          </cell>
          <cell r="B48">
            <v>0</v>
          </cell>
          <cell r="C48">
            <v>8680408.4000000004</v>
          </cell>
          <cell r="F48">
            <v>2893130</v>
          </cell>
          <cell r="I48">
            <v>0</v>
          </cell>
          <cell r="L48">
            <v>699264.6</v>
          </cell>
          <cell r="O48">
            <v>258063.7</v>
          </cell>
          <cell r="R48">
            <v>0</v>
          </cell>
          <cell r="U48">
            <v>4829950.0999999996</v>
          </cell>
        </row>
        <row r="49">
          <cell r="A49">
            <v>40178</v>
          </cell>
          <cell r="B49">
            <v>0</v>
          </cell>
          <cell r="C49">
            <v>7766681.1999999993</v>
          </cell>
          <cell r="F49">
            <v>2588590</v>
          </cell>
          <cell r="I49">
            <v>0</v>
          </cell>
          <cell r="L49">
            <v>625657.79999999993</v>
          </cell>
          <cell r="O49">
            <v>230899.1</v>
          </cell>
          <cell r="R49">
            <v>0</v>
          </cell>
          <cell r="U49">
            <v>4321534.3</v>
          </cell>
        </row>
        <row r="50">
          <cell r="A50">
            <v>40543</v>
          </cell>
          <cell r="B50">
            <v>0</v>
          </cell>
          <cell r="C50">
            <v>6852954</v>
          </cell>
          <cell r="F50">
            <v>2284050</v>
          </cell>
          <cell r="I50">
            <v>0</v>
          </cell>
          <cell r="L50">
            <v>552050.99999999988</v>
          </cell>
          <cell r="O50">
            <v>203734.5</v>
          </cell>
          <cell r="R50">
            <v>0</v>
          </cell>
          <cell r="U50">
            <v>3813118.5</v>
          </cell>
        </row>
        <row r="51">
          <cell r="A51">
            <v>40908</v>
          </cell>
          <cell r="B51">
            <v>0</v>
          </cell>
          <cell r="C51">
            <v>5939226.7999999998</v>
          </cell>
          <cell r="F51">
            <v>1979510</v>
          </cell>
          <cell r="I51">
            <v>0</v>
          </cell>
          <cell r="L51">
            <v>478444.1999999999</v>
          </cell>
          <cell r="O51">
            <v>176569.9</v>
          </cell>
          <cell r="R51">
            <v>0</v>
          </cell>
          <cell r="U51">
            <v>3304702.7</v>
          </cell>
        </row>
        <row r="52">
          <cell r="A52">
            <v>41274</v>
          </cell>
          <cell r="B52">
            <v>0</v>
          </cell>
          <cell r="C52">
            <v>5025499.5999999996</v>
          </cell>
          <cell r="F52">
            <v>1674970</v>
          </cell>
          <cell r="I52">
            <v>0</v>
          </cell>
          <cell r="L52">
            <v>404837.39999999991</v>
          </cell>
          <cell r="O52">
            <v>149405.29999999999</v>
          </cell>
          <cell r="R52">
            <v>0</v>
          </cell>
          <cell r="U52">
            <v>2796286.9000000004</v>
          </cell>
        </row>
        <row r="53">
          <cell r="A53">
            <v>41639</v>
          </cell>
          <cell r="B53">
            <v>0</v>
          </cell>
          <cell r="C53">
            <v>4111772.4000000004</v>
          </cell>
          <cell r="F53">
            <v>1370430</v>
          </cell>
          <cell r="I53">
            <v>0</v>
          </cell>
          <cell r="L53">
            <v>331230.59999999992</v>
          </cell>
          <cell r="O53">
            <v>122240.69999999998</v>
          </cell>
          <cell r="R53">
            <v>0</v>
          </cell>
          <cell r="U53">
            <v>2287871.1000000006</v>
          </cell>
        </row>
        <row r="54">
          <cell r="A54">
            <v>42004</v>
          </cell>
          <cell r="B54">
            <v>0</v>
          </cell>
          <cell r="C54">
            <v>3198045.2</v>
          </cell>
          <cell r="F54">
            <v>1065890</v>
          </cell>
          <cell r="I54">
            <v>0</v>
          </cell>
          <cell r="L54">
            <v>257623.79999999993</v>
          </cell>
          <cell r="O54">
            <v>95076.099999999977</v>
          </cell>
          <cell r="R54">
            <v>0</v>
          </cell>
          <cell r="U54">
            <v>1779455.3000000005</v>
          </cell>
        </row>
        <row r="55">
          <cell r="A55">
            <v>42369</v>
          </cell>
          <cell r="B55">
            <v>0</v>
          </cell>
          <cell r="C55">
            <v>2284318.0000000005</v>
          </cell>
          <cell r="F55">
            <v>761350</v>
          </cell>
          <cell r="I55">
            <v>0</v>
          </cell>
          <cell r="L55">
            <v>184016.99999999994</v>
          </cell>
          <cell r="O55">
            <v>67911.499999999971</v>
          </cell>
          <cell r="R55">
            <v>0</v>
          </cell>
          <cell r="U55">
            <v>1271039.5000000005</v>
          </cell>
        </row>
        <row r="56">
          <cell r="A56">
            <v>42735</v>
          </cell>
          <cell r="B56">
            <v>0</v>
          </cell>
          <cell r="C56">
            <v>1370590.8000000003</v>
          </cell>
          <cell r="F56">
            <v>456810</v>
          </cell>
          <cell r="I56">
            <v>0</v>
          </cell>
          <cell r="L56">
            <v>110410.19999999994</v>
          </cell>
          <cell r="O56">
            <v>40746.899999999972</v>
          </cell>
          <cell r="R56">
            <v>0</v>
          </cell>
          <cell r="U56">
            <v>762623.70000000042</v>
          </cell>
        </row>
        <row r="57">
          <cell r="A57">
            <v>43100</v>
          </cell>
          <cell r="B57">
            <v>0</v>
          </cell>
          <cell r="C57">
            <v>456863.60000000033</v>
          </cell>
          <cell r="F57">
            <v>152270</v>
          </cell>
          <cell r="I57">
            <v>0</v>
          </cell>
          <cell r="L57">
            <v>36803.399999999936</v>
          </cell>
          <cell r="O57">
            <v>13582.299999999974</v>
          </cell>
          <cell r="R57">
            <v>0</v>
          </cell>
          <cell r="U57">
            <v>254207.90000000043</v>
          </cell>
        </row>
        <row r="58">
          <cell r="A58">
            <v>43465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0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39813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40178</v>
          </cell>
          <cell r="B29">
            <v>0</v>
          </cell>
          <cell r="C29">
            <v>292197</v>
          </cell>
          <cell r="D29">
            <v>0</v>
          </cell>
          <cell r="E29">
            <v>0</v>
          </cell>
          <cell r="F29">
            <v>279959.8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12237.2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40543</v>
          </cell>
          <cell r="B30">
            <v>0</v>
          </cell>
          <cell r="C30">
            <v>292197</v>
          </cell>
          <cell r="D30">
            <v>0</v>
          </cell>
          <cell r="E30">
            <v>0</v>
          </cell>
          <cell r="F30">
            <v>279959.8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12237.2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40908</v>
          </cell>
          <cell r="B31">
            <v>0</v>
          </cell>
          <cell r="C31">
            <v>292197</v>
          </cell>
          <cell r="D31">
            <v>0</v>
          </cell>
          <cell r="E31">
            <v>0</v>
          </cell>
          <cell r="F31">
            <v>279959.8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12237.2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41274</v>
          </cell>
          <cell r="B32">
            <v>0</v>
          </cell>
          <cell r="C32">
            <v>292197</v>
          </cell>
          <cell r="D32">
            <v>0</v>
          </cell>
          <cell r="E32">
            <v>0</v>
          </cell>
          <cell r="F32">
            <v>279959.8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12237.2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41639</v>
          </cell>
          <cell r="B33">
            <v>0</v>
          </cell>
          <cell r="C33">
            <v>292197</v>
          </cell>
          <cell r="D33">
            <v>0</v>
          </cell>
          <cell r="E33">
            <v>0</v>
          </cell>
          <cell r="F33">
            <v>279959.8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12237.2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42004</v>
          </cell>
          <cell r="B34">
            <v>0</v>
          </cell>
          <cell r="C34">
            <v>292197</v>
          </cell>
          <cell r="D34">
            <v>0</v>
          </cell>
          <cell r="E34">
            <v>0</v>
          </cell>
          <cell r="F34">
            <v>279959.8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12237.2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42369</v>
          </cell>
          <cell r="B35">
            <v>0</v>
          </cell>
          <cell r="C35">
            <v>292197</v>
          </cell>
          <cell r="D35">
            <v>0</v>
          </cell>
          <cell r="E35">
            <v>0</v>
          </cell>
          <cell r="F35">
            <v>279959.8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12237.2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42735</v>
          </cell>
          <cell r="B36">
            <v>0</v>
          </cell>
          <cell r="C36">
            <v>292197</v>
          </cell>
          <cell r="D36">
            <v>0</v>
          </cell>
          <cell r="E36">
            <v>0</v>
          </cell>
          <cell r="F36">
            <v>279959.8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12237.2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43100</v>
          </cell>
          <cell r="B37">
            <v>0</v>
          </cell>
          <cell r="C37">
            <v>292197</v>
          </cell>
          <cell r="D37">
            <v>0</v>
          </cell>
          <cell r="E37">
            <v>0</v>
          </cell>
          <cell r="F37">
            <v>279959.8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12237.2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43465</v>
          </cell>
          <cell r="B38">
            <v>0</v>
          </cell>
          <cell r="C38">
            <v>292197</v>
          </cell>
          <cell r="D38">
            <v>0</v>
          </cell>
          <cell r="E38">
            <v>0</v>
          </cell>
          <cell r="F38">
            <v>279959.8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12237.2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43830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39813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40178</v>
          </cell>
          <cell r="B48">
            <v>0</v>
          </cell>
          <cell r="C48">
            <v>2775871.5</v>
          </cell>
          <cell r="F48">
            <v>2659618.1</v>
          </cell>
          <cell r="I48">
            <v>0</v>
          </cell>
          <cell r="L48">
            <v>0</v>
          </cell>
          <cell r="O48">
            <v>116253.4</v>
          </cell>
          <cell r="R48">
            <v>0</v>
          </cell>
          <cell r="U48">
            <v>0</v>
          </cell>
        </row>
        <row r="49">
          <cell r="A49">
            <v>40543</v>
          </cell>
          <cell r="B49">
            <v>0</v>
          </cell>
          <cell r="C49">
            <v>2483674.5000000005</v>
          </cell>
          <cell r="F49">
            <v>2379658.3000000003</v>
          </cell>
          <cell r="I49">
            <v>0</v>
          </cell>
          <cell r="L49">
            <v>0</v>
          </cell>
          <cell r="O49">
            <v>104016.2</v>
          </cell>
          <cell r="R49">
            <v>0</v>
          </cell>
          <cell r="U49">
            <v>0</v>
          </cell>
        </row>
        <row r="50">
          <cell r="A50">
            <v>40908</v>
          </cell>
          <cell r="B50">
            <v>0</v>
          </cell>
          <cell r="C50">
            <v>2191477.5000000005</v>
          </cell>
          <cell r="F50">
            <v>2099698.5000000005</v>
          </cell>
          <cell r="I50">
            <v>0</v>
          </cell>
          <cell r="L50">
            <v>0</v>
          </cell>
          <cell r="O50">
            <v>91779</v>
          </cell>
          <cell r="R50">
            <v>0</v>
          </cell>
          <cell r="U50">
            <v>0</v>
          </cell>
        </row>
        <row r="51">
          <cell r="A51">
            <v>41274</v>
          </cell>
          <cell r="B51">
            <v>0</v>
          </cell>
          <cell r="C51">
            <v>1899280.5000000005</v>
          </cell>
          <cell r="F51">
            <v>1819738.7000000004</v>
          </cell>
          <cell r="I51">
            <v>0</v>
          </cell>
          <cell r="L51">
            <v>0</v>
          </cell>
          <cell r="O51">
            <v>79541.8</v>
          </cell>
          <cell r="R51">
            <v>0</v>
          </cell>
          <cell r="U51">
            <v>0</v>
          </cell>
        </row>
        <row r="52">
          <cell r="A52">
            <v>41639</v>
          </cell>
          <cell r="B52">
            <v>0</v>
          </cell>
          <cell r="C52">
            <v>1607083.5000000005</v>
          </cell>
          <cell r="F52">
            <v>1539778.9000000004</v>
          </cell>
          <cell r="I52">
            <v>0</v>
          </cell>
          <cell r="L52">
            <v>0</v>
          </cell>
          <cell r="O52">
            <v>67304.600000000006</v>
          </cell>
          <cell r="R52">
            <v>0</v>
          </cell>
          <cell r="U52">
            <v>0</v>
          </cell>
        </row>
        <row r="53">
          <cell r="A53">
            <v>42004</v>
          </cell>
          <cell r="B53">
            <v>0</v>
          </cell>
          <cell r="C53">
            <v>1314886.5000000002</v>
          </cell>
          <cell r="F53">
            <v>1259819.1000000003</v>
          </cell>
          <cell r="I53">
            <v>0</v>
          </cell>
          <cell r="L53">
            <v>0</v>
          </cell>
          <cell r="O53">
            <v>55067.400000000009</v>
          </cell>
          <cell r="R53">
            <v>0</v>
          </cell>
          <cell r="U53">
            <v>0</v>
          </cell>
        </row>
        <row r="54">
          <cell r="A54">
            <v>42369</v>
          </cell>
          <cell r="B54">
            <v>0</v>
          </cell>
          <cell r="C54">
            <v>1022689.5000000002</v>
          </cell>
          <cell r="F54">
            <v>979859.30000000028</v>
          </cell>
          <cell r="I54">
            <v>0</v>
          </cell>
          <cell r="L54">
            <v>0</v>
          </cell>
          <cell r="O54">
            <v>42830.200000000012</v>
          </cell>
          <cell r="R54">
            <v>0</v>
          </cell>
          <cell r="U54">
            <v>0</v>
          </cell>
        </row>
        <row r="55">
          <cell r="A55">
            <v>42735</v>
          </cell>
          <cell r="B55">
            <v>0</v>
          </cell>
          <cell r="C55">
            <v>730492.50000000023</v>
          </cell>
          <cell r="F55">
            <v>699899.50000000023</v>
          </cell>
          <cell r="I55">
            <v>0</v>
          </cell>
          <cell r="L55">
            <v>0</v>
          </cell>
          <cell r="O55">
            <v>30593.000000000011</v>
          </cell>
          <cell r="R55">
            <v>0</v>
          </cell>
          <cell r="U55">
            <v>0</v>
          </cell>
        </row>
        <row r="56">
          <cell r="A56">
            <v>43100</v>
          </cell>
          <cell r="B56">
            <v>0</v>
          </cell>
          <cell r="C56">
            <v>438295.50000000023</v>
          </cell>
          <cell r="F56">
            <v>419939.70000000024</v>
          </cell>
          <cell r="I56">
            <v>0</v>
          </cell>
          <cell r="L56">
            <v>0</v>
          </cell>
          <cell r="O56">
            <v>18355.80000000001</v>
          </cell>
          <cell r="R56">
            <v>0</v>
          </cell>
          <cell r="U56">
            <v>0</v>
          </cell>
        </row>
        <row r="57">
          <cell r="A57">
            <v>43465</v>
          </cell>
          <cell r="B57">
            <v>0</v>
          </cell>
          <cell r="C57">
            <v>146098.50000000026</v>
          </cell>
          <cell r="F57">
            <v>139979.90000000026</v>
          </cell>
          <cell r="I57">
            <v>0</v>
          </cell>
          <cell r="L57">
            <v>0</v>
          </cell>
          <cell r="O57">
            <v>6118.6000000000095</v>
          </cell>
          <cell r="R57">
            <v>0</v>
          </cell>
          <cell r="U57">
            <v>0</v>
          </cell>
        </row>
        <row r="58">
          <cell r="A58">
            <v>43830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1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40178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40543</v>
          </cell>
          <cell r="B29">
            <v>0</v>
          </cell>
          <cell r="C29">
            <v>445116.12565089995</v>
          </cell>
          <cell r="D29">
            <v>0</v>
          </cell>
          <cell r="E29">
            <v>0</v>
          </cell>
          <cell r="F29">
            <v>207095.2069621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13805.867999999999</v>
          </cell>
          <cell r="M29">
            <v>0</v>
          </cell>
          <cell r="N29">
            <v>0</v>
          </cell>
          <cell r="O29">
            <v>224215.05068879999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40908</v>
          </cell>
          <cell r="B30">
            <v>0</v>
          </cell>
          <cell r="C30">
            <v>445116.12565089995</v>
          </cell>
          <cell r="D30">
            <v>0</v>
          </cell>
          <cell r="E30">
            <v>0</v>
          </cell>
          <cell r="F30">
            <v>207095.2069621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13805.867999999999</v>
          </cell>
          <cell r="M30">
            <v>0</v>
          </cell>
          <cell r="N30">
            <v>0</v>
          </cell>
          <cell r="O30">
            <v>224215.05068879999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41274</v>
          </cell>
          <cell r="B31">
            <v>0</v>
          </cell>
          <cell r="C31">
            <v>445116.12565089995</v>
          </cell>
          <cell r="D31">
            <v>0</v>
          </cell>
          <cell r="E31">
            <v>0</v>
          </cell>
          <cell r="F31">
            <v>207095.2069621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13805.867999999999</v>
          </cell>
          <cell r="M31">
            <v>0</v>
          </cell>
          <cell r="N31">
            <v>0</v>
          </cell>
          <cell r="O31">
            <v>224215.05068879999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41639</v>
          </cell>
          <cell r="B32">
            <v>0</v>
          </cell>
          <cell r="C32">
            <v>445116.12565089995</v>
          </cell>
          <cell r="D32">
            <v>0</v>
          </cell>
          <cell r="E32">
            <v>0</v>
          </cell>
          <cell r="F32">
            <v>207095.2069621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13805.867999999999</v>
          </cell>
          <cell r="M32">
            <v>0</v>
          </cell>
          <cell r="N32">
            <v>0</v>
          </cell>
          <cell r="O32">
            <v>224215.05068879999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42004</v>
          </cell>
          <cell r="B33">
            <v>0</v>
          </cell>
          <cell r="C33">
            <v>445116.12565089995</v>
          </cell>
          <cell r="D33">
            <v>0</v>
          </cell>
          <cell r="E33">
            <v>0</v>
          </cell>
          <cell r="F33">
            <v>207095.2069621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13805.867999999999</v>
          </cell>
          <cell r="M33">
            <v>0</v>
          </cell>
          <cell r="N33">
            <v>0</v>
          </cell>
          <cell r="O33">
            <v>224215.05068879999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42369</v>
          </cell>
          <cell r="B34">
            <v>0</v>
          </cell>
          <cell r="C34">
            <v>445116.12565089995</v>
          </cell>
          <cell r="D34">
            <v>0</v>
          </cell>
          <cell r="E34">
            <v>0</v>
          </cell>
          <cell r="F34">
            <v>207095.2069621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13805.867999999999</v>
          </cell>
          <cell r="M34">
            <v>0</v>
          </cell>
          <cell r="N34">
            <v>0</v>
          </cell>
          <cell r="O34">
            <v>224215.05068879999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42735</v>
          </cell>
          <cell r="B35">
            <v>0</v>
          </cell>
          <cell r="C35">
            <v>445116.12565089995</v>
          </cell>
          <cell r="D35">
            <v>0</v>
          </cell>
          <cell r="E35">
            <v>0</v>
          </cell>
          <cell r="F35">
            <v>207095.2069621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13805.867999999999</v>
          </cell>
          <cell r="M35">
            <v>0</v>
          </cell>
          <cell r="N35">
            <v>0</v>
          </cell>
          <cell r="O35">
            <v>224215.05068879999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43100</v>
          </cell>
          <cell r="B36">
            <v>0</v>
          </cell>
          <cell r="C36">
            <v>445116.12565089995</v>
          </cell>
          <cell r="D36">
            <v>0</v>
          </cell>
          <cell r="E36">
            <v>0</v>
          </cell>
          <cell r="F36">
            <v>207095.2069621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13805.867999999999</v>
          </cell>
          <cell r="M36">
            <v>0</v>
          </cell>
          <cell r="N36">
            <v>0</v>
          </cell>
          <cell r="O36">
            <v>224215.05068879999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43465</v>
          </cell>
          <cell r="B37">
            <v>0</v>
          </cell>
          <cell r="C37">
            <v>445116.12565089995</v>
          </cell>
          <cell r="D37">
            <v>0</v>
          </cell>
          <cell r="E37">
            <v>0</v>
          </cell>
          <cell r="F37">
            <v>207095.2069621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13805.867999999999</v>
          </cell>
          <cell r="M37">
            <v>0</v>
          </cell>
          <cell r="N37">
            <v>0</v>
          </cell>
          <cell r="O37">
            <v>224215.05068879999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43830</v>
          </cell>
          <cell r="B38">
            <v>0</v>
          </cell>
          <cell r="C38">
            <v>445116.12565089995</v>
          </cell>
          <cell r="D38">
            <v>0</v>
          </cell>
          <cell r="E38">
            <v>0</v>
          </cell>
          <cell r="F38">
            <v>207095.2069621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13805.867999999999</v>
          </cell>
          <cell r="M38">
            <v>0</v>
          </cell>
          <cell r="N38">
            <v>0</v>
          </cell>
          <cell r="O38">
            <v>224215.05068879999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44196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40178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40543</v>
          </cell>
          <cell r="B48">
            <v>0</v>
          </cell>
          <cell r="C48">
            <v>4228603.1936835498</v>
          </cell>
          <cell r="F48">
            <v>1967404.4661399499</v>
          </cell>
          <cell r="I48">
            <v>0</v>
          </cell>
          <cell r="L48">
            <v>131155.74599999998</v>
          </cell>
          <cell r="O48">
            <v>2130042.9815435996</v>
          </cell>
          <cell r="R48">
            <v>0</v>
          </cell>
          <cell r="U48">
            <v>0</v>
          </cell>
        </row>
        <row r="49">
          <cell r="A49">
            <v>40908</v>
          </cell>
          <cell r="B49">
            <v>0</v>
          </cell>
          <cell r="C49">
            <v>3783487.0680326493</v>
          </cell>
          <cell r="F49">
            <v>1760309.2591778499</v>
          </cell>
          <cell r="I49">
            <v>0</v>
          </cell>
          <cell r="L49">
            <v>117349.87799999998</v>
          </cell>
          <cell r="O49">
            <v>1905827.9308547997</v>
          </cell>
          <cell r="R49">
            <v>0</v>
          </cell>
          <cell r="U49">
            <v>0</v>
          </cell>
        </row>
        <row r="50">
          <cell r="A50">
            <v>41274</v>
          </cell>
          <cell r="B50">
            <v>0</v>
          </cell>
          <cell r="C50">
            <v>3338370.9423817499</v>
          </cell>
          <cell r="F50">
            <v>1553214.0522157499</v>
          </cell>
          <cell r="I50">
            <v>0</v>
          </cell>
          <cell r="L50">
            <v>103544.00999999998</v>
          </cell>
          <cell r="O50">
            <v>1681612.8801659998</v>
          </cell>
          <cell r="R50">
            <v>0</v>
          </cell>
          <cell r="U50">
            <v>0</v>
          </cell>
        </row>
        <row r="51">
          <cell r="A51">
            <v>41639</v>
          </cell>
          <cell r="B51">
            <v>0</v>
          </cell>
          <cell r="C51">
            <v>2893254.8167308494</v>
          </cell>
          <cell r="F51">
            <v>1346118.8452536499</v>
          </cell>
          <cell r="I51">
            <v>0</v>
          </cell>
          <cell r="L51">
            <v>89738.141999999978</v>
          </cell>
          <cell r="O51">
            <v>1457397.8294771998</v>
          </cell>
          <cell r="R51">
            <v>0</v>
          </cell>
          <cell r="U51">
            <v>0</v>
          </cell>
        </row>
        <row r="52">
          <cell r="A52">
            <v>42004</v>
          </cell>
          <cell r="B52">
            <v>0</v>
          </cell>
          <cell r="C52">
            <v>2448138.69107995</v>
          </cell>
          <cell r="F52">
            <v>1139023.6382915499</v>
          </cell>
          <cell r="I52">
            <v>0</v>
          </cell>
          <cell r="L52">
            <v>75932.273999999976</v>
          </cell>
          <cell r="O52">
            <v>1233182.7787883999</v>
          </cell>
          <cell r="R52">
            <v>0</v>
          </cell>
          <cell r="U52">
            <v>0</v>
          </cell>
        </row>
        <row r="53">
          <cell r="A53">
            <v>42369</v>
          </cell>
          <cell r="B53">
            <v>0</v>
          </cell>
          <cell r="C53">
            <v>2003022.5654290498</v>
          </cell>
          <cell r="F53">
            <v>931928.43132944987</v>
          </cell>
          <cell r="I53">
            <v>0</v>
          </cell>
          <cell r="L53">
            <v>62126.405999999974</v>
          </cell>
          <cell r="O53">
            <v>1008967.7280995999</v>
          </cell>
          <cell r="R53">
            <v>0</v>
          </cell>
          <cell r="U53">
            <v>0</v>
          </cell>
        </row>
        <row r="54">
          <cell r="A54">
            <v>42735</v>
          </cell>
          <cell r="B54">
            <v>0</v>
          </cell>
          <cell r="C54">
            <v>1557906.4397781498</v>
          </cell>
          <cell r="F54">
            <v>724833.22436734987</v>
          </cell>
          <cell r="I54">
            <v>0</v>
          </cell>
          <cell r="L54">
            <v>48320.537999999971</v>
          </cell>
          <cell r="O54">
            <v>784752.67741080001</v>
          </cell>
          <cell r="R54">
            <v>0</v>
          </cell>
          <cell r="U54">
            <v>0</v>
          </cell>
        </row>
        <row r="55">
          <cell r="A55">
            <v>43100</v>
          </cell>
          <cell r="B55">
            <v>0</v>
          </cell>
          <cell r="C55">
            <v>1112790.3141272499</v>
          </cell>
          <cell r="F55">
            <v>517738.01740524988</v>
          </cell>
          <cell r="I55">
            <v>0</v>
          </cell>
          <cell r="L55">
            <v>34514.669999999969</v>
          </cell>
          <cell r="O55">
            <v>560537.62672200007</v>
          </cell>
          <cell r="R55">
            <v>0</v>
          </cell>
          <cell r="U55">
            <v>0</v>
          </cell>
        </row>
        <row r="56">
          <cell r="A56">
            <v>43465</v>
          </cell>
          <cell r="B56">
            <v>0</v>
          </cell>
          <cell r="C56">
            <v>667674.18847634993</v>
          </cell>
          <cell r="F56">
            <v>310642.81044314988</v>
          </cell>
          <cell r="I56">
            <v>0</v>
          </cell>
          <cell r="L56">
            <v>20708.801999999971</v>
          </cell>
          <cell r="O56">
            <v>336322.57603320008</v>
          </cell>
          <cell r="R56">
            <v>0</v>
          </cell>
          <cell r="U56">
            <v>0</v>
          </cell>
        </row>
        <row r="57">
          <cell r="A57">
            <v>43830</v>
          </cell>
          <cell r="B57">
            <v>0</v>
          </cell>
          <cell r="C57">
            <v>222558.06282544995</v>
          </cell>
          <cell r="F57">
            <v>103547.60348104988</v>
          </cell>
          <cell r="I57">
            <v>0</v>
          </cell>
          <cell r="L57">
            <v>6902.933999999972</v>
          </cell>
          <cell r="O57">
            <v>112107.52534440008</v>
          </cell>
          <cell r="R57">
            <v>0</v>
          </cell>
          <cell r="U57">
            <v>0</v>
          </cell>
        </row>
        <row r="58">
          <cell r="A58">
            <v>44196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2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40543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40908</v>
          </cell>
          <cell r="B29">
            <v>0</v>
          </cell>
          <cell r="C29">
            <v>84125.6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84125.6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41274</v>
          </cell>
          <cell r="B30">
            <v>0</v>
          </cell>
          <cell r="C30">
            <v>84125.6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84125.6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41639</v>
          </cell>
          <cell r="B31">
            <v>0</v>
          </cell>
          <cell r="C31">
            <v>84125.6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84125.6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42004</v>
          </cell>
          <cell r="B32">
            <v>0</v>
          </cell>
          <cell r="C32">
            <v>84125.6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84125.6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42369</v>
          </cell>
          <cell r="B33">
            <v>0</v>
          </cell>
          <cell r="C33">
            <v>84125.6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84125.6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42735</v>
          </cell>
          <cell r="B34">
            <v>0</v>
          </cell>
          <cell r="C34">
            <v>84125.6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84125.6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43100</v>
          </cell>
          <cell r="B35">
            <v>0</v>
          </cell>
          <cell r="C35">
            <v>84125.6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84125.6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43465</v>
          </cell>
          <cell r="B36">
            <v>0</v>
          </cell>
          <cell r="C36">
            <v>84125.6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84125.6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43830</v>
          </cell>
          <cell r="B37">
            <v>0</v>
          </cell>
          <cell r="C37">
            <v>84125.6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84125.6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44196</v>
          </cell>
          <cell r="B38">
            <v>0</v>
          </cell>
          <cell r="C38">
            <v>84125.6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84125.6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44561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40543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40908</v>
          </cell>
          <cell r="B48">
            <v>0</v>
          </cell>
          <cell r="C48">
            <v>799193.2</v>
          </cell>
          <cell r="F48">
            <v>0</v>
          </cell>
          <cell r="I48">
            <v>0</v>
          </cell>
          <cell r="L48">
            <v>0</v>
          </cell>
          <cell r="O48">
            <v>799193.2</v>
          </cell>
          <cell r="R48">
            <v>0</v>
          </cell>
          <cell r="U48">
            <v>0</v>
          </cell>
        </row>
        <row r="49">
          <cell r="A49">
            <v>41274</v>
          </cell>
          <cell r="B49">
            <v>0</v>
          </cell>
          <cell r="C49">
            <v>715067.6</v>
          </cell>
          <cell r="F49">
            <v>0</v>
          </cell>
          <cell r="I49">
            <v>0</v>
          </cell>
          <cell r="L49">
            <v>0</v>
          </cell>
          <cell r="O49">
            <v>715067.6</v>
          </cell>
          <cell r="R49">
            <v>0</v>
          </cell>
          <cell r="U49">
            <v>0</v>
          </cell>
        </row>
        <row r="50">
          <cell r="A50">
            <v>41639</v>
          </cell>
          <cell r="B50">
            <v>0</v>
          </cell>
          <cell r="C50">
            <v>630942</v>
          </cell>
          <cell r="F50">
            <v>0</v>
          </cell>
          <cell r="I50">
            <v>0</v>
          </cell>
          <cell r="L50">
            <v>0</v>
          </cell>
          <cell r="O50">
            <v>630942</v>
          </cell>
          <cell r="R50">
            <v>0</v>
          </cell>
          <cell r="U50">
            <v>0</v>
          </cell>
        </row>
        <row r="51">
          <cell r="A51">
            <v>42004</v>
          </cell>
          <cell r="B51">
            <v>0</v>
          </cell>
          <cell r="C51">
            <v>546816.4</v>
          </cell>
          <cell r="F51">
            <v>0</v>
          </cell>
          <cell r="I51">
            <v>0</v>
          </cell>
          <cell r="L51">
            <v>0</v>
          </cell>
          <cell r="O51">
            <v>546816.4</v>
          </cell>
          <cell r="R51">
            <v>0</v>
          </cell>
          <cell r="U51">
            <v>0</v>
          </cell>
        </row>
        <row r="52">
          <cell r="A52">
            <v>42369</v>
          </cell>
          <cell r="B52">
            <v>0</v>
          </cell>
          <cell r="C52">
            <v>462690.80000000005</v>
          </cell>
          <cell r="F52">
            <v>0</v>
          </cell>
          <cell r="I52">
            <v>0</v>
          </cell>
          <cell r="L52">
            <v>0</v>
          </cell>
          <cell r="O52">
            <v>462690.80000000005</v>
          </cell>
          <cell r="R52">
            <v>0</v>
          </cell>
          <cell r="U52">
            <v>0</v>
          </cell>
        </row>
        <row r="53">
          <cell r="A53">
            <v>42735</v>
          </cell>
          <cell r="B53">
            <v>0</v>
          </cell>
          <cell r="C53">
            <v>378565.20000000007</v>
          </cell>
          <cell r="F53">
            <v>0</v>
          </cell>
          <cell r="I53">
            <v>0</v>
          </cell>
          <cell r="L53">
            <v>0</v>
          </cell>
          <cell r="O53">
            <v>378565.20000000007</v>
          </cell>
          <cell r="R53">
            <v>0</v>
          </cell>
          <cell r="U53">
            <v>0</v>
          </cell>
        </row>
        <row r="54">
          <cell r="A54">
            <v>43100</v>
          </cell>
          <cell r="B54">
            <v>0</v>
          </cell>
          <cell r="C54">
            <v>294439.60000000009</v>
          </cell>
          <cell r="F54">
            <v>0</v>
          </cell>
          <cell r="I54">
            <v>0</v>
          </cell>
          <cell r="L54">
            <v>0</v>
          </cell>
          <cell r="O54">
            <v>294439.60000000009</v>
          </cell>
          <cell r="R54">
            <v>0</v>
          </cell>
          <cell r="U54">
            <v>0</v>
          </cell>
        </row>
        <row r="55">
          <cell r="A55">
            <v>43465</v>
          </cell>
          <cell r="B55">
            <v>0</v>
          </cell>
          <cell r="C55">
            <v>210314.00000000009</v>
          </cell>
          <cell r="F55">
            <v>0</v>
          </cell>
          <cell r="I55">
            <v>0</v>
          </cell>
          <cell r="L55">
            <v>0</v>
          </cell>
          <cell r="O55">
            <v>210314.00000000009</v>
          </cell>
          <cell r="R55">
            <v>0</v>
          </cell>
          <cell r="U55">
            <v>0</v>
          </cell>
        </row>
        <row r="56">
          <cell r="A56">
            <v>43830</v>
          </cell>
          <cell r="B56">
            <v>0</v>
          </cell>
          <cell r="C56">
            <v>126188.40000000008</v>
          </cell>
          <cell r="F56">
            <v>0</v>
          </cell>
          <cell r="I56">
            <v>0</v>
          </cell>
          <cell r="L56">
            <v>0</v>
          </cell>
          <cell r="O56">
            <v>126188.40000000008</v>
          </cell>
          <cell r="R56">
            <v>0</v>
          </cell>
          <cell r="U56">
            <v>0</v>
          </cell>
        </row>
        <row r="57">
          <cell r="A57">
            <v>44196</v>
          </cell>
          <cell r="B57">
            <v>0</v>
          </cell>
          <cell r="C57">
            <v>42062.800000000076</v>
          </cell>
          <cell r="F57">
            <v>0</v>
          </cell>
          <cell r="I57">
            <v>0</v>
          </cell>
          <cell r="L57">
            <v>0</v>
          </cell>
          <cell r="O57">
            <v>42062.800000000076</v>
          </cell>
          <cell r="R57">
            <v>0</v>
          </cell>
          <cell r="U57">
            <v>0</v>
          </cell>
        </row>
        <row r="58">
          <cell r="A58">
            <v>44561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3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40908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41274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41639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42004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42369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42735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43100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43465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43830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44196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44561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44926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TRANSMISSION"/>
      <sheetName val="Brewster Purchases"/>
      <sheetName val="Statement"/>
      <sheetName val="Reads"/>
    </sheetNames>
    <sheetDataSet>
      <sheetData sheetId="0">
        <row r="8">
          <cell r="C8">
            <v>41456</v>
          </cell>
        </row>
        <row r="11">
          <cell r="C11">
            <v>744</v>
          </cell>
        </row>
        <row r="16">
          <cell r="C16">
            <v>91234</v>
          </cell>
        </row>
        <row r="19">
          <cell r="C19">
            <v>326400</v>
          </cell>
        </row>
        <row r="21">
          <cell r="C21">
            <v>329664</v>
          </cell>
        </row>
        <row r="29">
          <cell r="C29">
            <v>1044</v>
          </cell>
        </row>
        <row r="32">
          <cell r="C32">
            <v>179107</v>
          </cell>
        </row>
        <row r="33">
          <cell r="C33">
            <v>392</v>
          </cell>
        </row>
        <row r="38">
          <cell r="C38">
            <v>652</v>
          </cell>
          <cell r="E38">
            <v>150557</v>
          </cell>
        </row>
        <row r="40">
          <cell r="B40">
            <v>3.3000000000000002E-2</v>
          </cell>
          <cell r="C40">
            <v>22</v>
          </cell>
          <cell r="E40">
            <v>4968</v>
          </cell>
        </row>
        <row r="41">
          <cell r="C41">
            <v>674</v>
          </cell>
          <cell r="E41">
            <v>155525</v>
          </cell>
        </row>
      </sheetData>
      <sheetData sheetId="1">
        <row r="15">
          <cell r="C15">
            <v>1202</v>
          </cell>
        </row>
      </sheetData>
      <sheetData sheetId="2" refreshError="1"/>
      <sheetData sheetId="3" refreshError="1"/>
      <sheetData sheetId="4">
        <row r="1">
          <cell r="F1">
            <v>600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-Tax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Gas Margin - 0&amp;12"/>
      <sheetName val="Gas Margin - Forecast"/>
      <sheetName val="Electric Margin - 0&amp;12"/>
      <sheetName val="Electric Margin - Forecast"/>
      <sheetName val="O&amp;M IS Acct Detail - Total"/>
      <sheetName val="O&amp;M IS Acct Detail - ED 0&amp;12"/>
      <sheetName val="O&amp;M IS Acct Detail - ED Frcst"/>
      <sheetName val="O&amp;M Forecast Changes"/>
      <sheetName val="O&amp;M Detail"/>
      <sheetName val="Fees - 0&amp;12"/>
      <sheetName val="Fees - Forecast"/>
      <sheetName val="D&amp;A - 0&amp;12"/>
      <sheetName val="D&amp;A - Forecast"/>
      <sheetName val="Taxes Other - 0&amp;12"/>
      <sheetName val="Taxes Other - Forecast"/>
      <sheetName val="Other Income - 0&amp;12"/>
      <sheetName val="Other Income - Forecast"/>
      <sheetName val="Interest Expense - 0&amp;12"/>
      <sheetName val="Interest Expense - Forecast"/>
      <sheetName val="Total NIPSCO 0&amp;12"/>
      <sheetName val="NIPSCO ED 0&amp;12"/>
      <sheetName val="NIPSCO Gas Distr 0&amp;12"/>
      <sheetName val="NIPSCO Elec Distr 0&amp;12"/>
      <sheetName val="Total NIPSCO 7&amp;5"/>
      <sheetName val="NIPSCO ED 7&amp;5"/>
      <sheetName val="NIPSCO Gas Distr 7&amp;5"/>
      <sheetName val="NIPSCO Elec Distr 7&amp;5"/>
      <sheetName val="NIPSCO ED 2002"/>
      <sheetName val="NIPSCO ED 2003-2005"/>
      <sheetName val="6&amp;6 Recon by Category"/>
      <sheetName val="7&amp;5 Recon by Year"/>
    </sheetNames>
    <sheetDataSet>
      <sheetData sheetId="0" refreshError="1">
        <row r="5">
          <cell r="G5">
            <v>0.43553700000000001</v>
          </cell>
        </row>
        <row r="6">
          <cell r="G6">
            <v>0.63267499999999999</v>
          </cell>
        </row>
        <row r="7">
          <cell r="G7">
            <v>0.64775000000000005</v>
          </cell>
        </row>
        <row r="8">
          <cell r="G8">
            <v>0.63267499999999999</v>
          </cell>
        </row>
        <row r="9">
          <cell r="G9">
            <v>0.63267499999999999</v>
          </cell>
        </row>
        <row r="10">
          <cell r="G10">
            <v>0.51023368826430648</v>
          </cell>
        </row>
        <row r="14">
          <cell r="G14">
            <v>0.63718816252159627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AC37" t="str">
            <v>Work-Up Sight: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B"/>
      <sheetName val="Summary of Rates"/>
      <sheetName val="ATT 1 - ADIT"/>
      <sheetName val="ATT 1a - ADIT"/>
      <sheetName val="ATT 2 - Other Taxes"/>
      <sheetName val="ATT 3 - Revenue Credits"/>
      <sheetName val="ATT 4 - 100 Basis Point ROE"/>
      <sheetName val="ATT 5 - Cost Support"/>
      <sheetName val="ATT 6 - Est &amp; Reconcile WS"/>
      <sheetName val="Att 7 - Trans Enhance Charge"/>
      <sheetName val="ATT 8 - Depreciation Rates"/>
      <sheetName val="ATT 9a - Load Divisor"/>
      <sheetName val="ATT 9a1 - Load current year"/>
      <sheetName val="ATT 9a2 - Load one year prior"/>
      <sheetName val="ATT 9a3 - Load two years prior"/>
      <sheetName val="ATT 10 - Acc Amort of PIS"/>
      <sheetName val="ATT 11 - Prepayments"/>
      <sheetName val="ATT 12 - Plant Held Future Use"/>
      <sheetName val="ATT 13 - Revenue Credit Detail"/>
      <sheetName val="ATT 14-Cost of Capital Detail"/>
      <sheetName val="ATT 15 - GSU and Assoc'd Equip"/>
      <sheetName val="ATT 16 - Unfunded Reserves"/>
      <sheetName val="ATT 17 - PBOP"/>
      <sheetName val="Inputs"/>
      <sheetName val="PIS true-up"/>
      <sheetName val="FERC Form 1 data"/>
      <sheetName val="PIS projection"/>
      <sheetName val="Gateway PIS monthly"/>
    </sheetNames>
    <sheetDataSet>
      <sheetData sheetId="0" refreshError="1">
        <row r="6">
          <cell r="H6">
            <v>2012</v>
          </cell>
        </row>
        <row r="7">
          <cell r="H7" t="str">
            <v>Projection</v>
          </cell>
        </row>
        <row r="18">
          <cell r="H18">
            <v>7.3398818350960335E-2</v>
          </cell>
        </row>
        <row r="30">
          <cell r="H30">
            <v>0.21851176882254517</v>
          </cell>
        </row>
        <row r="33">
          <cell r="H33">
            <v>0.24176082444075614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6">
          <cell r="D16">
            <v>151699035</v>
          </cell>
          <cell r="E16">
            <v>160882952</v>
          </cell>
          <cell r="F16" t="str">
            <v>114.14c</v>
          </cell>
        </row>
        <row r="17">
          <cell r="D17">
            <v>-1874204</v>
          </cell>
          <cell r="E17">
            <v>-1851300</v>
          </cell>
          <cell r="F17" t="str">
            <v>114.19c</v>
          </cell>
        </row>
        <row r="18">
          <cell r="D18">
            <v>20136120</v>
          </cell>
          <cell r="E18">
            <v>22657380.059999999</v>
          </cell>
          <cell r="F18" t="str">
            <v>214.47d</v>
          </cell>
        </row>
        <row r="20">
          <cell r="D20">
            <v>4500418059</v>
          </cell>
          <cell r="E20">
            <v>4724913520</v>
          </cell>
          <cell r="F20" t="str">
            <v>207.58g</v>
          </cell>
        </row>
        <row r="21">
          <cell r="D21">
            <v>5487299014</v>
          </cell>
          <cell r="E21">
            <v>5678900414</v>
          </cell>
          <cell r="F21" t="str">
            <v>206.75b</v>
          </cell>
        </row>
        <row r="22">
          <cell r="D22">
            <v>5678900414</v>
          </cell>
          <cell r="E22">
            <v>5852985088</v>
          </cell>
          <cell r="F22" t="str">
            <v>207.75g</v>
          </cell>
        </row>
        <row r="23">
          <cell r="D23">
            <v>847651696</v>
          </cell>
          <cell r="E23">
            <v>853462120</v>
          </cell>
          <cell r="F23" t="str">
            <v>204.5b</v>
          </cell>
        </row>
        <row r="24">
          <cell r="D24">
            <v>853462120</v>
          </cell>
          <cell r="E24">
            <v>854419426</v>
          </cell>
          <cell r="F24" t="str">
            <v>205.5g</v>
          </cell>
        </row>
        <row r="25">
          <cell r="D25">
            <v>1213647890</v>
          </cell>
          <cell r="E25">
            <v>1316569190</v>
          </cell>
          <cell r="F25" t="str">
            <v>206.99b</v>
          </cell>
        </row>
        <row r="26">
          <cell r="D26">
            <v>1316569190</v>
          </cell>
          <cell r="E26">
            <v>1359148793</v>
          </cell>
          <cell r="F26" t="str">
            <v>207.99g</v>
          </cell>
        </row>
        <row r="27">
          <cell r="D27">
            <v>9892359008</v>
          </cell>
          <cell r="E27">
            <v>10420953789</v>
          </cell>
          <cell r="F27" t="str">
            <v>204.46b</v>
          </cell>
        </row>
        <row r="28">
          <cell r="D28">
            <v>10420953789</v>
          </cell>
          <cell r="E28">
            <v>10942646469</v>
          </cell>
          <cell r="F28" t="str">
            <v>205.46g</v>
          </cell>
        </row>
        <row r="29">
          <cell r="D29">
            <v>779590</v>
          </cell>
          <cell r="E29">
            <v>0</v>
          </cell>
          <cell r="F29" t="str">
            <v>207.102g</v>
          </cell>
        </row>
        <row r="31">
          <cell r="D31">
            <v>1224958546</v>
          </cell>
          <cell r="E31">
            <v>1285912340</v>
          </cell>
          <cell r="F31" t="str">
            <v>219.25c</v>
          </cell>
        </row>
        <row r="32">
          <cell r="D32">
            <v>2160071159</v>
          </cell>
          <cell r="E32">
            <v>2268075733</v>
          </cell>
          <cell r="F32" t="str">
            <v>219.26c</v>
          </cell>
        </row>
        <row r="33">
          <cell r="D33">
            <v>497114808</v>
          </cell>
          <cell r="E33">
            <v>500799794</v>
          </cell>
          <cell r="F33" t="str">
            <v>200.21c</v>
          </cell>
        </row>
        <row r="34">
          <cell r="D34">
            <v>477043369</v>
          </cell>
          <cell r="E34">
            <v>500908590</v>
          </cell>
          <cell r="F34" t="str">
            <v>219.28c</v>
          </cell>
        </row>
        <row r="36">
          <cell r="D36">
            <v>2465684624</v>
          </cell>
          <cell r="E36">
            <v>2505658617</v>
          </cell>
          <cell r="F36" t="str">
            <v>219.20c</v>
          </cell>
        </row>
        <row r="37">
          <cell r="D37">
            <v>0</v>
          </cell>
          <cell r="E37">
            <v>0</v>
          </cell>
          <cell r="F37" t="str">
            <v>219.21c</v>
          </cell>
        </row>
        <row r="38">
          <cell r="D38">
            <v>254117565</v>
          </cell>
          <cell r="E38">
            <v>264903753</v>
          </cell>
          <cell r="F38" t="str">
            <v>219.22c</v>
          </cell>
        </row>
        <row r="39">
          <cell r="D39">
            <v>0</v>
          </cell>
          <cell r="E39">
            <v>0</v>
          </cell>
          <cell r="F39" t="str">
            <v>219.23c</v>
          </cell>
        </row>
        <row r="40">
          <cell r="D40">
            <v>480305750</v>
          </cell>
          <cell r="E40">
            <v>579208388</v>
          </cell>
          <cell r="F40" t="str">
            <v>219.24c</v>
          </cell>
        </row>
        <row r="41">
          <cell r="D41">
            <v>3200107939</v>
          </cell>
          <cell r="E41">
            <v>3349770758</v>
          </cell>
          <cell r="F41" t="str">
            <v>219.20 through 219.24</v>
          </cell>
        </row>
        <row r="43">
          <cell r="D43">
            <v>106787597</v>
          </cell>
          <cell r="E43">
            <v>83816884</v>
          </cell>
          <cell r="F43" t="str">
            <v>227.5c</v>
          </cell>
        </row>
        <row r="44">
          <cell r="D44">
            <v>507347</v>
          </cell>
          <cell r="E44">
            <v>750972</v>
          </cell>
          <cell r="F44" t="str">
            <v>227.8c</v>
          </cell>
        </row>
        <row r="45">
          <cell r="D45">
            <v>0</v>
          </cell>
          <cell r="E45">
            <v>0</v>
          </cell>
          <cell r="F45" t="str">
            <v>227.16c</v>
          </cell>
        </row>
        <row r="46">
          <cell r="D46" t="str">
            <v>manual check</v>
          </cell>
          <cell r="E46" t="str">
            <v>manual check</v>
          </cell>
          <cell r="F46" t="str">
            <v>234.18c</v>
          </cell>
        </row>
        <row r="47">
          <cell r="D47">
            <v>0</v>
          </cell>
          <cell r="E47">
            <v>4045318</v>
          </cell>
          <cell r="F47" t="str">
            <v>266.6b</v>
          </cell>
        </row>
        <row r="48">
          <cell r="D48">
            <v>0</v>
          </cell>
          <cell r="E48">
            <v>2420922</v>
          </cell>
          <cell r="F48" t="str">
            <v>266.6h</v>
          </cell>
        </row>
        <row r="49">
          <cell r="D49">
            <v>0</v>
          </cell>
          <cell r="E49">
            <v>0</v>
          </cell>
          <cell r="F49" t="str">
            <v>321.84b</v>
          </cell>
        </row>
        <row r="50">
          <cell r="D50">
            <v>0</v>
          </cell>
          <cell r="E50">
            <v>0</v>
          </cell>
          <cell r="F50" t="str">
            <v>321.85b</v>
          </cell>
        </row>
        <row r="51">
          <cell r="D51">
            <v>7794035</v>
          </cell>
          <cell r="E51">
            <v>6733470</v>
          </cell>
          <cell r="F51" t="str">
            <v>321.86b</v>
          </cell>
        </row>
        <row r="52">
          <cell r="D52">
            <v>0</v>
          </cell>
          <cell r="E52">
            <v>0</v>
          </cell>
          <cell r="F52" t="str">
            <v>321.87b</v>
          </cell>
        </row>
        <row r="53">
          <cell r="D53">
            <v>0</v>
          </cell>
          <cell r="E53">
            <v>239500</v>
          </cell>
          <cell r="F53" t="str">
            <v>321.88b</v>
          </cell>
        </row>
        <row r="54">
          <cell r="D54">
            <v>984307</v>
          </cell>
          <cell r="E54">
            <v>850396</v>
          </cell>
          <cell r="F54" t="str">
            <v>321.89b</v>
          </cell>
        </row>
        <row r="55">
          <cell r="D55">
            <v>138234854</v>
          </cell>
          <cell r="E55">
            <v>142125115</v>
          </cell>
          <cell r="F55" t="str">
            <v>321.96b</v>
          </cell>
        </row>
        <row r="56">
          <cell r="D56">
            <v>204716008</v>
          </cell>
          <cell r="E56">
            <v>206484082</v>
          </cell>
          <cell r="F56" t="str">
            <v>321.112b</v>
          </cell>
        </row>
        <row r="57">
          <cell r="D57">
            <v>24984814</v>
          </cell>
          <cell r="E57">
            <v>16404849</v>
          </cell>
          <cell r="F57" t="str">
            <v>323.185b</v>
          </cell>
        </row>
        <row r="58">
          <cell r="D58">
            <v>21857100</v>
          </cell>
          <cell r="E58">
            <v>22965972</v>
          </cell>
          <cell r="F58" t="str">
            <v>323.189b</v>
          </cell>
        </row>
        <row r="59">
          <cell r="D59">
            <v>5360</v>
          </cell>
          <cell r="E59">
            <v>4948</v>
          </cell>
          <cell r="F59" t="str">
            <v>323.191b</v>
          </cell>
        </row>
        <row r="60">
          <cell r="D60">
            <v>152657357</v>
          </cell>
          <cell r="E60">
            <v>188239678</v>
          </cell>
          <cell r="F60" t="str">
            <v>323.197b</v>
          </cell>
        </row>
        <row r="61">
          <cell r="D61">
            <v>38609300</v>
          </cell>
          <cell r="E61">
            <v>41692182</v>
          </cell>
          <cell r="F61" t="str">
            <v>336.1d</v>
          </cell>
        </row>
        <row r="62">
          <cell r="D62">
            <v>0</v>
          </cell>
          <cell r="E62">
            <v>0</v>
          </cell>
          <cell r="F62" t="str">
            <v>336.1e</v>
          </cell>
        </row>
        <row r="63">
          <cell r="D63">
            <v>84271946</v>
          </cell>
          <cell r="E63">
            <v>86537884</v>
          </cell>
          <cell r="F63" t="str">
            <v>336.7b</v>
          </cell>
        </row>
        <row r="64">
          <cell r="D64">
            <v>0</v>
          </cell>
          <cell r="E64">
            <v>0</v>
          </cell>
          <cell r="F64" t="str">
            <v>336.7d</v>
          </cell>
        </row>
        <row r="65">
          <cell r="D65">
            <v>36082214</v>
          </cell>
          <cell r="E65">
            <v>38203550</v>
          </cell>
          <cell r="F65" t="str">
            <v>336.10b</v>
          </cell>
        </row>
        <row r="66">
          <cell r="D66">
            <v>3340933</v>
          </cell>
          <cell r="E66">
            <v>2357362</v>
          </cell>
          <cell r="F66" t="str">
            <v>336.10d</v>
          </cell>
        </row>
        <row r="67">
          <cell r="E67">
            <v>2043517</v>
          </cell>
          <cell r="F67" t="str">
            <v>350.32d</v>
          </cell>
        </row>
        <row r="68">
          <cell r="E68">
            <v>2983740</v>
          </cell>
          <cell r="F68" t="str">
            <v>350.33d</v>
          </cell>
        </row>
        <row r="69">
          <cell r="E69">
            <v>757804</v>
          </cell>
          <cell r="F69" t="str">
            <v>350.34d</v>
          </cell>
        </row>
        <row r="70">
          <cell r="E70">
            <v>365986</v>
          </cell>
          <cell r="F70" t="str">
            <v>350.35d</v>
          </cell>
        </row>
        <row r="71">
          <cell r="D71">
            <v>22707903</v>
          </cell>
          <cell r="E71">
            <v>23499915</v>
          </cell>
          <cell r="F71" t="str">
            <v>354.21b</v>
          </cell>
        </row>
        <row r="72">
          <cell r="D72">
            <v>41949915</v>
          </cell>
          <cell r="E72">
            <v>43097996</v>
          </cell>
          <cell r="F72" t="str">
            <v>354.27b</v>
          </cell>
        </row>
        <row r="73">
          <cell r="D73">
            <v>357213635</v>
          </cell>
          <cell r="E73">
            <v>363265480</v>
          </cell>
          <cell r="F73" t="str">
            <v>354.28b</v>
          </cell>
        </row>
      </sheetData>
      <sheetData sheetId="25" refreshError="1"/>
      <sheetData sheetId="26" refreshError="1">
        <row r="6">
          <cell r="B6" t="str">
            <v>ID</v>
          </cell>
          <cell r="C6" t="str">
            <v>ff1_page</v>
          </cell>
          <cell r="D6" t="str">
            <v>ff1_line</v>
          </cell>
          <cell r="E6" t="str">
            <v>ff1_col</v>
          </cell>
          <cell r="F6" t="str">
            <v>ff1_map</v>
          </cell>
          <cell r="G6" t="str">
            <v>column_name</v>
          </cell>
          <cell r="H6">
            <v>2008</v>
          </cell>
          <cell r="I6">
            <v>2009</v>
          </cell>
          <cell r="J6">
            <v>2010</v>
          </cell>
          <cell r="K6">
            <v>2011</v>
          </cell>
          <cell r="L6">
            <v>2012</v>
          </cell>
        </row>
        <row r="7">
          <cell r="B7">
            <v>13</v>
          </cell>
          <cell r="C7">
            <v>114</v>
          </cell>
          <cell r="D7">
            <v>14</v>
          </cell>
          <cell r="E7" t="str">
            <v>c</v>
          </cell>
          <cell r="F7" t="str">
            <v>114.14c</v>
          </cell>
          <cell r="G7" t="str">
            <v>current_yr_total</v>
          </cell>
          <cell r="H7">
            <v>112424490</v>
          </cell>
          <cell r="I7">
            <v>123877487</v>
          </cell>
          <cell r="J7">
            <v>136550272</v>
          </cell>
          <cell r="K7">
            <v>151699035</v>
          </cell>
          <cell r="L7">
            <v>160882952</v>
          </cell>
        </row>
        <row r="8">
          <cell r="B8">
            <v>14</v>
          </cell>
          <cell r="C8">
            <v>114</v>
          </cell>
          <cell r="D8">
            <v>19</v>
          </cell>
          <cell r="E8" t="str">
            <v>c</v>
          </cell>
          <cell r="F8" t="str">
            <v>114.19c</v>
          </cell>
          <cell r="G8" t="str">
            <v>current_yr_total</v>
          </cell>
          <cell r="H8">
            <v>-1874204</v>
          </cell>
          <cell r="I8">
            <v>-1874204</v>
          </cell>
          <cell r="J8">
            <v>-1874204</v>
          </cell>
          <cell r="K8">
            <v>-1874204</v>
          </cell>
          <cell r="L8">
            <v>-1851300</v>
          </cell>
        </row>
        <row r="9">
          <cell r="B9">
            <v>24</v>
          </cell>
          <cell r="C9">
            <v>200</v>
          </cell>
          <cell r="D9">
            <v>21</v>
          </cell>
          <cell r="E9" t="str">
            <v>c</v>
          </cell>
          <cell r="F9" t="str">
            <v>200.21c</v>
          </cell>
          <cell r="G9" t="str">
            <v>amt2</v>
          </cell>
          <cell r="H9">
            <v>414958634</v>
          </cell>
          <cell r="I9">
            <v>439600000</v>
          </cell>
          <cell r="J9">
            <v>471575613</v>
          </cell>
          <cell r="K9">
            <v>497114808</v>
          </cell>
          <cell r="L9">
            <v>500799794</v>
          </cell>
        </row>
        <row r="10">
          <cell r="B10">
            <v>25</v>
          </cell>
          <cell r="C10">
            <v>204</v>
          </cell>
          <cell r="D10">
            <v>5</v>
          </cell>
          <cell r="E10" t="str">
            <v>b</v>
          </cell>
          <cell r="F10" t="str">
            <v>204.5b</v>
          </cell>
          <cell r="G10" t="str">
            <v>begin_yr_bal</v>
          </cell>
          <cell r="J10">
            <v>752435770</v>
          </cell>
          <cell r="K10">
            <v>847651696</v>
          </cell>
          <cell r="L10">
            <v>853462120</v>
          </cell>
        </row>
        <row r="11">
          <cell r="B11">
            <v>26</v>
          </cell>
          <cell r="C11">
            <v>204</v>
          </cell>
          <cell r="D11">
            <v>5</v>
          </cell>
          <cell r="E11" t="str">
            <v>g</v>
          </cell>
          <cell r="F11" t="str">
            <v>204.5g</v>
          </cell>
          <cell r="G11" t="str">
            <v>yr_end_bal</v>
          </cell>
          <cell r="J11">
            <v>847651696</v>
          </cell>
          <cell r="K11">
            <v>853462120</v>
          </cell>
          <cell r="L11">
            <v>854419426</v>
          </cell>
        </row>
        <row r="12">
          <cell r="B12">
            <v>27</v>
          </cell>
          <cell r="C12">
            <v>204</v>
          </cell>
          <cell r="D12">
            <v>46</v>
          </cell>
          <cell r="E12" t="str">
            <v>b</v>
          </cell>
          <cell r="F12" t="str">
            <v>204.46b</v>
          </cell>
          <cell r="G12" t="str">
            <v>begin_yr_bal</v>
          </cell>
          <cell r="J12">
            <v>9012810574</v>
          </cell>
          <cell r="K12">
            <v>9892359008</v>
          </cell>
          <cell r="L12">
            <v>10420953789</v>
          </cell>
        </row>
        <row r="13">
          <cell r="B13">
            <v>28</v>
          </cell>
          <cell r="C13">
            <v>205</v>
          </cell>
          <cell r="D13">
            <v>46</v>
          </cell>
          <cell r="E13" t="str">
            <v>g</v>
          </cell>
          <cell r="F13" t="str">
            <v>205.46g</v>
          </cell>
          <cell r="G13" t="str">
            <v>yr_end_bal</v>
          </cell>
          <cell r="J13">
            <v>9892359008</v>
          </cell>
          <cell r="K13">
            <v>10420953789</v>
          </cell>
          <cell r="L13">
            <v>10942646469</v>
          </cell>
        </row>
        <row r="14">
          <cell r="B14">
            <v>29</v>
          </cell>
          <cell r="C14">
            <v>205</v>
          </cell>
          <cell r="D14">
            <v>5</v>
          </cell>
          <cell r="E14" t="str">
            <v>g</v>
          </cell>
          <cell r="F14" t="str">
            <v>205.5g</v>
          </cell>
          <cell r="G14" t="str">
            <v>yr_end_bal</v>
          </cell>
          <cell r="H14">
            <v>721245705</v>
          </cell>
          <cell r="I14">
            <v>752435770</v>
          </cell>
          <cell r="J14">
            <v>847651696</v>
          </cell>
          <cell r="K14">
            <v>853462120</v>
          </cell>
          <cell r="L14">
            <v>854419426</v>
          </cell>
        </row>
        <row r="15">
          <cell r="B15">
            <v>30</v>
          </cell>
          <cell r="C15">
            <v>206</v>
          </cell>
          <cell r="D15">
            <v>58</v>
          </cell>
          <cell r="E15" t="str">
            <v>g</v>
          </cell>
          <cell r="F15" t="str">
            <v>206.58g</v>
          </cell>
          <cell r="G15" t="str">
            <v>yr_end_bal</v>
          </cell>
          <cell r="H15">
            <v>3054528950</v>
          </cell>
          <cell r="I15">
            <v>3342913921</v>
          </cell>
          <cell r="J15">
            <v>4339114233</v>
          </cell>
          <cell r="K15">
            <v>4500418059</v>
          </cell>
          <cell r="L15">
            <v>4724913520</v>
          </cell>
        </row>
        <row r="16">
          <cell r="B16">
            <v>31</v>
          </cell>
          <cell r="C16">
            <v>206</v>
          </cell>
          <cell r="D16">
            <v>75</v>
          </cell>
          <cell r="E16" t="str">
            <v>b</v>
          </cell>
          <cell r="F16" t="str">
            <v>206.75b</v>
          </cell>
          <cell r="G16" t="str">
            <v>begin_yr_bal</v>
          </cell>
          <cell r="J16">
            <v>5328574836</v>
          </cell>
          <cell r="K16">
            <v>5487299014</v>
          </cell>
          <cell r="L16">
            <v>5678900414</v>
          </cell>
        </row>
        <row r="17">
          <cell r="B17">
            <v>32</v>
          </cell>
          <cell r="C17">
            <v>207</v>
          </cell>
          <cell r="D17">
            <v>75</v>
          </cell>
          <cell r="E17" t="str">
            <v>g</v>
          </cell>
          <cell r="F17" t="str">
            <v>207.75g</v>
          </cell>
          <cell r="G17" t="str">
            <v>yr_end_bal</v>
          </cell>
          <cell r="J17">
            <v>5487299014</v>
          </cell>
          <cell r="K17">
            <v>5678900414</v>
          </cell>
          <cell r="L17">
            <v>5852985088</v>
          </cell>
        </row>
        <row r="18">
          <cell r="B18">
            <v>33</v>
          </cell>
          <cell r="C18">
            <v>206</v>
          </cell>
          <cell r="D18">
            <v>99</v>
          </cell>
          <cell r="E18" t="str">
            <v>b</v>
          </cell>
          <cell r="F18" t="str">
            <v>206.99b</v>
          </cell>
          <cell r="G18" t="str">
            <v>begin_yr_bal</v>
          </cell>
          <cell r="J18">
            <v>1205830225</v>
          </cell>
          <cell r="K18">
            <v>1213647890</v>
          </cell>
          <cell r="L18">
            <v>1316569190</v>
          </cell>
        </row>
        <row r="19">
          <cell r="B19">
            <v>34</v>
          </cell>
          <cell r="C19">
            <v>207</v>
          </cell>
          <cell r="D19">
            <v>99</v>
          </cell>
          <cell r="E19" t="str">
            <v>g</v>
          </cell>
          <cell r="F19" t="str">
            <v>207.99g</v>
          </cell>
          <cell r="G19" t="str">
            <v>yr_end_bal</v>
          </cell>
          <cell r="J19">
            <v>1213647890</v>
          </cell>
          <cell r="K19">
            <v>1316569190</v>
          </cell>
          <cell r="L19">
            <v>1359148793</v>
          </cell>
        </row>
        <row r="20">
          <cell r="B20">
            <v>27</v>
          </cell>
          <cell r="C20">
            <v>207</v>
          </cell>
          <cell r="D20">
            <v>46</v>
          </cell>
          <cell r="E20" t="str">
            <v>g</v>
          </cell>
          <cell r="F20" t="str">
            <v>207.46g</v>
          </cell>
          <cell r="G20" t="str">
            <v>yr_end_bal</v>
          </cell>
          <cell r="H20">
            <v>0</v>
          </cell>
          <cell r="I20">
            <v>9012810574</v>
          </cell>
          <cell r="J20">
            <v>9892359008</v>
          </cell>
          <cell r="K20">
            <v>10420953789</v>
          </cell>
          <cell r="L20">
            <v>10942646469</v>
          </cell>
        </row>
        <row r="21">
          <cell r="B21">
            <v>28</v>
          </cell>
          <cell r="C21">
            <v>207</v>
          </cell>
          <cell r="D21">
            <v>58</v>
          </cell>
          <cell r="E21" t="str">
            <v>g</v>
          </cell>
          <cell r="F21" t="str">
            <v>207.58g</v>
          </cell>
          <cell r="G21" t="str">
            <v>yr_end_bal</v>
          </cell>
          <cell r="H21">
            <v>3054528950</v>
          </cell>
          <cell r="I21">
            <v>3342913921</v>
          </cell>
          <cell r="J21">
            <v>4339114233</v>
          </cell>
          <cell r="K21">
            <v>4500418059</v>
          </cell>
          <cell r="L21">
            <v>4724913520</v>
          </cell>
        </row>
        <row r="22">
          <cell r="B22">
            <v>29</v>
          </cell>
          <cell r="C22">
            <v>207</v>
          </cell>
          <cell r="D22">
            <v>94</v>
          </cell>
          <cell r="E22" t="str">
            <v>g</v>
          </cell>
          <cell r="F22" t="str">
            <v>207.94g</v>
          </cell>
          <cell r="G22" t="str">
            <v>yr_end_bal</v>
          </cell>
          <cell r="H22">
            <v>0</v>
          </cell>
          <cell r="I22">
            <v>246182036</v>
          </cell>
          <cell r="J22">
            <v>259841810</v>
          </cell>
          <cell r="K22">
            <v>298389515</v>
          </cell>
          <cell r="L22">
            <v>344747037</v>
          </cell>
        </row>
        <row r="23">
          <cell r="B23">
            <v>30</v>
          </cell>
          <cell r="C23">
            <v>207</v>
          </cell>
          <cell r="D23">
            <v>99</v>
          </cell>
          <cell r="E23" t="str">
            <v>g</v>
          </cell>
          <cell r="F23" t="str">
            <v>207.99g</v>
          </cell>
          <cell r="G23" t="str">
            <v>yr_end_bal</v>
          </cell>
          <cell r="H23">
            <v>1197249133</v>
          </cell>
          <cell r="I23">
            <v>1205830225</v>
          </cell>
          <cell r="J23">
            <v>1213647890</v>
          </cell>
          <cell r="K23">
            <v>1316569190</v>
          </cell>
          <cell r="L23">
            <v>1359148793</v>
          </cell>
        </row>
        <row r="24">
          <cell r="C24">
            <v>207</v>
          </cell>
          <cell r="D24">
            <v>102</v>
          </cell>
          <cell r="E24" t="str">
            <v>g</v>
          </cell>
          <cell r="F24" t="str">
            <v>207.102g</v>
          </cell>
          <cell r="G24" t="str">
            <v>yr_end_bal</v>
          </cell>
          <cell r="K24" t="e">
            <v>#N/A</v>
          </cell>
          <cell r="L24">
            <v>0</v>
          </cell>
        </row>
        <row r="25">
          <cell r="B25">
            <v>31</v>
          </cell>
          <cell r="C25">
            <v>207</v>
          </cell>
          <cell r="D25">
            <v>104</v>
          </cell>
          <cell r="E25" t="str">
            <v>g</v>
          </cell>
          <cell r="F25" t="str">
            <v>207.104g</v>
          </cell>
          <cell r="G25" t="str">
            <v>yr_end_bal</v>
          </cell>
          <cell r="H25">
            <v>18224942831</v>
          </cell>
          <cell r="I25">
            <v>19645568742</v>
          </cell>
          <cell r="J25">
            <v>21775587040</v>
          </cell>
          <cell r="K25" t="e">
            <v>#N/A</v>
          </cell>
          <cell r="L25" t="e">
            <v>#N/A</v>
          </cell>
        </row>
        <row r="26">
          <cell r="B26">
            <v>32</v>
          </cell>
          <cell r="C26">
            <v>214</v>
          </cell>
          <cell r="D26">
            <v>47</v>
          </cell>
          <cell r="E26" t="str">
            <v>d</v>
          </cell>
          <cell r="F26" t="str">
            <v>214.47d</v>
          </cell>
          <cell r="G26" t="str">
            <v>balance</v>
          </cell>
          <cell r="H26">
            <v>15074557</v>
          </cell>
          <cell r="I26">
            <v>13674549</v>
          </cell>
          <cell r="J26">
            <v>17678149</v>
          </cell>
          <cell r="K26">
            <v>20136120</v>
          </cell>
          <cell r="L26">
            <v>22657380.059999999</v>
          </cell>
        </row>
        <row r="27">
          <cell r="C27">
            <v>219</v>
          </cell>
          <cell r="D27">
            <v>20</v>
          </cell>
          <cell r="E27" t="str">
            <v>c</v>
          </cell>
          <cell r="F27" t="str">
            <v>219.20c</v>
          </cell>
          <cell r="G27" t="str">
            <v>electric_plant</v>
          </cell>
          <cell r="K27">
            <v>2465684624</v>
          </cell>
          <cell r="L27">
            <v>2505658617</v>
          </cell>
        </row>
        <row r="28">
          <cell r="C28">
            <v>219</v>
          </cell>
          <cell r="D28">
            <v>21</v>
          </cell>
          <cell r="E28" t="str">
            <v>c</v>
          </cell>
          <cell r="F28" t="str">
            <v>219.21c</v>
          </cell>
          <cell r="G28" t="str">
            <v>electric_plant</v>
          </cell>
          <cell r="K28">
            <v>0</v>
          </cell>
          <cell r="L28">
            <v>0</v>
          </cell>
        </row>
        <row r="29">
          <cell r="C29">
            <v>219</v>
          </cell>
          <cell r="D29">
            <v>22</v>
          </cell>
          <cell r="E29" t="str">
            <v>c</v>
          </cell>
          <cell r="F29" t="str">
            <v>219.22c</v>
          </cell>
          <cell r="G29" t="str">
            <v>electric_plant</v>
          </cell>
          <cell r="K29">
            <v>254117565</v>
          </cell>
          <cell r="L29">
            <v>264903753</v>
          </cell>
        </row>
        <row r="30">
          <cell r="C30">
            <v>219</v>
          </cell>
          <cell r="D30">
            <v>23</v>
          </cell>
          <cell r="E30" t="str">
            <v>c</v>
          </cell>
          <cell r="F30" t="str">
            <v>219.23c</v>
          </cell>
          <cell r="G30" t="str">
            <v>electric_plant</v>
          </cell>
          <cell r="K30">
            <v>0</v>
          </cell>
          <cell r="L30">
            <v>0</v>
          </cell>
        </row>
        <row r="31">
          <cell r="C31">
            <v>219</v>
          </cell>
          <cell r="D31">
            <v>24</v>
          </cell>
          <cell r="E31" t="str">
            <v>c</v>
          </cell>
          <cell r="F31" t="str">
            <v>219.24c</v>
          </cell>
          <cell r="G31" t="str">
            <v>electric_plant</v>
          </cell>
          <cell r="K31">
            <v>480305750</v>
          </cell>
          <cell r="L31">
            <v>579208388</v>
          </cell>
        </row>
        <row r="32">
          <cell r="B32">
            <v>33</v>
          </cell>
          <cell r="C32">
            <v>219</v>
          </cell>
          <cell r="D32">
            <v>25</v>
          </cell>
          <cell r="E32" t="str">
            <v>c</v>
          </cell>
          <cell r="F32" t="str">
            <v>219.25c</v>
          </cell>
          <cell r="G32" t="str">
            <v>electric_plant</v>
          </cell>
          <cell r="H32">
            <v>1097506323</v>
          </cell>
          <cell r="I32">
            <v>1142839345</v>
          </cell>
          <cell r="J32">
            <v>1172814664</v>
          </cell>
          <cell r="K32">
            <v>1224958546</v>
          </cell>
          <cell r="L32">
            <v>1285912340</v>
          </cell>
        </row>
        <row r="33">
          <cell r="B33">
            <v>34</v>
          </cell>
          <cell r="C33">
            <v>219</v>
          </cell>
          <cell r="D33">
            <v>26</v>
          </cell>
          <cell r="E33" t="str">
            <v>c</v>
          </cell>
          <cell r="F33" t="str">
            <v>219.26c</v>
          </cell>
          <cell r="G33" t="str">
            <v>electric_plant</v>
          </cell>
          <cell r="I33">
            <v>2003524851</v>
          </cell>
          <cell r="J33">
            <v>2072617011</v>
          </cell>
          <cell r="K33">
            <v>2160071159</v>
          </cell>
          <cell r="L33">
            <v>2268075733</v>
          </cell>
        </row>
        <row r="34">
          <cell r="B34">
            <v>35</v>
          </cell>
          <cell r="C34">
            <v>219</v>
          </cell>
          <cell r="D34">
            <v>28</v>
          </cell>
          <cell r="E34" t="str">
            <v>c</v>
          </cell>
          <cell r="F34" t="str">
            <v>219.28c</v>
          </cell>
          <cell r="G34" t="str">
            <v>electric_plant</v>
          </cell>
          <cell r="H34">
            <v>474745184</v>
          </cell>
          <cell r="I34">
            <v>467966146</v>
          </cell>
          <cell r="J34">
            <v>446986081</v>
          </cell>
          <cell r="K34">
            <v>477043369</v>
          </cell>
          <cell r="L34">
            <v>500908590</v>
          </cell>
        </row>
        <row r="35">
          <cell r="B35">
            <v>36</v>
          </cell>
          <cell r="C35">
            <v>219</v>
          </cell>
          <cell r="D35">
            <v>29</v>
          </cell>
          <cell r="E35" t="str">
            <v>c</v>
          </cell>
          <cell r="F35" t="str">
            <v>219.29c</v>
          </cell>
          <cell r="G35" t="str">
            <v>electric_plant</v>
          </cell>
          <cell r="H35">
            <v>6343121197</v>
          </cell>
          <cell r="I35">
            <v>6663897531</v>
          </cell>
          <cell r="J35">
            <v>6893664705</v>
          </cell>
          <cell r="K35">
            <v>7062181013</v>
          </cell>
          <cell r="L35">
            <v>7404667421</v>
          </cell>
        </row>
        <row r="36">
          <cell r="B36">
            <v>38</v>
          </cell>
          <cell r="C36">
            <v>227</v>
          </cell>
          <cell r="D36">
            <v>5</v>
          </cell>
          <cell r="E36" t="str">
            <v>c</v>
          </cell>
          <cell r="F36" t="str">
            <v>227.5c</v>
          </cell>
          <cell r="G36" t="str">
            <v>yr_end_bal</v>
          </cell>
          <cell r="H36">
            <v>76746318</v>
          </cell>
          <cell r="I36">
            <v>69236794</v>
          </cell>
          <cell r="J36">
            <v>71053270</v>
          </cell>
          <cell r="K36">
            <v>106787597</v>
          </cell>
          <cell r="L36">
            <v>83816884</v>
          </cell>
        </row>
        <row r="37">
          <cell r="B37">
            <v>40</v>
          </cell>
          <cell r="C37">
            <v>227</v>
          </cell>
          <cell r="D37">
            <v>8</v>
          </cell>
          <cell r="E37" t="str">
            <v>c</v>
          </cell>
          <cell r="F37" t="str">
            <v>227.8c</v>
          </cell>
          <cell r="G37" t="str">
            <v>yr_end_bal</v>
          </cell>
          <cell r="H37">
            <v>497646</v>
          </cell>
          <cell r="I37">
            <v>838582</v>
          </cell>
          <cell r="J37">
            <v>718031</v>
          </cell>
          <cell r="K37">
            <v>507347</v>
          </cell>
          <cell r="L37">
            <v>750972</v>
          </cell>
        </row>
        <row r="38">
          <cell r="B38">
            <v>41</v>
          </cell>
          <cell r="C38">
            <v>227</v>
          </cell>
          <cell r="D38">
            <v>16</v>
          </cell>
          <cell r="E38" t="str">
            <v>c</v>
          </cell>
          <cell r="F38" t="str">
            <v>227.16c</v>
          </cell>
          <cell r="G38" t="str">
            <v>yr_end_bal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266</v>
          </cell>
          <cell r="D39">
            <v>6</v>
          </cell>
          <cell r="E39" t="str">
            <v>b</v>
          </cell>
          <cell r="F39" t="str">
            <v>266.6b</v>
          </cell>
          <cell r="L39">
            <v>4045318</v>
          </cell>
        </row>
        <row r="40">
          <cell r="C40">
            <v>266</v>
          </cell>
          <cell r="D40">
            <v>6</v>
          </cell>
          <cell r="E40" t="str">
            <v>h</v>
          </cell>
          <cell r="F40" t="str">
            <v>266.6h</v>
          </cell>
          <cell r="L40">
            <v>2420922</v>
          </cell>
        </row>
        <row r="41">
          <cell r="B41">
            <v>65</v>
          </cell>
          <cell r="C41">
            <v>266</v>
          </cell>
          <cell r="D41">
            <v>8</v>
          </cell>
          <cell r="E41" t="str">
            <v>f</v>
          </cell>
          <cell r="F41" t="str">
            <v>266.8f</v>
          </cell>
          <cell r="G41" t="str">
            <v>crnt_alloc_amt</v>
          </cell>
          <cell r="H41">
            <v>3498656</v>
          </cell>
          <cell r="I41">
            <v>3498656</v>
          </cell>
          <cell r="J41">
            <v>3498656</v>
          </cell>
          <cell r="K41">
            <v>3498656</v>
          </cell>
          <cell r="L41">
            <v>3475696</v>
          </cell>
        </row>
        <row r="42">
          <cell r="B42">
            <v>66</v>
          </cell>
          <cell r="C42">
            <v>275</v>
          </cell>
          <cell r="D42">
            <v>2</v>
          </cell>
          <cell r="E42" t="str">
            <v>k</v>
          </cell>
          <cell r="F42" t="str">
            <v>275.2k</v>
          </cell>
          <cell r="G42" t="str">
            <v>end_yr_bal</v>
          </cell>
          <cell r="H42">
            <v>1654239715</v>
          </cell>
          <cell r="I42">
            <v>2379614172</v>
          </cell>
          <cell r="J42">
            <v>3330234891</v>
          </cell>
          <cell r="K42">
            <v>3505053651</v>
          </cell>
          <cell r="L42">
            <v>3796825280</v>
          </cell>
        </row>
        <row r="43">
          <cell r="B43">
            <v>67</v>
          </cell>
          <cell r="C43">
            <v>275</v>
          </cell>
          <cell r="D43">
            <v>2</v>
          </cell>
          <cell r="E43" t="str">
            <v>k</v>
          </cell>
          <cell r="F43" t="str">
            <v>275.2k</v>
          </cell>
          <cell r="G43" t="str">
            <v>end_yr_bal</v>
          </cell>
          <cell r="H43">
            <v>1654239715</v>
          </cell>
          <cell r="I43">
            <v>2379614172</v>
          </cell>
          <cell r="J43">
            <v>3330234891</v>
          </cell>
          <cell r="K43">
            <v>3505053651</v>
          </cell>
          <cell r="L43">
            <v>3796825280</v>
          </cell>
        </row>
        <row r="44">
          <cell r="B44">
            <v>68</v>
          </cell>
          <cell r="C44">
            <v>275</v>
          </cell>
          <cell r="D44">
            <v>4</v>
          </cell>
          <cell r="E44" t="str">
            <v>k</v>
          </cell>
          <cell r="F44" t="str">
            <v>275.4k</v>
          </cell>
          <cell r="G44" t="str">
            <v>end_yr_bal</v>
          </cell>
          <cell r="H44">
            <v>439741785</v>
          </cell>
          <cell r="I44">
            <v>422169291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69</v>
          </cell>
          <cell r="C45">
            <v>275</v>
          </cell>
          <cell r="D45">
            <v>5</v>
          </cell>
          <cell r="E45" t="str">
            <v>k</v>
          </cell>
          <cell r="F45" t="str">
            <v>275.5k</v>
          </cell>
          <cell r="G45" t="str">
            <v>end_yr_bal</v>
          </cell>
          <cell r="H45">
            <v>2093981500</v>
          </cell>
          <cell r="I45">
            <v>2801783463</v>
          </cell>
          <cell r="J45">
            <v>3330234891</v>
          </cell>
          <cell r="K45">
            <v>3505053651</v>
          </cell>
          <cell r="L45">
            <v>3796825280</v>
          </cell>
        </row>
        <row r="46">
          <cell r="B46">
            <v>70</v>
          </cell>
          <cell r="C46">
            <v>275</v>
          </cell>
          <cell r="D46">
            <v>5</v>
          </cell>
          <cell r="E46" t="str">
            <v>k</v>
          </cell>
          <cell r="F46" t="str">
            <v>275.5k</v>
          </cell>
          <cell r="G46" t="str">
            <v>end_yr_bal</v>
          </cell>
          <cell r="H46">
            <v>2093981500</v>
          </cell>
          <cell r="I46">
            <v>2801783463</v>
          </cell>
          <cell r="J46">
            <v>3330234891</v>
          </cell>
          <cell r="K46">
            <v>3505053651</v>
          </cell>
          <cell r="L46">
            <v>3796825280</v>
          </cell>
        </row>
        <row r="47">
          <cell r="B47">
            <v>71</v>
          </cell>
          <cell r="C47">
            <v>275</v>
          </cell>
          <cell r="D47">
            <v>6</v>
          </cell>
          <cell r="E47" t="str">
            <v>k</v>
          </cell>
          <cell r="F47" t="str">
            <v>275.6k</v>
          </cell>
          <cell r="G47" t="str">
            <v>end_yr_bal</v>
          </cell>
          <cell r="H47">
            <v>1743433</v>
          </cell>
          <cell r="I47">
            <v>871716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72</v>
          </cell>
          <cell r="C48">
            <v>275</v>
          </cell>
          <cell r="D48">
            <v>9</v>
          </cell>
          <cell r="E48" t="str">
            <v>k</v>
          </cell>
          <cell r="F48" t="str">
            <v>275.9k</v>
          </cell>
          <cell r="G48" t="str">
            <v>end_yr_bal</v>
          </cell>
          <cell r="H48">
            <v>2095724933</v>
          </cell>
          <cell r="I48">
            <v>2802655179</v>
          </cell>
          <cell r="J48">
            <v>3330234891</v>
          </cell>
          <cell r="K48">
            <v>3505053651</v>
          </cell>
          <cell r="L48">
            <v>3796825280</v>
          </cell>
        </row>
        <row r="49">
          <cell r="B49">
            <v>73</v>
          </cell>
          <cell r="C49">
            <v>277</v>
          </cell>
          <cell r="D49">
            <v>2</v>
          </cell>
          <cell r="E49" t="str">
            <v>k</v>
          </cell>
          <cell r="F49" t="str">
            <v>277.2k</v>
          </cell>
          <cell r="G49" t="str">
            <v>end_yr_bal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74</v>
          </cell>
          <cell r="C50">
            <v>277</v>
          </cell>
          <cell r="D50">
            <v>3</v>
          </cell>
          <cell r="E50" t="str">
            <v>k</v>
          </cell>
          <cell r="F50" t="str">
            <v>277.3k</v>
          </cell>
          <cell r="G50" t="str">
            <v>end_yr_bal</v>
          </cell>
          <cell r="H50">
            <v>272206813</v>
          </cell>
          <cell r="I50">
            <v>276867448</v>
          </cell>
          <cell r="J50">
            <v>649677709</v>
          </cell>
          <cell r="K50">
            <v>649677709</v>
          </cell>
          <cell r="L50">
            <v>695709590</v>
          </cell>
        </row>
        <row r="51">
          <cell r="B51">
            <v>75</v>
          </cell>
          <cell r="C51">
            <v>277</v>
          </cell>
          <cell r="D51">
            <v>5</v>
          </cell>
          <cell r="E51" t="str">
            <v>k</v>
          </cell>
          <cell r="F51" t="str">
            <v>277.5k</v>
          </cell>
          <cell r="G51" t="str">
            <v>end_yr_bal</v>
          </cell>
          <cell r="H51">
            <v>167797360</v>
          </cell>
          <cell r="I51">
            <v>139394628</v>
          </cell>
          <cell r="J51">
            <v>0</v>
          </cell>
          <cell r="K51">
            <v>0</v>
          </cell>
          <cell r="L51">
            <v>0</v>
          </cell>
        </row>
        <row r="52">
          <cell r="B52">
            <v>76</v>
          </cell>
          <cell r="C52">
            <v>277</v>
          </cell>
          <cell r="D52">
            <v>6</v>
          </cell>
          <cell r="E52" t="str">
            <v>k</v>
          </cell>
          <cell r="F52" t="str">
            <v>277.6k</v>
          </cell>
          <cell r="G52" t="str">
            <v>end_yr_bal</v>
          </cell>
          <cell r="H52">
            <v>50755602</v>
          </cell>
          <cell r="I52">
            <v>34637390</v>
          </cell>
          <cell r="J52">
            <v>30841189</v>
          </cell>
          <cell r="K52">
            <v>30841189</v>
          </cell>
          <cell r="L52">
            <v>32351572</v>
          </cell>
        </row>
        <row r="53">
          <cell r="B53">
            <v>77</v>
          </cell>
          <cell r="C53">
            <v>277</v>
          </cell>
          <cell r="D53">
            <v>9</v>
          </cell>
          <cell r="E53" t="str">
            <v>k</v>
          </cell>
          <cell r="F53" t="str">
            <v>277.9k</v>
          </cell>
          <cell r="G53" t="str">
            <v>end_yr_bal</v>
          </cell>
          <cell r="H53">
            <v>490759775</v>
          </cell>
          <cell r="I53">
            <v>450899466</v>
          </cell>
          <cell r="J53">
            <v>680518898</v>
          </cell>
          <cell r="K53">
            <v>680518898</v>
          </cell>
          <cell r="L53">
            <v>728061162</v>
          </cell>
        </row>
        <row r="54">
          <cell r="B54">
            <v>78</v>
          </cell>
          <cell r="C54">
            <v>277</v>
          </cell>
          <cell r="D54">
            <v>9</v>
          </cell>
          <cell r="E54" t="str">
            <v>k</v>
          </cell>
          <cell r="F54" t="str">
            <v>277.9k</v>
          </cell>
          <cell r="G54" t="str">
            <v>end_yr_bal</v>
          </cell>
          <cell r="H54">
            <v>490759775</v>
          </cell>
          <cell r="I54">
            <v>450899466</v>
          </cell>
          <cell r="J54">
            <v>680518898</v>
          </cell>
          <cell r="K54">
            <v>680518898</v>
          </cell>
          <cell r="L54">
            <v>728061162</v>
          </cell>
        </row>
        <row r="55">
          <cell r="B55">
            <v>79</v>
          </cell>
          <cell r="C55">
            <v>277</v>
          </cell>
          <cell r="D55">
            <v>17</v>
          </cell>
          <cell r="E55" t="str">
            <v>k</v>
          </cell>
          <cell r="F55" t="str">
            <v>277.17k</v>
          </cell>
          <cell r="G55" t="str">
            <v>end_yr_bal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80</v>
          </cell>
          <cell r="C56">
            <v>277</v>
          </cell>
          <cell r="D56">
            <v>17</v>
          </cell>
          <cell r="E56" t="str">
            <v>k</v>
          </cell>
          <cell r="F56" t="str">
            <v>277.17k</v>
          </cell>
          <cell r="G56" t="str">
            <v>end_yr_bal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81</v>
          </cell>
          <cell r="C57">
            <v>277</v>
          </cell>
          <cell r="D57">
            <v>19</v>
          </cell>
          <cell r="E57" t="str">
            <v>k</v>
          </cell>
          <cell r="F57" t="str">
            <v>277.19k</v>
          </cell>
          <cell r="G57" t="str">
            <v>end_yr_bal</v>
          </cell>
          <cell r="H57">
            <v>490759775</v>
          </cell>
          <cell r="I57">
            <v>450899466</v>
          </cell>
          <cell r="J57">
            <v>680518898</v>
          </cell>
          <cell r="K57">
            <v>680518898</v>
          </cell>
          <cell r="L57">
            <v>728061162</v>
          </cell>
        </row>
        <row r="58">
          <cell r="B58">
            <v>96</v>
          </cell>
          <cell r="C58">
            <v>321</v>
          </cell>
          <cell r="D58">
            <v>84</v>
          </cell>
          <cell r="E58" t="str">
            <v>b</v>
          </cell>
          <cell r="F58" t="str">
            <v>321.84b</v>
          </cell>
          <cell r="G58" t="str">
            <v>crnt_yr_amt</v>
          </cell>
          <cell r="H58">
            <v>0</v>
          </cell>
          <cell r="I58">
            <v>0</v>
          </cell>
          <cell r="J58">
            <v>650305</v>
          </cell>
          <cell r="K58">
            <v>0</v>
          </cell>
          <cell r="L58">
            <v>0</v>
          </cell>
        </row>
        <row r="59">
          <cell r="B59">
            <v>97</v>
          </cell>
          <cell r="C59">
            <v>321</v>
          </cell>
          <cell r="D59">
            <v>85</v>
          </cell>
          <cell r="E59" t="str">
            <v>b</v>
          </cell>
          <cell r="F59" t="str">
            <v>321.85b</v>
          </cell>
          <cell r="G59" t="str">
            <v>crnt_yr_amt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98</v>
          </cell>
          <cell r="C60">
            <v>321</v>
          </cell>
          <cell r="D60">
            <v>86</v>
          </cell>
          <cell r="E60" t="str">
            <v>b</v>
          </cell>
          <cell r="F60" t="str">
            <v>321.86b</v>
          </cell>
          <cell r="G60" t="str">
            <v>crnt_yr_amt</v>
          </cell>
          <cell r="H60">
            <v>7114390</v>
          </cell>
          <cell r="I60">
            <v>8347455</v>
          </cell>
          <cell r="J60">
            <v>7847328</v>
          </cell>
          <cell r="K60">
            <v>7794035</v>
          </cell>
          <cell r="L60">
            <v>6733470</v>
          </cell>
        </row>
        <row r="61">
          <cell r="B61">
            <v>99</v>
          </cell>
          <cell r="C61">
            <v>321</v>
          </cell>
          <cell r="D61">
            <v>87</v>
          </cell>
          <cell r="E61" t="str">
            <v>b</v>
          </cell>
          <cell r="F61" t="str">
            <v>321.87b</v>
          </cell>
          <cell r="G61" t="str">
            <v>crnt_yr_amt</v>
          </cell>
          <cell r="H61">
            <v>83728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100</v>
          </cell>
          <cell r="C62">
            <v>321</v>
          </cell>
          <cell r="D62">
            <v>88</v>
          </cell>
          <cell r="E62" t="str">
            <v>b</v>
          </cell>
          <cell r="F62" t="str">
            <v>321.88b</v>
          </cell>
          <cell r="G62" t="str">
            <v>crnt_yr_amt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239500</v>
          </cell>
        </row>
        <row r="63">
          <cell r="B63">
            <v>101</v>
          </cell>
          <cell r="C63">
            <v>321</v>
          </cell>
          <cell r="D63">
            <v>88</v>
          </cell>
          <cell r="E63" t="str">
            <v>b</v>
          </cell>
          <cell r="F63" t="str">
            <v>321.88b</v>
          </cell>
          <cell r="G63" t="str">
            <v>crnt_yr_amt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239500</v>
          </cell>
        </row>
        <row r="64">
          <cell r="B64">
            <v>102</v>
          </cell>
          <cell r="C64">
            <v>321</v>
          </cell>
          <cell r="D64">
            <v>89</v>
          </cell>
          <cell r="E64" t="str">
            <v>b</v>
          </cell>
          <cell r="F64" t="str">
            <v>321.89b</v>
          </cell>
          <cell r="G64" t="str">
            <v>crnt_yr_amt</v>
          </cell>
          <cell r="H64">
            <v>0</v>
          </cell>
          <cell r="I64">
            <v>0</v>
          </cell>
          <cell r="J64">
            <v>816883</v>
          </cell>
          <cell r="K64">
            <v>984307</v>
          </cell>
          <cell r="L64">
            <v>850396</v>
          </cell>
        </row>
        <row r="65">
          <cell r="B65">
            <v>103</v>
          </cell>
          <cell r="C65">
            <v>321</v>
          </cell>
          <cell r="D65">
            <v>92</v>
          </cell>
          <cell r="E65" t="str">
            <v>b</v>
          </cell>
          <cell r="F65" t="str">
            <v>321.92b</v>
          </cell>
          <cell r="G65" t="str">
            <v>crnt_yr_amt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104</v>
          </cell>
          <cell r="C66">
            <v>321</v>
          </cell>
          <cell r="D66">
            <v>96</v>
          </cell>
          <cell r="E66" t="str">
            <v>b</v>
          </cell>
          <cell r="F66" t="str">
            <v>321.96b</v>
          </cell>
          <cell r="G66" t="str">
            <v>crnt_yr_amt</v>
          </cell>
          <cell r="H66">
            <v>121167183</v>
          </cell>
          <cell r="I66">
            <v>117161210</v>
          </cell>
          <cell r="J66">
            <v>136854649</v>
          </cell>
          <cell r="K66">
            <v>138234854</v>
          </cell>
          <cell r="L66">
            <v>142125115</v>
          </cell>
        </row>
        <row r="67">
          <cell r="B67">
            <v>105</v>
          </cell>
          <cell r="C67">
            <v>321</v>
          </cell>
          <cell r="D67">
            <v>100</v>
          </cell>
          <cell r="E67" t="str">
            <v>b</v>
          </cell>
          <cell r="F67" t="str">
            <v>321.100b</v>
          </cell>
          <cell r="G67" t="str">
            <v>crnt_yr_amt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>
            <v>106</v>
          </cell>
          <cell r="C68">
            <v>321</v>
          </cell>
          <cell r="D68">
            <v>112</v>
          </cell>
          <cell r="E68" t="str">
            <v>b</v>
          </cell>
          <cell r="F68" t="str">
            <v>321.112b</v>
          </cell>
          <cell r="G68" t="str">
            <v>crnt_yr_amt</v>
          </cell>
          <cell r="H68">
            <v>174010394</v>
          </cell>
          <cell r="I68">
            <v>172874522</v>
          </cell>
          <cell r="J68">
            <v>195628269</v>
          </cell>
          <cell r="K68">
            <v>204716008</v>
          </cell>
          <cell r="L68">
            <v>206484082</v>
          </cell>
        </row>
        <row r="69">
          <cell r="B69">
            <v>107</v>
          </cell>
          <cell r="C69">
            <v>323</v>
          </cell>
          <cell r="D69">
            <v>168</v>
          </cell>
          <cell r="E69" t="str">
            <v>b</v>
          </cell>
          <cell r="F69" t="str">
            <v>323.168b</v>
          </cell>
          <cell r="G69" t="str">
            <v>crnt_yr_amt</v>
          </cell>
          <cell r="H69">
            <v>51829080</v>
          </cell>
          <cell r="I69">
            <v>66102006</v>
          </cell>
          <cell r="J69">
            <v>124155800</v>
          </cell>
          <cell r="K69">
            <v>103945691</v>
          </cell>
          <cell r="L69">
            <v>103156102</v>
          </cell>
        </row>
        <row r="70">
          <cell r="B70">
            <v>108</v>
          </cell>
          <cell r="C70">
            <v>323</v>
          </cell>
          <cell r="D70">
            <v>185</v>
          </cell>
          <cell r="E70" t="str">
            <v>b</v>
          </cell>
          <cell r="F70" t="str">
            <v>323.185b</v>
          </cell>
          <cell r="G70" t="str">
            <v>crnt_yr_amt</v>
          </cell>
          <cell r="H70">
            <v>31882383</v>
          </cell>
          <cell r="I70">
            <v>23970317</v>
          </cell>
          <cell r="J70">
            <v>23341430</v>
          </cell>
          <cell r="K70">
            <v>24984814</v>
          </cell>
          <cell r="L70">
            <v>16404849</v>
          </cell>
        </row>
        <row r="71">
          <cell r="B71">
            <v>109</v>
          </cell>
          <cell r="C71">
            <v>323</v>
          </cell>
          <cell r="D71">
            <v>189</v>
          </cell>
          <cell r="E71" t="str">
            <v>b</v>
          </cell>
          <cell r="F71" t="str">
            <v>323.189b</v>
          </cell>
          <cell r="G71" t="str">
            <v>crnt_yr_amt</v>
          </cell>
          <cell r="H71">
            <v>11630262</v>
          </cell>
          <cell r="I71">
            <v>16464747</v>
          </cell>
          <cell r="J71">
            <v>17926840</v>
          </cell>
          <cell r="K71">
            <v>21857100</v>
          </cell>
          <cell r="L71">
            <v>22965972</v>
          </cell>
        </row>
        <row r="72">
          <cell r="B72">
            <v>110</v>
          </cell>
          <cell r="C72">
            <v>323</v>
          </cell>
          <cell r="D72">
            <v>191</v>
          </cell>
          <cell r="E72" t="str">
            <v>b</v>
          </cell>
          <cell r="F72" t="str">
            <v>323.191b</v>
          </cell>
          <cell r="G72" t="str">
            <v>crnt_yr_amt</v>
          </cell>
          <cell r="H72">
            <v>35163</v>
          </cell>
          <cell r="I72">
            <v>35761</v>
          </cell>
          <cell r="J72">
            <v>20382</v>
          </cell>
          <cell r="K72">
            <v>5360</v>
          </cell>
          <cell r="L72">
            <v>4948</v>
          </cell>
        </row>
        <row r="73">
          <cell r="B73">
            <v>111</v>
          </cell>
          <cell r="C73">
            <v>323</v>
          </cell>
          <cell r="D73">
            <v>197</v>
          </cell>
          <cell r="E73" t="str">
            <v>b</v>
          </cell>
          <cell r="F73" t="str">
            <v>323.197b</v>
          </cell>
          <cell r="G73" t="str">
            <v>crnt_yr_amt</v>
          </cell>
          <cell r="H73">
            <v>170044137</v>
          </cell>
          <cell r="I73">
            <v>162619511</v>
          </cell>
          <cell r="J73">
            <v>146076484</v>
          </cell>
          <cell r="K73">
            <v>152657357</v>
          </cell>
          <cell r="L73">
            <v>188239678</v>
          </cell>
        </row>
        <row r="74">
          <cell r="B74">
            <v>112</v>
          </cell>
          <cell r="C74">
            <v>335</v>
          </cell>
          <cell r="D74">
            <v>1</v>
          </cell>
          <cell r="E74" t="str">
            <v>b</v>
          </cell>
          <cell r="F74" t="str">
            <v>335.1b</v>
          </cell>
          <cell r="G74" t="str">
            <v>amount</v>
          </cell>
          <cell r="H74">
            <v>645728</v>
          </cell>
          <cell r="I74">
            <v>1028546</v>
          </cell>
          <cell r="J74">
            <v>1329375</v>
          </cell>
          <cell r="K74">
            <v>2003108</v>
          </cell>
          <cell r="L74">
            <v>1715222</v>
          </cell>
        </row>
        <row r="75">
          <cell r="B75">
            <v>115</v>
          </cell>
          <cell r="C75">
            <v>336</v>
          </cell>
          <cell r="D75">
            <v>1</v>
          </cell>
          <cell r="E75" t="str">
            <v>d</v>
          </cell>
          <cell r="F75" t="str">
            <v>336.1d</v>
          </cell>
          <cell r="G75" t="str">
            <v>limterm_elc_plnt</v>
          </cell>
          <cell r="H75">
            <v>37623410</v>
          </cell>
          <cell r="I75">
            <v>29820783</v>
          </cell>
          <cell r="J75">
            <v>31747938</v>
          </cell>
          <cell r="K75">
            <v>38609300</v>
          </cell>
          <cell r="L75">
            <v>41692182</v>
          </cell>
        </row>
        <row r="76">
          <cell r="B76">
            <v>116</v>
          </cell>
          <cell r="C76">
            <v>336</v>
          </cell>
          <cell r="D76">
            <v>1</v>
          </cell>
          <cell r="E76" t="str">
            <v>e</v>
          </cell>
          <cell r="F76" t="str">
            <v>336.1e</v>
          </cell>
          <cell r="G76" t="str">
            <v>othr_elc_plnt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>
            <v>132</v>
          </cell>
          <cell r="C77">
            <v>336</v>
          </cell>
          <cell r="D77">
            <v>7</v>
          </cell>
          <cell r="E77" t="str">
            <v>b</v>
          </cell>
          <cell r="F77" t="str">
            <v>336.7b</v>
          </cell>
          <cell r="G77" t="str">
            <v>depr_expn</v>
          </cell>
          <cell r="H77">
            <v>58235144</v>
          </cell>
          <cell r="I77">
            <v>62893206</v>
          </cell>
          <cell r="J77">
            <v>71678696</v>
          </cell>
          <cell r="K77">
            <v>84271946</v>
          </cell>
          <cell r="L77">
            <v>86537884</v>
          </cell>
        </row>
        <row r="78">
          <cell r="B78">
            <v>134</v>
          </cell>
          <cell r="C78">
            <v>336</v>
          </cell>
          <cell r="D78">
            <v>7</v>
          </cell>
          <cell r="E78" t="str">
            <v>d</v>
          </cell>
          <cell r="F78" t="str">
            <v>336.7d</v>
          </cell>
          <cell r="G78" t="str">
            <v>limterm_elc_plnt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135</v>
          </cell>
          <cell r="C79">
            <v>336</v>
          </cell>
          <cell r="D79">
            <v>10</v>
          </cell>
          <cell r="E79" t="str">
            <v>b</v>
          </cell>
          <cell r="F79" t="str">
            <v>336.10b</v>
          </cell>
          <cell r="G79" t="str">
            <v>depr_expn</v>
          </cell>
          <cell r="H79">
            <v>37989569</v>
          </cell>
          <cell r="I79">
            <v>35397061</v>
          </cell>
          <cell r="J79">
            <v>34325996</v>
          </cell>
          <cell r="K79">
            <v>36082214</v>
          </cell>
          <cell r="L79">
            <v>38203550</v>
          </cell>
        </row>
        <row r="80">
          <cell r="B80">
            <v>137</v>
          </cell>
          <cell r="C80">
            <v>336</v>
          </cell>
          <cell r="D80">
            <v>10</v>
          </cell>
          <cell r="E80" t="str">
            <v>d</v>
          </cell>
          <cell r="F80" t="str">
            <v>336.10d</v>
          </cell>
          <cell r="G80" t="str">
            <v>limterm_elc_plnt</v>
          </cell>
          <cell r="H80">
            <v>2552628</v>
          </cell>
          <cell r="I80">
            <v>2524008</v>
          </cell>
          <cell r="J80">
            <v>2921169</v>
          </cell>
          <cell r="K80">
            <v>3340933</v>
          </cell>
          <cell r="L80">
            <v>2357362</v>
          </cell>
        </row>
        <row r="81">
          <cell r="B81">
            <v>138</v>
          </cell>
          <cell r="C81">
            <v>350</v>
          </cell>
          <cell r="D81">
            <v>30</v>
          </cell>
          <cell r="E81" t="str">
            <v>d</v>
          </cell>
          <cell r="F81" t="str">
            <v>350.30d</v>
          </cell>
          <cell r="G81" t="str">
            <v>tot_expn_to_date</v>
          </cell>
          <cell r="H81">
            <v>1716878</v>
          </cell>
          <cell r="I81">
            <v>1831753</v>
          </cell>
          <cell r="J81">
            <v>1917327</v>
          </cell>
        </row>
        <row r="82">
          <cell r="B82">
            <v>139</v>
          </cell>
          <cell r="C82">
            <v>350</v>
          </cell>
          <cell r="D82">
            <v>31</v>
          </cell>
          <cell r="E82" t="str">
            <v>d</v>
          </cell>
          <cell r="F82" t="str">
            <v>350.31d</v>
          </cell>
          <cell r="G82" t="str">
            <v>tot_expn_to_date</v>
          </cell>
          <cell r="H82">
            <v>183061</v>
          </cell>
          <cell r="I82">
            <v>491725</v>
          </cell>
          <cell r="J82">
            <v>596587</v>
          </cell>
        </row>
        <row r="83">
          <cell r="B83">
            <v>140</v>
          </cell>
          <cell r="C83">
            <v>350</v>
          </cell>
          <cell r="D83">
            <v>32</v>
          </cell>
          <cell r="E83" t="str">
            <v>d</v>
          </cell>
          <cell r="F83" t="str">
            <v>350.32d</v>
          </cell>
          <cell r="G83" t="str">
            <v>tot_expn_to_date</v>
          </cell>
          <cell r="L83">
            <v>2043517</v>
          </cell>
        </row>
        <row r="84">
          <cell r="C84">
            <v>350</v>
          </cell>
          <cell r="D84">
            <v>33</v>
          </cell>
          <cell r="E84" t="str">
            <v>d</v>
          </cell>
          <cell r="F84" t="str">
            <v>350.33d</v>
          </cell>
          <cell r="G84" t="str">
            <v>tot_expn_to_date</v>
          </cell>
          <cell r="L84">
            <v>2983740</v>
          </cell>
        </row>
        <row r="85">
          <cell r="C85">
            <v>350</v>
          </cell>
          <cell r="D85">
            <v>34</v>
          </cell>
          <cell r="E85" t="str">
            <v>d</v>
          </cell>
          <cell r="F85" t="str">
            <v>350.34d</v>
          </cell>
          <cell r="G85" t="str">
            <v>tot_expn_to_date</v>
          </cell>
          <cell r="L85">
            <v>757804</v>
          </cell>
        </row>
        <row r="86">
          <cell r="C86">
            <v>350</v>
          </cell>
          <cell r="D86">
            <v>35</v>
          </cell>
          <cell r="E86" t="str">
            <v>d</v>
          </cell>
          <cell r="F86" t="str">
            <v>350.35d</v>
          </cell>
          <cell r="G86" t="str">
            <v>tot_expn_to_date</v>
          </cell>
          <cell r="L86">
            <v>365986</v>
          </cell>
        </row>
        <row r="87">
          <cell r="B87">
            <v>148</v>
          </cell>
          <cell r="C87">
            <v>354</v>
          </cell>
          <cell r="D87">
            <v>21</v>
          </cell>
          <cell r="E87" t="str">
            <v>b</v>
          </cell>
          <cell r="F87" t="str">
            <v>354.21b</v>
          </cell>
          <cell r="G87" t="str">
            <v>drct_pyrl_dstrbt</v>
          </cell>
          <cell r="H87">
            <v>20976669</v>
          </cell>
          <cell r="I87">
            <v>21701683</v>
          </cell>
          <cell r="J87">
            <v>21424172</v>
          </cell>
          <cell r="K87">
            <v>22707903</v>
          </cell>
          <cell r="L87">
            <v>23499915</v>
          </cell>
        </row>
        <row r="88">
          <cell r="B88">
            <v>151</v>
          </cell>
          <cell r="C88">
            <v>354</v>
          </cell>
          <cell r="D88">
            <v>27</v>
          </cell>
          <cell r="E88" t="str">
            <v>b</v>
          </cell>
          <cell r="F88" t="str">
            <v>354.27b</v>
          </cell>
          <cell r="G88" t="str">
            <v>drct_pyrl_dstrbt</v>
          </cell>
          <cell r="H88">
            <v>39151807</v>
          </cell>
          <cell r="I88">
            <v>6194912</v>
          </cell>
          <cell r="J88">
            <v>39620131</v>
          </cell>
          <cell r="K88">
            <v>41949915</v>
          </cell>
          <cell r="L88">
            <v>43097996</v>
          </cell>
        </row>
        <row r="89">
          <cell r="B89">
            <v>152</v>
          </cell>
          <cell r="C89">
            <v>354</v>
          </cell>
          <cell r="D89">
            <v>28</v>
          </cell>
          <cell r="E89" t="str">
            <v>b</v>
          </cell>
          <cell r="F89" t="str">
            <v>354.28b</v>
          </cell>
          <cell r="G89" t="str">
            <v>drct_pyrl_dstrbt</v>
          </cell>
          <cell r="H89">
            <v>354492178</v>
          </cell>
          <cell r="I89">
            <v>361424755</v>
          </cell>
          <cell r="J89">
            <v>352150935</v>
          </cell>
          <cell r="K89">
            <v>357213635</v>
          </cell>
          <cell r="L89">
            <v>363265480</v>
          </cell>
        </row>
      </sheetData>
      <sheetData sheetId="27" refreshError="1"/>
      <sheetData sheetId="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 refreshError="1"/>
      <sheetData sheetId="1">
        <row r="10">
          <cell r="A10">
            <v>1</v>
          </cell>
          <cell r="B10" t="str">
            <v>DIRECT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C16">
            <v>0</v>
          </cell>
          <cell r="D16">
            <v>3.943E-2</v>
          </cell>
          <cell r="E16">
            <v>0</v>
          </cell>
          <cell r="F16">
            <v>0</v>
          </cell>
          <cell r="G16">
            <v>0</v>
          </cell>
          <cell r="H16">
            <v>0.96057000000000003</v>
          </cell>
          <cell r="I16">
            <v>0</v>
          </cell>
        </row>
        <row r="17">
          <cell r="A17">
            <v>8</v>
          </cell>
          <cell r="B17" t="str">
            <v>DEMAND / COMMODITY (COMPOSITE OF  4 &amp; 6)</v>
          </cell>
          <cell r="C17">
            <v>0</v>
          </cell>
          <cell r="D17">
            <v>8.1710000000000005E-2</v>
          </cell>
          <cell r="E17">
            <v>0</v>
          </cell>
          <cell r="F17">
            <v>0</v>
          </cell>
          <cell r="G17">
            <v>0</v>
          </cell>
          <cell r="H17">
            <v>0.91829000000000005</v>
          </cell>
          <cell r="I17">
            <v>0</v>
          </cell>
        </row>
        <row r="18">
          <cell r="A18">
            <v>9</v>
          </cell>
          <cell r="B18" t="str">
            <v>AVERAGE OF CUSTOMER/DEMAND &amp; DEMAND/COMMODITY</v>
          </cell>
          <cell r="C18">
            <v>0</v>
          </cell>
          <cell r="D18">
            <v>6.0569999999999999E-2</v>
          </cell>
          <cell r="E18">
            <v>0</v>
          </cell>
          <cell r="F18">
            <v>0</v>
          </cell>
          <cell r="G18">
            <v>0</v>
          </cell>
          <cell r="H18">
            <v>0.93942999999999999</v>
          </cell>
          <cell r="I18">
            <v>0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C20">
            <v>0</v>
          </cell>
          <cell r="D20">
            <v>1.2559999999999794E-2</v>
          </cell>
          <cell r="E20">
            <v>0</v>
          </cell>
          <cell r="F20">
            <v>0</v>
          </cell>
          <cell r="G20">
            <v>0</v>
          </cell>
          <cell r="H20">
            <v>0.98744000000000021</v>
          </cell>
          <cell r="I20">
            <v>0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C22">
            <v>0</v>
          </cell>
          <cell r="D22">
            <v>5.0530000000000075E-2</v>
          </cell>
          <cell r="E22">
            <v>0</v>
          </cell>
          <cell r="F22">
            <v>1.4400000000000001E-3</v>
          </cell>
          <cell r="G22">
            <v>0</v>
          </cell>
          <cell r="H22">
            <v>0.94802999999999993</v>
          </cell>
          <cell r="I22">
            <v>0</v>
          </cell>
        </row>
        <row r="23">
          <cell r="A23">
            <v>14</v>
          </cell>
          <cell r="B23" t="str">
            <v>ACCOUNT 38500 ALLOCATOR</v>
          </cell>
          <cell r="C23">
            <v>0</v>
          </cell>
          <cell r="D23">
            <v>0.17732000000000001</v>
          </cell>
          <cell r="E23">
            <v>0</v>
          </cell>
          <cell r="F23">
            <v>0</v>
          </cell>
          <cell r="G23">
            <v>0</v>
          </cell>
          <cell r="H23">
            <v>0.82267999999999997</v>
          </cell>
          <cell r="I23">
            <v>0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"/>
      <sheetName val="page2"/>
      <sheetName val="page3"/>
      <sheetName val="page4"/>
      <sheetName val="page5"/>
      <sheetName val="page6"/>
      <sheetName val="page7"/>
      <sheetName val="pag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RA EXHIBIT JH-1 ATT A"/>
      <sheetName val="FTRA EXHIBIT JH-1 ATT B"/>
      <sheetName val="E-1.1 Fed &amp; State Inc Tax (NEW)"/>
      <sheetName val="E-1.1 Fed &amp; State Inc Tax (OLD)"/>
      <sheetName val="2021 AFP Book to Tax"/>
      <sheetName val="CTX Provision 12.31.20"/>
      <sheetName val="CTX St Provision 12.31.20"/>
      <sheetName val="12.31.20 CTX Def - Fed Tax"/>
      <sheetName val="12.31.20 CTX Def - St Tax"/>
      <sheetName val="CTX Provision 8.31.2020"/>
      <sheetName val="CTX St Provision 8.31.2020"/>
      <sheetName val="8.31.20 CTX Def - Fed Tax"/>
      <sheetName val="8.31.20 CTX Def - St Tax"/>
      <sheetName val="CTX Rate Rec 2.28.21"/>
      <sheetName val="CTX Provision - 2.28.21"/>
      <sheetName val="CTX St Provision 2.28.21"/>
      <sheetName val="2.28.21 CTX Def- Fed Tax"/>
      <sheetName val="2.28.21 CTX Def - St Tax"/>
      <sheetName val="GAAP TBYTD 2.28.2021"/>
      <sheetName val="Reg TBYTD 2.28.2021"/>
      <sheetName val="FAS109 Break Out"/>
      <sheetName val="PT RPT 257 2020 (Actual)"/>
      <sheetName val="PT RPT 257 2021 (AFP)"/>
      <sheetName val="PT RPT 257 2022 (AFP)"/>
      <sheetName val="PT RPT 259 2020 (Actual)"/>
      <sheetName val="PT RPT 259 2021 (AFP)"/>
      <sheetName val="PT RPT 259 2022 (AFP)"/>
      <sheetName val="PT RPT 260 2020 (Actual)"/>
      <sheetName val="PT RPT 260 2021 (AFP)"/>
      <sheetName val="PT RPT 260 2022 (AFP)"/>
      <sheetName val="PT RPT 261 2020 (Actual)"/>
      <sheetName val="PT RPT 261 2021 (AFP)"/>
      <sheetName val="PT RPT 261 2022 (AFP)"/>
      <sheetName val="PT RPT 216 2020 (AFP)"/>
      <sheetName val="PT RPT 216 2021 (AFP)"/>
      <sheetName val="PT RPT 216 2022 (AFP)"/>
      <sheetName val="PT RPT 52 2020 (Actu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I5" t="str">
            <v>2021-02-28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gen net"/>
      <sheetName val="elec gen incl"/>
      <sheetName val="NIPSCO BAL SHEET DATA"/>
    </sheetNames>
    <sheetDataSet>
      <sheetData sheetId="0"/>
      <sheetData sheetId="1"/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11"/>
      <sheetName val="FS"/>
    </sheetNames>
    <sheetDataSet>
      <sheetData sheetId="0">
        <row r="1">
          <cell r="D1" t="str">
            <v>COLUMBIA GAS OF VIRGINIA</v>
          </cell>
          <cell r="L1" t="str">
            <v>Schedule 11</v>
          </cell>
        </row>
        <row r="2">
          <cell r="D2" t="str">
            <v>CAP VS RATE BASE - RECONCILIATION</v>
          </cell>
          <cell r="L2" t="str">
            <v>Sheet 5 of 5</v>
          </cell>
        </row>
        <row r="3">
          <cell r="D3" t="str">
            <v>TME DECEMBER 31, 1997</v>
          </cell>
        </row>
        <row r="4">
          <cell r="J4" t="str">
            <v>Sched 13,Col 2</v>
          </cell>
          <cell r="L4" t="str">
            <v>Sched 13,Col 3</v>
          </cell>
        </row>
        <row r="5">
          <cell r="D5" t="str">
            <v>Rate</v>
          </cell>
          <cell r="F5" t="str">
            <v>Sched 13,Col 1</v>
          </cell>
          <cell r="J5" t="str">
            <v>Less:</v>
          </cell>
          <cell r="L5" t="str">
            <v>Va-Juris</v>
          </cell>
        </row>
        <row r="6">
          <cell r="A6" t="str">
            <v>LN</v>
          </cell>
          <cell r="C6" t="str">
            <v>Per Books</v>
          </cell>
          <cell r="D6" t="str">
            <v>Making</v>
          </cell>
          <cell r="F6" t="str">
            <v>Adjusted</v>
          </cell>
          <cell r="G6" t="str">
            <v>Regulatory</v>
          </cell>
          <cell r="H6" t="str">
            <v>Regulatory</v>
          </cell>
          <cell r="J6" t="str">
            <v>Non-Juris</v>
          </cell>
          <cell r="L6" t="str">
            <v>Regulatory</v>
          </cell>
        </row>
        <row r="7">
          <cell r="A7" t="str">
            <v>NO</v>
          </cell>
          <cell r="B7" t="str">
            <v>Account Title</v>
          </cell>
          <cell r="C7" t="str">
            <v>@ DEC 1997</v>
          </cell>
          <cell r="D7" t="str">
            <v>Adj's</v>
          </cell>
          <cell r="F7" t="str">
            <v>Per Books</v>
          </cell>
          <cell r="G7" t="str">
            <v>Adj's</v>
          </cell>
          <cell r="H7" t="str">
            <v>Per Books</v>
          </cell>
          <cell r="J7" t="str">
            <v>Buisness</v>
          </cell>
          <cell r="L7" t="str">
            <v>Buisness</v>
          </cell>
        </row>
        <row r="8">
          <cell r="C8" t="str">
            <v>$</v>
          </cell>
          <cell r="D8" t="str">
            <v>$</v>
          </cell>
          <cell r="F8" t="str">
            <v>$</v>
          </cell>
          <cell r="G8" t="str">
            <v>$</v>
          </cell>
          <cell r="H8" t="str">
            <v>$</v>
          </cell>
          <cell r="J8" t="str">
            <v>$</v>
          </cell>
          <cell r="L8" t="str">
            <v>$</v>
          </cell>
        </row>
        <row r="9">
          <cell r="C9" t="str">
            <v>(1)</v>
          </cell>
          <cell r="D9" t="str">
            <v>(2)</v>
          </cell>
          <cell r="F9" t="str">
            <v>(3=1+2)</v>
          </cell>
          <cell r="G9" t="str">
            <v>(4)</v>
          </cell>
          <cell r="H9" t="str">
            <v>(5=3+4)</v>
          </cell>
          <cell r="J9" t="str">
            <v>(6)</v>
          </cell>
          <cell r="L9" t="str">
            <v>(7=5-6)</v>
          </cell>
        </row>
        <row r="10">
          <cell r="B10" t="str">
            <v>APPLICATIONS:</v>
          </cell>
        </row>
        <row r="11">
          <cell r="A11">
            <v>1</v>
          </cell>
          <cell r="B11" t="str">
            <v>Cash and Working Funds</v>
          </cell>
          <cell r="C11">
            <v>2192381</v>
          </cell>
          <cell r="D11">
            <v>-1695686.0200000005</v>
          </cell>
          <cell r="E11" t="str">
            <v>1/</v>
          </cell>
          <cell r="F11">
            <v>496694.97999999952</v>
          </cell>
          <cell r="H11">
            <v>496694.97999999952</v>
          </cell>
          <cell r="J11">
            <v>235893</v>
          </cell>
          <cell r="K11" t="str">
            <v>a/</v>
          </cell>
          <cell r="L11">
            <v>732587.97999999952</v>
          </cell>
        </row>
        <row r="12">
          <cell r="A12">
            <v>2</v>
          </cell>
          <cell r="B12" t="str">
            <v>Accts &amp; Notes Rec.(Net)</v>
          </cell>
          <cell r="C12">
            <v>36081807</v>
          </cell>
          <cell r="F12">
            <v>36081807</v>
          </cell>
          <cell r="H12">
            <v>36081807</v>
          </cell>
          <cell r="L12">
            <v>36081807</v>
          </cell>
        </row>
        <row r="13">
          <cell r="A13">
            <v>3</v>
          </cell>
          <cell r="B13" t="str">
            <v>Accts. Rec. - Assoc. Co.</v>
          </cell>
          <cell r="C13">
            <v>-24442</v>
          </cell>
          <cell r="F13">
            <v>-24442</v>
          </cell>
          <cell r="H13">
            <v>-24442</v>
          </cell>
          <cell r="L13">
            <v>-24442</v>
          </cell>
        </row>
        <row r="14">
          <cell r="A14">
            <v>4</v>
          </cell>
          <cell r="B14" t="str">
            <v>Stores Expense Undistr.</v>
          </cell>
          <cell r="C14">
            <v>-29</v>
          </cell>
          <cell r="F14">
            <v>-29</v>
          </cell>
          <cell r="H14">
            <v>-29</v>
          </cell>
          <cell r="L14">
            <v>-29</v>
          </cell>
        </row>
        <row r="15">
          <cell r="A15">
            <v>5</v>
          </cell>
          <cell r="B15" t="str">
            <v>Other C/A less:165.5, 165.15</v>
          </cell>
          <cell r="C15">
            <v>2590796</v>
          </cell>
          <cell r="D15">
            <v>1707419</v>
          </cell>
          <cell r="E15" t="str">
            <v>2/</v>
          </cell>
          <cell r="F15">
            <v>4298215</v>
          </cell>
          <cell r="H15">
            <v>4298215</v>
          </cell>
          <cell r="J15">
            <v>583725</v>
          </cell>
          <cell r="K15" t="str">
            <v>b/</v>
          </cell>
          <cell r="L15">
            <v>4881940</v>
          </cell>
        </row>
        <row r="16">
          <cell r="A16">
            <v>6</v>
          </cell>
          <cell r="B16" t="str">
            <v>Deferred Charges (+ 134)</v>
          </cell>
          <cell r="C16">
            <v>14143263</v>
          </cell>
          <cell r="F16">
            <v>14143263</v>
          </cell>
          <cell r="G16">
            <v>4310041</v>
          </cell>
          <cell r="H16">
            <v>18453304</v>
          </cell>
          <cell r="L16">
            <v>18453304</v>
          </cell>
        </row>
        <row r="17">
          <cell r="A17">
            <v>7</v>
          </cell>
          <cell r="B17" t="str">
            <v>End User &amp; Trans. Exch.</v>
          </cell>
          <cell r="C17">
            <v>3812938</v>
          </cell>
          <cell r="D17">
            <v>-3580541</v>
          </cell>
          <cell r="E17" t="str">
            <v>4/</v>
          </cell>
          <cell r="F17">
            <v>232397</v>
          </cell>
          <cell r="H17">
            <v>232397</v>
          </cell>
          <cell r="J17">
            <v>115064</v>
          </cell>
          <cell r="K17" t="str">
            <v>h/</v>
          </cell>
          <cell r="L17">
            <v>347461</v>
          </cell>
        </row>
        <row r="18">
          <cell r="A18">
            <v>8</v>
          </cell>
          <cell r="B18" t="str">
            <v>Money Pool (Net of 234-10)</v>
          </cell>
          <cell r="C18">
            <v>30733045</v>
          </cell>
          <cell r="F18">
            <v>30733045</v>
          </cell>
          <cell r="H18">
            <v>30733045</v>
          </cell>
          <cell r="L18">
            <v>30733045</v>
          </cell>
        </row>
        <row r="19">
          <cell r="A19">
            <v>9</v>
          </cell>
          <cell r="B19" t="str">
            <v>Deferred Income Taxes</v>
          </cell>
          <cell r="C19">
            <v>3784052</v>
          </cell>
          <cell r="D19">
            <v>2932303</v>
          </cell>
          <cell r="E19" t="str">
            <v>3/</v>
          </cell>
          <cell r="F19">
            <v>6716355</v>
          </cell>
          <cell r="G19">
            <v>-1508514</v>
          </cell>
          <cell r="H19">
            <v>5207841</v>
          </cell>
          <cell r="J19">
            <v>99619</v>
          </cell>
          <cell r="K19" t="str">
            <v>g/</v>
          </cell>
          <cell r="L19">
            <v>5307460</v>
          </cell>
        </row>
        <row r="20">
          <cell r="A20">
            <v>10</v>
          </cell>
          <cell r="B20" t="str">
            <v xml:space="preserve">    Total Applications</v>
          </cell>
          <cell r="C20">
            <v>93313811</v>
          </cell>
          <cell r="D20">
            <v>-636505.02000000048</v>
          </cell>
          <cell r="F20">
            <v>92677305.979999989</v>
          </cell>
          <cell r="G20">
            <v>2801527</v>
          </cell>
          <cell r="H20">
            <v>95478832.979999989</v>
          </cell>
          <cell r="J20">
            <v>1034301</v>
          </cell>
          <cell r="L20">
            <v>96513133.979999989</v>
          </cell>
        </row>
        <row r="21">
          <cell r="A21">
            <v>11</v>
          </cell>
        </row>
        <row r="22">
          <cell r="A22">
            <v>12</v>
          </cell>
          <cell r="B22" t="str">
            <v>SOURCES:</v>
          </cell>
        </row>
        <row r="23">
          <cell r="A23">
            <v>13</v>
          </cell>
          <cell r="B23" t="str">
            <v>Accounts Payable</v>
          </cell>
          <cell r="C23">
            <v>-14604284</v>
          </cell>
          <cell r="F23">
            <v>-14604284</v>
          </cell>
          <cell r="H23">
            <v>-14604284</v>
          </cell>
          <cell r="L23">
            <v>-14604284</v>
          </cell>
        </row>
        <row r="24">
          <cell r="A24">
            <v>14</v>
          </cell>
          <cell r="B24" t="str">
            <v>Accts Payable-Assoc. Co.</v>
          </cell>
          <cell r="C24">
            <v>-49820898</v>
          </cell>
          <cell r="F24">
            <v>-49820898</v>
          </cell>
          <cell r="H24">
            <v>-49820898</v>
          </cell>
          <cell r="L24">
            <v>-49820898</v>
          </cell>
        </row>
        <row r="25">
          <cell r="A25">
            <v>15</v>
          </cell>
          <cell r="B25" t="str">
            <v>Accrued Taxes &amp; Interest</v>
          </cell>
          <cell r="C25">
            <v>-2470384</v>
          </cell>
          <cell r="F25">
            <v>-2470384</v>
          </cell>
          <cell r="H25">
            <v>-2470384</v>
          </cell>
          <cell r="L25">
            <v>-2470384</v>
          </cell>
        </row>
        <row r="26">
          <cell r="A26">
            <v>16</v>
          </cell>
          <cell r="B26" t="str">
            <v>Other C/L (exc.235)</v>
          </cell>
          <cell r="C26">
            <v>-13397905</v>
          </cell>
          <cell r="D26">
            <v>1653805</v>
          </cell>
          <cell r="E26" t="str">
            <v>5/</v>
          </cell>
          <cell r="F26">
            <v>-11744100</v>
          </cell>
          <cell r="H26">
            <v>-11744100</v>
          </cell>
          <cell r="J26">
            <v>-72252</v>
          </cell>
          <cell r="K26" t="str">
            <v>d/</v>
          </cell>
          <cell r="L26">
            <v>-11816352</v>
          </cell>
        </row>
        <row r="27">
          <cell r="A27">
            <v>17</v>
          </cell>
          <cell r="B27" t="str">
            <v>Other Deferred Credits</v>
          </cell>
          <cell r="C27">
            <v>-5486315</v>
          </cell>
          <cell r="F27">
            <v>-5486315</v>
          </cell>
          <cell r="H27">
            <v>-5486315</v>
          </cell>
          <cell r="J27">
            <v>-22051</v>
          </cell>
          <cell r="K27" t="str">
            <v>e/</v>
          </cell>
          <cell r="L27">
            <v>-5508366</v>
          </cell>
        </row>
        <row r="28">
          <cell r="A28">
            <v>18</v>
          </cell>
          <cell r="B28" t="str">
            <v>Def. ITC (Yrs. 1971-86)</v>
          </cell>
          <cell r="C28">
            <v>-2804318</v>
          </cell>
          <cell r="F28">
            <v>-2804318</v>
          </cell>
          <cell r="H28">
            <v>-2804318</v>
          </cell>
          <cell r="J28">
            <v>2804318</v>
          </cell>
          <cell r="K28" t="str">
            <v>*</v>
          </cell>
          <cell r="L28">
            <v>0</v>
          </cell>
        </row>
        <row r="29">
          <cell r="A29">
            <v>19</v>
          </cell>
          <cell r="B29" t="str">
            <v>Other Non-Curr Liabilities</v>
          </cell>
          <cell r="C29">
            <v>-1009497</v>
          </cell>
          <cell r="F29">
            <v>-1009497</v>
          </cell>
          <cell r="H29">
            <v>-1009497</v>
          </cell>
          <cell r="J29">
            <v>-224148</v>
          </cell>
          <cell r="K29" t="str">
            <v>c/</v>
          </cell>
          <cell r="L29">
            <v>-1233645</v>
          </cell>
        </row>
        <row r="30">
          <cell r="A30">
            <v>20</v>
          </cell>
          <cell r="B30" t="str">
            <v>Regulatory Liabilities LT</v>
          </cell>
          <cell r="C30">
            <v>-1459271</v>
          </cell>
          <cell r="F30">
            <v>-1459271</v>
          </cell>
          <cell r="H30">
            <v>-1459271</v>
          </cell>
          <cell r="L30">
            <v>-1459271</v>
          </cell>
        </row>
        <row r="31">
          <cell r="A31">
            <v>21</v>
          </cell>
          <cell r="B31" t="str">
            <v xml:space="preserve">Deferred I.T </v>
          </cell>
          <cell r="C31">
            <v>-3906174</v>
          </cell>
          <cell r="D31">
            <v>227314</v>
          </cell>
          <cell r="E31" t="str">
            <v>6/</v>
          </cell>
          <cell r="F31">
            <v>-3678860</v>
          </cell>
          <cell r="H31">
            <v>-3678860</v>
          </cell>
          <cell r="J31">
            <v>-839628</v>
          </cell>
          <cell r="K31" t="str">
            <v>f/</v>
          </cell>
          <cell r="L31">
            <v>-4518488</v>
          </cell>
        </row>
        <row r="32">
          <cell r="A32">
            <v>22</v>
          </cell>
          <cell r="B32" t="str">
            <v xml:space="preserve">  Total Sources</v>
          </cell>
          <cell r="C32">
            <v>-94959046</v>
          </cell>
          <cell r="D32">
            <v>1881119</v>
          </cell>
          <cell r="F32">
            <v>-93077927</v>
          </cell>
          <cell r="H32">
            <v>-93077927</v>
          </cell>
          <cell r="J32">
            <v>1646239</v>
          </cell>
          <cell r="L32">
            <v>-91431688</v>
          </cell>
        </row>
        <row r="33">
          <cell r="A33">
            <v>23</v>
          </cell>
        </row>
        <row r="34">
          <cell r="A34">
            <v>24</v>
          </cell>
          <cell r="B34" t="str">
            <v xml:space="preserve">  Total Working Capital</v>
          </cell>
          <cell r="C34">
            <v>1645235</v>
          </cell>
          <cell r="D34">
            <v>-1244613.9799999995</v>
          </cell>
          <cell r="E34" t="str">
            <v xml:space="preserve"> </v>
          </cell>
          <cell r="F34">
            <v>400621.02000001073</v>
          </cell>
          <cell r="G34">
            <v>-2801527</v>
          </cell>
          <cell r="H34">
            <v>-2400905.9799999893</v>
          </cell>
          <cell r="I34">
            <v>0</v>
          </cell>
          <cell r="J34">
            <v>-2680540</v>
          </cell>
          <cell r="K34" t="str">
            <v xml:space="preserve"> </v>
          </cell>
          <cell r="L34">
            <v>-5081445.9799999893</v>
          </cell>
        </row>
        <row r="35">
          <cell r="A35">
            <v>25</v>
          </cell>
        </row>
        <row r="36">
          <cell r="A36">
            <v>26</v>
          </cell>
          <cell r="B36" t="str">
            <v>Common Equity</v>
          </cell>
          <cell r="C36">
            <v>141794642</v>
          </cell>
          <cell r="D36">
            <v>42869</v>
          </cell>
          <cell r="E36" t="str">
            <v>7/</v>
          </cell>
          <cell r="F36">
            <v>141837511</v>
          </cell>
          <cell r="G36">
            <v>2801527</v>
          </cell>
          <cell r="H36">
            <v>144639038</v>
          </cell>
          <cell r="J36">
            <v>2804318</v>
          </cell>
          <cell r="K36" t="str">
            <v>*</v>
          </cell>
          <cell r="L36">
            <v>147443356</v>
          </cell>
        </row>
        <row r="37">
          <cell r="A37">
            <v>27</v>
          </cell>
          <cell r="B37" t="str">
            <v>L-T Debt Including CM</v>
          </cell>
          <cell r="C37">
            <v>117577018</v>
          </cell>
          <cell r="F37">
            <v>117577018</v>
          </cell>
          <cell r="H37">
            <v>117577018</v>
          </cell>
          <cell r="J37">
            <v>-9882143</v>
          </cell>
          <cell r="K37" t="str">
            <v>i/</v>
          </cell>
          <cell r="L37">
            <v>107694875</v>
          </cell>
        </row>
        <row r="38">
          <cell r="A38">
            <v>28</v>
          </cell>
          <cell r="B38" t="str">
            <v>Short-Term Debt</v>
          </cell>
          <cell r="C38">
            <v>0</v>
          </cell>
          <cell r="F38">
            <v>0</v>
          </cell>
          <cell r="H38">
            <v>0</v>
          </cell>
          <cell r="L38">
            <v>0</v>
          </cell>
        </row>
        <row r="39">
          <cell r="A39">
            <v>29</v>
          </cell>
          <cell r="B39" t="str">
            <v xml:space="preserve">  Total Capital Employed</v>
          </cell>
          <cell r="C39">
            <v>259371660</v>
          </cell>
          <cell r="D39">
            <v>42869</v>
          </cell>
          <cell r="E39" t="str">
            <v xml:space="preserve"> </v>
          </cell>
          <cell r="F39">
            <v>259414529</v>
          </cell>
          <cell r="G39">
            <v>2801527</v>
          </cell>
          <cell r="H39">
            <v>262216056</v>
          </cell>
          <cell r="J39">
            <v>-7077825</v>
          </cell>
          <cell r="L39">
            <v>255138231</v>
          </cell>
        </row>
        <row r="40">
          <cell r="A40">
            <v>30</v>
          </cell>
          <cell r="B40" t="str">
            <v xml:space="preserve">  NET RATE BASE</v>
          </cell>
          <cell r="C40">
            <v>261016895</v>
          </cell>
          <cell r="D40">
            <v>-1201744.9799999995</v>
          </cell>
          <cell r="F40">
            <v>259815150.02000001</v>
          </cell>
          <cell r="G40">
            <v>0</v>
          </cell>
          <cell r="H40">
            <v>259815150.02000001</v>
          </cell>
          <cell r="J40">
            <v>-9758365</v>
          </cell>
          <cell r="L40">
            <v>250056785.02000001</v>
          </cell>
        </row>
        <row r="41">
          <cell r="A41">
            <v>31</v>
          </cell>
          <cell r="G41" t="str">
            <v xml:space="preserve"> </v>
          </cell>
        </row>
        <row r="42">
          <cell r="A42">
            <v>32</v>
          </cell>
          <cell r="B42" t="str">
            <v>RATE BASE PER BOOKS:</v>
          </cell>
        </row>
        <row r="43">
          <cell r="A43">
            <v>33</v>
          </cell>
          <cell r="B43" t="str">
            <v>Cash</v>
          </cell>
          <cell r="C43">
            <v>0</v>
          </cell>
          <cell r="D43">
            <v>1695686.0200000005</v>
          </cell>
          <cell r="E43" t="str">
            <v>1/</v>
          </cell>
          <cell r="F43">
            <v>1695686.0200000005</v>
          </cell>
          <cell r="H43">
            <v>1695686.0200000005</v>
          </cell>
          <cell r="J43">
            <v>-235893</v>
          </cell>
          <cell r="K43" t="str">
            <v>a/</v>
          </cell>
          <cell r="L43">
            <v>1459793.0200000005</v>
          </cell>
        </row>
        <row r="44">
          <cell r="A44">
            <v>34</v>
          </cell>
          <cell r="B44" t="str">
            <v xml:space="preserve">PP&amp;E </v>
          </cell>
          <cell r="C44">
            <v>349962536</v>
          </cell>
          <cell r="D44">
            <v>-2082425</v>
          </cell>
          <cell r="E44" t="str">
            <v>5/</v>
          </cell>
          <cell r="F44">
            <v>347880111</v>
          </cell>
          <cell r="H44">
            <v>347880111</v>
          </cell>
          <cell r="J44">
            <v>-12697877</v>
          </cell>
          <cell r="K44" t="str">
            <v>i/</v>
          </cell>
          <cell r="L44">
            <v>335182234</v>
          </cell>
        </row>
        <row r="45">
          <cell r="A45">
            <v>35</v>
          </cell>
          <cell r="B45" t="str">
            <v>Reserve for Depr (Cr)</v>
          </cell>
          <cell r="C45">
            <v>-75781684</v>
          </cell>
          <cell r="D45">
            <v>42869</v>
          </cell>
          <cell r="E45" t="str">
            <v>7/</v>
          </cell>
          <cell r="F45">
            <v>-75738815</v>
          </cell>
          <cell r="H45">
            <v>-75738815</v>
          </cell>
          <cell r="J45">
            <v>2815734</v>
          </cell>
          <cell r="K45" t="str">
            <v>i/</v>
          </cell>
          <cell r="L45">
            <v>-72923081</v>
          </cell>
        </row>
        <row r="46">
          <cell r="A46">
            <v>36</v>
          </cell>
          <cell r="B46" t="str">
            <v>Fuel Stock</v>
          </cell>
          <cell r="C46">
            <v>520183</v>
          </cell>
          <cell r="D46">
            <v>13715</v>
          </cell>
          <cell r="E46" t="str">
            <v>2/</v>
          </cell>
          <cell r="F46">
            <v>533898</v>
          </cell>
          <cell r="H46">
            <v>533898</v>
          </cell>
          <cell r="J46">
            <v>-24746</v>
          </cell>
          <cell r="K46" t="str">
            <v>b/</v>
          </cell>
          <cell r="L46">
            <v>509152</v>
          </cell>
        </row>
        <row r="47">
          <cell r="A47">
            <v>37</v>
          </cell>
          <cell r="B47" t="str">
            <v>Gas Stored Underground</v>
          </cell>
          <cell r="C47">
            <v>12708022</v>
          </cell>
          <cell r="D47">
            <v>-1246821</v>
          </cell>
          <cell r="E47" t="str">
            <v>2/</v>
          </cell>
          <cell r="F47">
            <v>11461201</v>
          </cell>
          <cell r="H47">
            <v>11461201</v>
          </cell>
          <cell r="J47">
            <v>-531227</v>
          </cell>
          <cell r="K47" t="str">
            <v>b/</v>
          </cell>
          <cell r="L47">
            <v>10929974</v>
          </cell>
        </row>
        <row r="48">
          <cell r="A48">
            <v>38</v>
          </cell>
          <cell r="B48" t="str">
            <v>Prepaid Gas</v>
          </cell>
          <cell r="C48">
            <v>0</v>
          </cell>
          <cell r="D48" t="str">
            <v xml:space="preserve"> </v>
          </cell>
          <cell r="E48" t="str">
            <v xml:space="preserve"> </v>
          </cell>
          <cell r="F48">
            <v>0</v>
          </cell>
          <cell r="H48">
            <v>0</v>
          </cell>
          <cell r="J48">
            <v>0</v>
          </cell>
          <cell r="K48" t="str">
            <v>b/</v>
          </cell>
          <cell r="L48">
            <v>0</v>
          </cell>
        </row>
        <row r="49">
          <cell r="A49">
            <v>39</v>
          </cell>
          <cell r="B49" t="str">
            <v>LNG Storage</v>
          </cell>
          <cell r="C49">
            <v>1073066</v>
          </cell>
          <cell r="D49">
            <v>-474313</v>
          </cell>
          <cell r="E49" t="str">
            <v>2/</v>
          </cell>
          <cell r="F49">
            <v>598753</v>
          </cell>
          <cell r="H49">
            <v>598753</v>
          </cell>
          <cell r="J49">
            <v>-27752</v>
          </cell>
          <cell r="K49" t="str">
            <v>b/</v>
          </cell>
          <cell r="L49">
            <v>571001</v>
          </cell>
        </row>
        <row r="50">
          <cell r="A50">
            <v>40</v>
          </cell>
          <cell r="B50" t="str">
            <v>Gas Plant Held for Future Use</v>
          </cell>
          <cell r="C50">
            <v>11113</v>
          </cell>
          <cell r="D50">
            <v>-11113</v>
          </cell>
          <cell r="E50" t="str">
            <v>5/</v>
          </cell>
          <cell r="F50">
            <v>0</v>
          </cell>
          <cell r="H50">
            <v>0</v>
          </cell>
          <cell r="J50">
            <v>0</v>
          </cell>
          <cell r="K50" t="str">
            <v xml:space="preserve"> </v>
          </cell>
          <cell r="L50">
            <v>0</v>
          </cell>
        </row>
        <row r="51">
          <cell r="A51">
            <v>41</v>
          </cell>
          <cell r="B51" t="str">
            <v>Accum Def Inc Tax</v>
          </cell>
          <cell r="C51">
            <v>5661599</v>
          </cell>
          <cell r="D51">
            <v>-2932303</v>
          </cell>
          <cell r="E51" t="str">
            <v>3/</v>
          </cell>
          <cell r="F51">
            <v>2729296</v>
          </cell>
          <cell r="H51">
            <v>2729296</v>
          </cell>
          <cell r="J51">
            <v>-99619</v>
          </cell>
          <cell r="K51" t="str">
            <v>g/</v>
          </cell>
          <cell r="L51">
            <v>2629677</v>
          </cell>
        </row>
        <row r="52">
          <cell r="A52">
            <v>42</v>
          </cell>
          <cell r="B52" t="str">
            <v>Unrecovered Purch Gas</v>
          </cell>
          <cell r="C52">
            <v>-428102</v>
          </cell>
          <cell r="D52">
            <v>3580541</v>
          </cell>
          <cell r="E52" t="str">
            <v>4/</v>
          </cell>
          <cell r="F52">
            <v>3152439</v>
          </cell>
          <cell r="H52">
            <v>3152439</v>
          </cell>
          <cell r="J52">
            <v>-115064</v>
          </cell>
          <cell r="K52" t="str">
            <v>h/</v>
          </cell>
          <cell r="L52">
            <v>3037375</v>
          </cell>
        </row>
        <row r="53">
          <cell r="A53">
            <v>43</v>
          </cell>
          <cell r="B53" t="str">
            <v>Cust Advances for Constr.</v>
          </cell>
          <cell r="C53">
            <v>-6132709</v>
          </cell>
          <cell r="D53">
            <v>0</v>
          </cell>
          <cell r="F53">
            <v>-6132709</v>
          </cell>
          <cell r="H53">
            <v>-6132709</v>
          </cell>
          <cell r="J53">
            <v>223783</v>
          </cell>
          <cell r="K53" t="str">
            <v>c/</v>
          </cell>
          <cell r="L53">
            <v>-5908926</v>
          </cell>
        </row>
        <row r="54">
          <cell r="A54">
            <v>44</v>
          </cell>
          <cell r="B54" t="str">
            <v>Accum. Def Inc Tax - Deprec</v>
          </cell>
          <cell r="C54">
            <v>-22514076</v>
          </cell>
          <cell r="D54">
            <v>0</v>
          </cell>
          <cell r="F54">
            <v>-22514076</v>
          </cell>
          <cell r="H54">
            <v>-22514076</v>
          </cell>
          <cell r="J54">
            <v>821764</v>
          </cell>
          <cell r="K54" t="str">
            <v>c/</v>
          </cell>
          <cell r="L54">
            <v>-21692312</v>
          </cell>
        </row>
        <row r="55">
          <cell r="A55">
            <v>45</v>
          </cell>
          <cell r="B55" t="str">
            <v>Accum Def Int Tax - Other</v>
          </cell>
          <cell r="C55">
            <v>-262115</v>
          </cell>
          <cell r="D55">
            <v>-227314</v>
          </cell>
          <cell r="E55" t="str">
            <v>6/</v>
          </cell>
          <cell r="F55">
            <v>-489429</v>
          </cell>
          <cell r="H55">
            <v>-489429</v>
          </cell>
          <cell r="J55">
            <v>17864</v>
          </cell>
          <cell r="K55" t="str">
            <v>f/</v>
          </cell>
          <cell r="L55">
            <v>-471565</v>
          </cell>
        </row>
        <row r="56">
          <cell r="A56">
            <v>46</v>
          </cell>
          <cell r="B56" t="str">
            <v>Customer Deposits</v>
          </cell>
          <cell r="C56">
            <v>-1892923</v>
          </cell>
          <cell r="D56">
            <v>0</v>
          </cell>
          <cell r="F56">
            <v>-1892923</v>
          </cell>
          <cell r="H56">
            <v>-1892923</v>
          </cell>
          <cell r="J56">
            <v>19433</v>
          </cell>
          <cell r="K56" t="str">
            <v>e/</v>
          </cell>
          <cell r="L56">
            <v>-1873490</v>
          </cell>
        </row>
        <row r="57">
          <cell r="A57">
            <v>47</v>
          </cell>
          <cell r="B57" t="str">
            <v>Supplier Refunds</v>
          </cell>
          <cell r="C57">
            <v>-1826268</v>
          </cell>
          <cell r="D57">
            <v>439733</v>
          </cell>
          <cell r="E57" t="str">
            <v>5/</v>
          </cell>
          <cell r="F57">
            <v>-1386535</v>
          </cell>
          <cell r="H57">
            <v>-1386535</v>
          </cell>
          <cell r="J57">
            <v>72252</v>
          </cell>
          <cell r="K57" t="str">
            <v>d/</v>
          </cell>
          <cell r="L57">
            <v>-1314283</v>
          </cell>
        </row>
        <row r="58">
          <cell r="A58">
            <v>48</v>
          </cell>
          <cell r="B58" t="str">
            <v>ITC Pre 1971</v>
          </cell>
          <cell r="C58">
            <v>-10005</v>
          </cell>
          <cell r="D58">
            <v>0</v>
          </cell>
          <cell r="F58">
            <v>-10005</v>
          </cell>
          <cell r="H58">
            <v>-10005</v>
          </cell>
          <cell r="J58">
            <v>365</v>
          </cell>
          <cell r="K58" t="str">
            <v>c/</v>
          </cell>
          <cell r="L58">
            <v>-9640</v>
          </cell>
        </row>
        <row r="59">
          <cell r="A59">
            <v>49</v>
          </cell>
          <cell r="B59" t="str">
            <v xml:space="preserve">Other Def Cr - Moorefield </v>
          </cell>
          <cell r="C59">
            <v>-71742</v>
          </cell>
          <cell r="D59">
            <v>0</v>
          </cell>
          <cell r="F59">
            <v>-71742</v>
          </cell>
          <cell r="H59">
            <v>-71742</v>
          </cell>
          <cell r="J59">
            <v>2618</v>
          </cell>
          <cell r="K59" t="str">
            <v>e/</v>
          </cell>
          <cell r="L59">
            <v>-69124</v>
          </cell>
        </row>
        <row r="60">
          <cell r="A60">
            <v>50</v>
          </cell>
          <cell r="B60" t="str">
            <v>RATE BASE</v>
          </cell>
          <cell r="C60">
            <v>261016895</v>
          </cell>
          <cell r="D60">
            <v>-1201744.9799999995</v>
          </cell>
          <cell r="F60">
            <v>259815150.01999998</v>
          </cell>
          <cell r="G60">
            <v>0</v>
          </cell>
          <cell r="H60">
            <v>259815150.01999998</v>
          </cell>
          <cell r="I60" t="str">
            <v xml:space="preserve"> </v>
          </cell>
          <cell r="J60">
            <v>-9758365</v>
          </cell>
          <cell r="K60" t="str">
            <v xml:space="preserve"> </v>
          </cell>
          <cell r="L60">
            <v>250056785.01999998</v>
          </cell>
        </row>
        <row r="61">
          <cell r="A61" t="str">
            <v xml:space="preserve"> </v>
          </cell>
        </row>
        <row r="62">
          <cell r="A62" t="str">
            <v>1/ Reflects adj for Cash Working Capital</v>
          </cell>
        </row>
        <row r="63">
          <cell r="A63" t="str">
            <v>2/ Adjustment to reflect 13 Month Balances</v>
          </cell>
        </row>
        <row r="64">
          <cell r="A64" t="str">
            <v>3/ Reflects 190 required allowed by Order (See W/P's for Sched 13)</v>
          </cell>
        </row>
      </sheetData>
      <sheetData sheetId="1">
        <row r="1">
          <cell r="A1" t="str">
            <v>ASSETS:</v>
          </cell>
        </row>
        <row r="2">
          <cell r="F2" t="str">
            <v>SOURCE</v>
          </cell>
        </row>
        <row r="3">
          <cell r="A3" t="str">
            <v>ACCT. NO.</v>
          </cell>
          <cell r="B3" t="str">
            <v>AMOUNT</v>
          </cell>
          <cell r="D3" t="str">
            <v>RB</v>
          </cell>
          <cell r="E3" t="str">
            <v>APP</v>
          </cell>
          <cell r="F3" t="str">
            <v>-LT</v>
          </cell>
          <cell r="G3" t="str">
            <v>-ST</v>
          </cell>
        </row>
        <row r="5">
          <cell r="A5" t="str">
            <v>101,104,106,107</v>
          </cell>
          <cell r="B5">
            <v>349962536</v>
          </cell>
          <cell r="D5" t="str">
            <v>X</v>
          </cell>
        </row>
        <row r="6">
          <cell r="A6" t="str">
            <v>121</v>
          </cell>
          <cell r="B6">
            <v>0</v>
          </cell>
          <cell r="D6" t="str">
            <v>X</v>
          </cell>
        </row>
        <row r="7">
          <cell r="A7" t="str">
            <v>108-111</v>
          </cell>
          <cell r="B7">
            <v>-75781684</v>
          </cell>
          <cell r="D7" t="str">
            <v>X</v>
          </cell>
        </row>
        <row r="8">
          <cell r="A8" t="str">
            <v>105</v>
          </cell>
          <cell r="B8">
            <v>11113</v>
          </cell>
          <cell r="C8">
            <v>2203494</v>
          </cell>
          <cell r="E8" t="str">
            <v>X</v>
          </cell>
        </row>
        <row r="9">
          <cell r="A9" t="str">
            <v>131,132,135,136</v>
          </cell>
          <cell r="B9">
            <v>2192381</v>
          </cell>
          <cell r="E9" t="str">
            <v>X</v>
          </cell>
        </row>
        <row r="10">
          <cell r="A10" t="str">
            <v>142,144,173</v>
          </cell>
          <cell r="B10">
            <v>34207379</v>
          </cell>
          <cell r="E10" t="str">
            <v>X</v>
          </cell>
        </row>
        <row r="11">
          <cell r="A11" t="str">
            <v>146</v>
          </cell>
          <cell r="B11">
            <v>-24442</v>
          </cell>
          <cell r="E11" t="str">
            <v>X</v>
          </cell>
        </row>
        <row r="12">
          <cell r="A12">
            <v>146.1</v>
          </cell>
          <cell r="B12">
            <v>30733045</v>
          </cell>
        </row>
        <row r="13">
          <cell r="A13" t="str">
            <v>141</v>
          </cell>
          <cell r="B13">
            <v>49960</v>
          </cell>
          <cell r="C13">
            <v>36081807</v>
          </cell>
          <cell r="E13" t="str">
            <v>X</v>
          </cell>
        </row>
        <row r="14">
          <cell r="A14" t="str">
            <v>143</v>
          </cell>
          <cell r="B14">
            <v>1824490</v>
          </cell>
          <cell r="E14" t="str">
            <v>X</v>
          </cell>
        </row>
        <row r="15">
          <cell r="A15" t="str">
            <v>171+172</v>
          </cell>
          <cell r="B15">
            <v>-22</v>
          </cell>
          <cell r="E15" t="str">
            <v>X</v>
          </cell>
        </row>
        <row r="16">
          <cell r="A16" t="str">
            <v>164</v>
          </cell>
          <cell r="B16">
            <v>12708022</v>
          </cell>
          <cell r="D16" t="str">
            <v>X</v>
          </cell>
        </row>
        <row r="17">
          <cell r="A17" t="str">
            <v>151</v>
          </cell>
          <cell r="B17">
            <v>520183</v>
          </cell>
          <cell r="D17" t="str">
            <v>X</v>
          </cell>
        </row>
        <row r="18">
          <cell r="A18" t="str">
            <v>154</v>
          </cell>
          <cell r="B18">
            <v>-2</v>
          </cell>
          <cell r="D18" t="str">
            <v>X</v>
          </cell>
        </row>
        <row r="19">
          <cell r="A19" t="str">
            <v>163</v>
          </cell>
          <cell r="B19">
            <v>-29</v>
          </cell>
          <cell r="E19" t="str">
            <v>X</v>
          </cell>
        </row>
        <row r="20">
          <cell r="A20" t="str">
            <v>165 TOTAL</v>
          </cell>
          <cell r="B20">
            <v>1263236</v>
          </cell>
          <cell r="C20">
            <v>190170</v>
          </cell>
          <cell r="E20" t="str">
            <v>X</v>
          </cell>
        </row>
        <row r="21">
          <cell r="A21" t="str">
            <v xml:space="preserve">  165.5</v>
          </cell>
          <cell r="B21" t="str">
            <v xml:space="preserve"> </v>
          </cell>
          <cell r="C21">
            <v>0</v>
          </cell>
          <cell r="D21" t="str">
            <v>X</v>
          </cell>
        </row>
        <row r="22">
          <cell r="A22" t="str">
            <v xml:space="preserve">  165.15</v>
          </cell>
          <cell r="B22" t="str">
            <v xml:space="preserve"> </v>
          </cell>
          <cell r="C22">
            <v>1073066</v>
          </cell>
          <cell r="D22" t="str">
            <v>X</v>
          </cell>
        </row>
        <row r="23">
          <cell r="A23" t="str">
            <v>182</v>
          </cell>
          <cell r="B23">
            <v>1947311</v>
          </cell>
          <cell r="D23" t="str">
            <v>X</v>
          </cell>
        </row>
        <row r="24">
          <cell r="A24" t="str">
            <v>174</v>
          </cell>
          <cell r="B24">
            <v>2400626</v>
          </cell>
          <cell r="C24">
            <v>2590796</v>
          </cell>
          <cell r="E24" t="str">
            <v>X</v>
          </cell>
        </row>
        <row r="25">
          <cell r="A25" t="str">
            <v>181</v>
          </cell>
          <cell r="B25">
            <v>25</v>
          </cell>
          <cell r="C25">
            <v>14143263</v>
          </cell>
          <cell r="E25" t="str">
            <v>X</v>
          </cell>
        </row>
        <row r="26">
          <cell r="A26" t="str">
            <v>182</v>
          </cell>
          <cell r="B26">
            <v>9961708</v>
          </cell>
          <cell r="E26" t="str">
            <v>X</v>
          </cell>
        </row>
        <row r="27">
          <cell r="A27" t="str">
            <v>183</v>
          </cell>
          <cell r="B27">
            <v>436756</v>
          </cell>
          <cell r="E27" t="str">
            <v>X</v>
          </cell>
        </row>
        <row r="28">
          <cell r="A28" t="str">
            <v>184</v>
          </cell>
          <cell r="B28">
            <v>9879</v>
          </cell>
          <cell r="E28" t="str">
            <v>X</v>
          </cell>
        </row>
        <row r="29">
          <cell r="A29" t="str">
            <v>186</v>
          </cell>
          <cell r="B29">
            <v>1787580</v>
          </cell>
          <cell r="E29" t="str">
            <v>X</v>
          </cell>
        </row>
        <row r="30">
          <cell r="A30" t="str">
            <v>188</v>
          </cell>
          <cell r="B30">
            <v>4</v>
          </cell>
          <cell r="E30" t="str">
            <v>X</v>
          </cell>
        </row>
        <row r="31">
          <cell r="A31" t="str">
            <v>190 (SPLIT)</v>
          </cell>
          <cell r="B31">
            <v>3784052</v>
          </cell>
          <cell r="C31">
            <v>9445651</v>
          </cell>
          <cell r="E31" t="str">
            <v>X</v>
          </cell>
        </row>
        <row r="32">
          <cell r="B32">
            <v>5661599</v>
          </cell>
          <cell r="D32" t="str">
            <v>X</v>
          </cell>
        </row>
        <row r="33">
          <cell r="A33" t="str">
            <v>191-13600+2</v>
          </cell>
          <cell r="B33">
            <v>8440888</v>
          </cell>
          <cell r="C33">
            <v>3384838</v>
          </cell>
          <cell r="D33" t="str">
            <v>X</v>
          </cell>
        </row>
        <row r="34">
          <cell r="A34" t="str">
            <v>191-13640+3</v>
          </cell>
          <cell r="B34">
            <v>-8868990</v>
          </cell>
          <cell r="E34" t="str">
            <v>X</v>
          </cell>
        </row>
        <row r="35">
          <cell r="A35" t="str">
            <v>191-13620,30</v>
          </cell>
          <cell r="B35">
            <v>3812938</v>
          </cell>
        </row>
        <row r="36">
          <cell r="A36" t="str">
            <v>191-other</v>
          </cell>
          <cell r="B36">
            <v>2</v>
          </cell>
        </row>
        <row r="37">
          <cell r="A37" t="str">
            <v>199</v>
          </cell>
          <cell r="B37">
            <v>0</v>
          </cell>
        </row>
        <row r="38">
          <cell r="A38" t="str">
            <v>134</v>
          </cell>
          <cell r="B38">
            <v>0</v>
          </cell>
          <cell r="E38" t="str">
            <v>X</v>
          </cell>
        </row>
        <row r="39">
          <cell r="A39" t="str">
            <v xml:space="preserve"> </v>
          </cell>
          <cell r="D39" t="str">
            <v xml:space="preserve"> </v>
          </cell>
        </row>
        <row r="40">
          <cell r="B40">
            <v>387040544</v>
          </cell>
        </row>
        <row r="43">
          <cell r="A43" t="str">
            <v>LIABILITIES:</v>
          </cell>
        </row>
        <row r="45">
          <cell r="F45" t="str">
            <v>SOURCE</v>
          </cell>
        </row>
        <row r="46">
          <cell r="A46" t="str">
            <v>ACCT. NO.</v>
          </cell>
          <cell r="B46" t="str">
            <v>AMOUNT</v>
          </cell>
          <cell r="D46" t="str">
            <v>RB</v>
          </cell>
          <cell r="E46" t="str">
            <v>APP</v>
          </cell>
          <cell r="F46" t="str">
            <v>-LT</v>
          </cell>
          <cell r="G46" t="str">
            <v>-ST</v>
          </cell>
        </row>
        <row r="47">
          <cell r="A47" t="str">
            <v>223,224</v>
          </cell>
          <cell r="B47">
            <v>117377016</v>
          </cell>
          <cell r="F47" t="str">
            <v>X</v>
          </cell>
        </row>
        <row r="48">
          <cell r="A48" t="str">
            <v>231</v>
          </cell>
          <cell r="B48">
            <v>200002</v>
          </cell>
          <cell r="F48" t="str">
            <v>X</v>
          </cell>
        </row>
        <row r="49">
          <cell r="A49" t="str">
            <v>233</v>
          </cell>
          <cell r="B49">
            <v>0</v>
          </cell>
          <cell r="C49">
            <v>117577018</v>
          </cell>
          <cell r="F49" t="str">
            <v>X</v>
          </cell>
        </row>
        <row r="50">
          <cell r="A50" t="str">
            <v>232</v>
          </cell>
          <cell r="B50">
            <v>14604284</v>
          </cell>
          <cell r="G50" t="str">
            <v>X</v>
          </cell>
        </row>
        <row r="51">
          <cell r="A51" t="str">
            <v>234</v>
          </cell>
          <cell r="B51">
            <v>49820900</v>
          </cell>
          <cell r="G51" t="str">
            <v>X</v>
          </cell>
        </row>
        <row r="52">
          <cell r="A52" t="str">
            <v>234.3</v>
          </cell>
          <cell r="B52">
            <v>-2</v>
          </cell>
          <cell r="C52">
            <v>49820898</v>
          </cell>
          <cell r="G52" t="str">
            <v>X</v>
          </cell>
        </row>
        <row r="53">
          <cell r="A53" t="str">
            <v>236</v>
          </cell>
          <cell r="B53">
            <v>2240730</v>
          </cell>
          <cell r="G53" t="str">
            <v>X</v>
          </cell>
        </row>
        <row r="54">
          <cell r="A54" t="str">
            <v>237</v>
          </cell>
          <cell r="B54">
            <v>229654</v>
          </cell>
          <cell r="C54">
            <v>2470384</v>
          </cell>
          <cell r="G54" t="str">
            <v>X</v>
          </cell>
        </row>
        <row r="55">
          <cell r="A55" t="str">
            <v>242.22 (1/2)</v>
          </cell>
          <cell r="B55">
            <v>1826268</v>
          </cell>
          <cell r="D55" t="str">
            <v>X</v>
          </cell>
          <cell r="G55" t="str">
            <v xml:space="preserve"> </v>
          </cell>
        </row>
        <row r="56">
          <cell r="A56" t="str">
            <v>282 (1/2)</v>
          </cell>
          <cell r="B56">
            <v>19887</v>
          </cell>
          <cell r="G56" t="str">
            <v>X</v>
          </cell>
        </row>
        <row r="57">
          <cell r="A57" t="str">
            <v>283 (1/2)</v>
          </cell>
          <cell r="B57">
            <v>2953872</v>
          </cell>
          <cell r="C57">
            <v>3906174</v>
          </cell>
          <cell r="G57" t="str">
            <v>X</v>
          </cell>
        </row>
        <row r="58">
          <cell r="A58" t="str">
            <v>235</v>
          </cell>
          <cell r="B58">
            <v>1892923</v>
          </cell>
          <cell r="D58" t="str">
            <v>X</v>
          </cell>
          <cell r="G58" t="str">
            <v xml:space="preserve"> </v>
          </cell>
        </row>
        <row r="59">
          <cell r="A59" t="str">
            <v>238</v>
          </cell>
          <cell r="B59">
            <v>0</v>
          </cell>
          <cell r="C59">
            <v>11315463</v>
          </cell>
          <cell r="G59" t="str">
            <v>X</v>
          </cell>
        </row>
        <row r="60">
          <cell r="A60" t="str">
            <v>241</v>
          </cell>
          <cell r="B60">
            <v>1009546</v>
          </cell>
          <cell r="G60" t="str">
            <v>X</v>
          </cell>
        </row>
        <row r="61">
          <cell r="A61" t="str">
            <v>242 (SPLIT)(2/2)</v>
          </cell>
          <cell r="B61">
            <v>10305917</v>
          </cell>
          <cell r="G61" t="str">
            <v>X</v>
          </cell>
        </row>
        <row r="62">
          <cell r="A62" t="str">
            <v>242.9950</v>
          </cell>
          <cell r="B62">
            <v>2082442</v>
          </cell>
          <cell r="C62">
            <v>12388359</v>
          </cell>
          <cell r="D62" t="str">
            <v>X</v>
          </cell>
          <cell r="G62" t="str">
            <v xml:space="preserve"> </v>
          </cell>
        </row>
        <row r="63">
          <cell r="A63" t="str">
            <v>243</v>
          </cell>
          <cell r="B63">
            <v>0</v>
          </cell>
          <cell r="G63" t="str">
            <v>X</v>
          </cell>
        </row>
        <row r="64">
          <cell r="A64" t="str">
            <v>282 (1/2)</v>
          </cell>
          <cell r="B64">
            <v>275832</v>
          </cell>
          <cell r="C64" t="str">
            <v xml:space="preserve"> </v>
          </cell>
          <cell r="G64" t="str">
            <v>X</v>
          </cell>
        </row>
        <row r="65">
          <cell r="A65" t="str">
            <v>282 (2/2)</v>
          </cell>
          <cell r="B65">
            <v>22514076</v>
          </cell>
          <cell r="C65">
            <v>22789908</v>
          </cell>
          <cell r="D65" t="str">
            <v>X</v>
          </cell>
          <cell r="G65" t="str">
            <v xml:space="preserve"> </v>
          </cell>
        </row>
        <row r="66">
          <cell r="A66" t="str">
            <v>283 (1/2)</v>
          </cell>
          <cell r="B66">
            <v>656583</v>
          </cell>
          <cell r="G66" t="str">
            <v>X</v>
          </cell>
        </row>
        <row r="67">
          <cell r="A67" t="str">
            <v>283 (2/2)</v>
          </cell>
          <cell r="B67">
            <v>262115</v>
          </cell>
          <cell r="C67">
            <v>918698</v>
          </cell>
          <cell r="D67" t="str">
            <v>X</v>
          </cell>
          <cell r="G67" t="str">
            <v xml:space="preserve"> </v>
          </cell>
        </row>
        <row r="68">
          <cell r="A68" t="str">
            <v>255 POST 71</v>
          </cell>
          <cell r="B68">
            <v>2804318</v>
          </cell>
          <cell r="G68" t="str">
            <v>X</v>
          </cell>
        </row>
        <row r="69">
          <cell r="A69" t="str">
            <v>255 PRE 71</v>
          </cell>
          <cell r="B69">
            <v>10005</v>
          </cell>
          <cell r="D69" t="str">
            <v>X</v>
          </cell>
          <cell r="G69" t="str">
            <v xml:space="preserve"> </v>
          </cell>
        </row>
        <row r="70">
          <cell r="A70" t="str">
            <v>254</v>
          </cell>
          <cell r="B70">
            <v>1459271</v>
          </cell>
          <cell r="D70" t="str">
            <v>X</v>
          </cell>
          <cell r="G70" t="str">
            <v xml:space="preserve"> </v>
          </cell>
        </row>
        <row r="71">
          <cell r="A71" t="str">
            <v>227</v>
          </cell>
          <cell r="B71">
            <v>0</v>
          </cell>
          <cell r="G71" t="str">
            <v>X</v>
          </cell>
        </row>
        <row r="72">
          <cell r="A72" t="str">
            <v>228</v>
          </cell>
          <cell r="B72">
            <v>61172</v>
          </cell>
          <cell r="G72" t="str">
            <v>X</v>
          </cell>
        </row>
        <row r="73">
          <cell r="A73" t="str">
            <v>229</v>
          </cell>
          <cell r="B73">
            <v>948325</v>
          </cell>
          <cell r="C73">
            <v>1009497</v>
          </cell>
          <cell r="G73" t="str">
            <v>X</v>
          </cell>
        </row>
        <row r="74">
          <cell r="A74" t="str">
            <v>252</v>
          </cell>
          <cell r="B74">
            <v>6132709</v>
          </cell>
          <cell r="D74" t="str">
            <v>X</v>
          </cell>
          <cell r="G74" t="str">
            <v xml:space="preserve"> </v>
          </cell>
        </row>
        <row r="75">
          <cell r="A75" t="str">
            <v>253 (SPLIT)</v>
          </cell>
          <cell r="B75">
            <v>5486315</v>
          </cell>
          <cell r="G75" t="str">
            <v>X</v>
          </cell>
        </row>
        <row r="76">
          <cell r="A76" t="str">
            <v>MOOREFIELD</v>
          </cell>
          <cell r="B76">
            <v>71742</v>
          </cell>
          <cell r="C76">
            <v>5558057</v>
          </cell>
          <cell r="D76" t="str">
            <v>X</v>
          </cell>
          <cell r="G76" t="str">
            <v xml:space="preserve"> </v>
          </cell>
        </row>
        <row r="77">
          <cell r="B77">
            <v>245245902</v>
          </cell>
          <cell r="G77" t="str">
            <v xml:space="preserve"> </v>
          </cell>
        </row>
        <row r="78">
          <cell r="A78" t="str">
            <v>C.S.</v>
          </cell>
          <cell r="B78">
            <v>141794642</v>
          </cell>
          <cell r="G78" t="str">
            <v>X</v>
          </cell>
        </row>
        <row r="79">
          <cell r="B79">
            <v>387040544</v>
          </cell>
        </row>
        <row r="81">
          <cell r="B81">
            <v>0</v>
          </cell>
        </row>
        <row r="83">
          <cell r="A83" t="str">
            <v>SEE G. GARDNER(RATE BASE) FOR ACCOUNTS TO INCLUDE</v>
          </cell>
        </row>
        <row r="85">
          <cell r="A85" t="str">
            <v>ACCT NO 190:</v>
          </cell>
          <cell r="C85" t="str">
            <v>PER BOOK</v>
          </cell>
        </row>
        <row r="86">
          <cell r="A86" t="str">
            <v>SECT 461-H RATE REFUNDS- FED</v>
          </cell>
          <cell r="C86">
            <v>16451</v>
          </cell>
          <cell r="D86" t="str">
            <v>190-1402</v>
          </cell>
          <cell r="E86" t="str">
            <v>*</v>
          </cell>
        </row>
        <row r="87">
          <cell r="A87" t="str">
            <v>SECT 463 - VACATION ACCRUAL</v>
          </cell>
          <cell r="C87">
            <v>420841</v>
          </cell>
          <cell r="D87" t="str">
            <v>190-1905</v>
          </cell>
          <cell r="E87" t="str">
            <v>*</v>
          </cell>
        </row>
        <row r="88">
          <cell r="A88" t="str">
            <v>THRIFT RESTORATION PLAN</v>
          </cell>
          <cell r="C88">
            <v>13928</v>
          </cell>
          <cell r="D88" t="str">
            <v>190-1910</v>
          </cell>
          <cell r="E88" t="str">
            <v>*</v>
          </cell>
        </row>
        <row r="89">
          <cell r="A89" t="str">
            <v>DEF'D COMPENSATION</v>
          </cell>
          <cell r="C89">
            <v>2</v>
          </cell>
          <cell r="D89" t="str">
            <v>190-1922</v>
          </cell>
          <cell r="E89" t="str">
            <v>*</v>
          </cell>
        </row>
        <row r="90">
          <cell r="A90" t="str">
            <v>INJURIES &amp; DAMAGES</v>
          </cell>
          <cell r="C90">
            <v>15050</v>
          </cell>
          <cell r="D90" t="str">
            <v>190-1923</v>
          </cell>
          <cell r="E90" t="str">
            <v>*</v>
          </cell>
        </row>
        <row r="91">
          <cell r="A91" t="str">
            <v>RET INCOME PLAN - FED</v>
          </cell>
          <cell r="C91">
            <v>1</v>
          </cell>
          <cell r="D91" t="str">
            <v>190-1935</v>
          </cell>
          <cell r="E91" t="str">
            <v>*</v>
          </cell>
        </row>
        <row r="92">
          <cell r="A92" t="str">
            <v>PENSION RESTORATION PLAN</v>
          </cell>
          <cell r="C92">
            <v>1167</v>
          </cell>
          <cell r="D92" t="str">
            <v>190-1937</v>
          </cell>
          <cell r="E92" t="str">
            <v>*</v>
          </cell>
        </row>
        <row r="93">
          <cell r="A93" t="str">
            <v>CONT IN AID OF CONST - FED</v>
          </cell>
          <cell r="B93" t="str">
            <v xml:space="preserve"> </v>
          </cell>
          <cell r="C93">
            <v>2887034</v>
          </cell>
          <cell r="D93" t="str">
            <v>190-2851</v>
          </cell>
          <cell r="E93" t="str">
            <v>*</v>
          </cell>
        </row>
        <row r="94">
          <cell r="A94" t="str">
            <v>CAP OF STORAGE GAS INVENTORY</v>
          </cell>
          <cell r="B94" t="str">
            <v xml:space="preserve"> </v>
          </cell>
          <cell r="C94">
            <v>402521</v>
          </cell>
          <cell r="D94" t="str">
            <v>190-2902</v>
          </cell>
          <cell r="E94" t="str">
            <v>*</v>
          </cell>
        </row>
        <row r="95">
          <cell r="A95" t="str">
            <v>CAP OF DIRECT AND AVOIDED INT - FED</v>
          </cell>
          <cell r="C95">
            <v>856882</v>
          </cell>
          <cell r="D95" t="str">
            <v>190-2917</v>
          </cell>
          <cell r="E95" t="str">
            <v>*</v>
          </cell>
        </row>
        <row r="96">
          <cell r="A96" t="str">
            <v>CMEP - DAP RESERVE - FED</v>
          </cell>
          <cell r="C96">
            <v>99906</v>
          </cell>
          <cell r="D96" t="str">
            <v>190-2920</v>
          </cell>
          <cell r="E96" t="str">
            <v>*</v>
          </cell>
        </row>
        <row r="97">
          <cell r="A97" t="str">
            <v>LIFO INVENTORY VALUATION</v>
          </cell>
          <cell r="C97">
            <v>922716</v>
          </cell>
          <cell r="D97" t="str">
            <v>190-2922</v>
          </cell>
          <cell r="E97" t="str">
            <v>*</v>
          </cell>
        </row>
        <row r="98">
          <cell r="A98" t="str">
            <v>ARBORETUM RENT EXPENSE</v>
          </cell>
          <cell r="C98">
            <v>25100</v>
          </cell>
          <cell r="D98" t="str">
            <v>190-2939</v>
          </cell>
          <cell r="E98" t="str">
            <v>*</v>
          </cell>
        </row>
        <row r="99">
          <cell r="C99">
            <v>5661599</v>
          </cell>
        </row>
        <row r="102">
          <cell r="A102" t="str">
            <v>END USER EXCHANGE GAS</v>
          </cell>
          <cell r="C102">
            <v>2554732</v>
          </cell>
          <cell r="D102" t="str">
            <v>191-13620</v>
          </cell>
        </row>
        <row r="103">
          <cell r="A103" t="str">
            <v>TRANSPORTER IMBALANCE</v>
          </cell>
          <cell r="C103">
            <v>1258206</v>
          </cell>
          <cell r="D103" t="str">
            <v>191-13630</v>
          </cell>
        </row>
        <row r="104">
          <cell r="C104">
            <v>3812938</v>
          </cell>
        </row>
        <row r="108">
          <cell r="A108" t="str">
            <v>UTILITY OPER INCOME- FED</v>
          </cell>
          <cell r="C108">
            <v>21347050</v>
          </cell>
          <cell r="D108" t="str">
            <v>282-2205</v>
          </cell>
          <cell r="E108" t="str">
            <v>*</v>
          </cell>
        </row>
        <row r="109">
          <cell r="A109" t="str">
            <v>PROP REMOVAL COSTS - FED</v>
          </cell>
          <cell r="C109">
            <v>97942</v>
          </cell>
          <cell r="D109" t="str">
            <v>282-2231</v>
          </cell>
          <cell r="E109" t="str">
            <v>*</v>
          </cell>
        </row>
        <row r="110">
          <cell r="A110" t="str">
            <v>LOSS ON RETIREMENT - FED</v>
          </cell>
          <cell r="C110">
            <v>1069084</v>
          </cell>
          <cell r="D110" t="str">
            <v>282-2211</v>
          </cell>
          <cell r="E110" t="str">
            <v>*</v>
          </cell>
        </row>
        <row r="111">
          <cell r="C111">
            <v>22514076</v>
          </cell>
        </row>
        <row r="113">
          <cell r="A113" t="str">
            <v>DEFD GAIN -FED</v>
          </cell>
          <cell r="C113">
            <v>422808</v>
          </cell>
          <cell r="D113" t="str">
            <v>283-1304</v>
          </cell>
          <cell r="E113" t="str">
            <v>*</v>
          </cell>
        </row>
        <row r="114">
          <cell r="A114" t="str">
            <v>UNBILLED REV - FED</v>
          </cell>
          <cell r="C114">
            <v>26</v>
          </cell>
          <cell r="D114" t="str">
            <v>283-1521</v>
          </cell>
          <cell r="E114" t="str">
            <v>*</v>
          </cell>
        </row>
        <row r="115">
          <cell r="A115" t="str">
            <v>RETIREMENT INC PLAN - FED</v>
          </cell>
          <cell r="C115">
            <v>-854823</v>
          </cell>
          <cell r="D115" t="str">
            <v>283-1903</v>
          </cell>
          <cell r="E115" t="str">
            <v>*</v>
          </cell>
        </row>
        <row r="116">
          <cell r="A116" t="str">
            <v>RETIREMENT INC PLAN - FED</v>
          </cell>
          <cell r="C116">
            <v>-221897</v>
          </cell>
          <cell r="D116" t="str">
            <v>283-1941</v>
          </cell>
          <cell r="E116" t="str">
            <v>*</v>
          </cell>
        </row>
        <row r="117">
          <cell r="A117" t="str">
            <v>CAP. INV. TAX SAVINGS</v>
          </cell>
          <cell r="C117">
            <v>784</v>
          </cell>
          <cell r="D117" t="str">
            <v>283-6902</v>
          </cell>
          <cell r="E117" t="str">
            <v>*</v>
          </cell>
        </row>
        <row r="118">
          <cell r="A118" t="str">
            <v>LEGAL LIAB ON HEADQTR -FED</v>
          </cell>
          <cell r="C118">
            <v>174245</v>
          </cell>
          <cell r="D118" t="str">
            <v>283-2951</v>
          </cell>
          <cell r="E118" t="str">
            <v>*</v>
          </cell>
        </row>
        <row r="119">
          <cell r="A119" t="str">
            <v>CAPITALIZED INTEREST DURING CONST</v>
          </cell>
          <cell r="C119">
            <v>6019</v>
          </cell>
          <cell r="D119" t="str">
            <v>283-2912</v>
          </cell>
          <cell r="E119" t="str">
            <v>*</v>
          </cell>
        </row>
        <row r="120">
          <cell r="A120" t="str">
            <v>SECTION 174-A</v>
          </cell>
          <cell r="C120">
            <v>734953</v>
          </cell>
          <cell r="D120" t="str">
            <v>283-2913</v>
          </cell>
          <cell r="E120" t="str">
            <v>*</v>
          </cell>
        </row>
        <row r="121">
          <cell r="C121">
            <v>262115</v>
          </cell>
        </row>
        <row r="124">
          <cell r="A124" t="str">
            <v>Accrued Plant in Service</v>
          </cell>
          <cell r="C124">
            <v>2082442</v>
          </cell>
          <cell r="D124" t="str">
            <v xml:space="preserve">242-9950-15280 </v>
          </cell>
        </row>
        <row r="125">
          <cell r="A125" t="str">
            <v xml:space="preserve"> </v>
          </cell>
          <cell r="C125" t="str">
            <v xml:space="preserve"> </v>
          </cell>
          <cell r="D125" t="str">
            <v xml:space="preserve"> 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Monthly Update_5&amp;7"/>
      <sheetName val="May Condensed"/>
      <sheetName val="June Monthly Update_0&amp;12A"/>
      <sheetName val="Source_Projects57"/>
      <sheetName val="Source_KLO57 "/>
      <sheetName val="Source_Indirects57  "/>
      <sheetName val="Source_Projects012A"/>
      <sheetName val="Source_KLO012A"/>
      <sheetName val="Source_Indirects012A"/>
      <sheetName val="Forecast Slide"/>
      <sheetName val="NI Project Variances"/>
      <sheetName val="NI IT Variances - Personnel"/>
      <sheetName val="Ni IT Variances - Non EE"/>
      <sheetName val="NI IBM F1 RTS Variances"/>
      <sheetName val="Transition Summary View"/>
      <sheetName val="0&amp;12 Budget"/>
      <sheetName val="Source_Projects_OLD"/>
      <sheetName val="Source_KLO_OLD"/>
      <sheetName val="Source_Indirects_OLD"/>
      <sheetName val="Jun NI Variance Explanations"/>
      <sheetName val="May NI Variance Explanations"/>
      <sheetName val="BU notes"/>
      <sheetName val="May Project Notes"/>
      <sheetName val="Network View"/>
      <sheetName val="2&amp;1 Slide"/>
      <sheetName val="Scorecard Calc Support"/>
      <sheetName val="Jun Project 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VS6HRLY"/>
      <sheetName val="WVS6DAY"/>
      <sheetName val="WVSUMBAL"/>
      <sheetName val="WVS1PG1"/>
      <sheetName val="WVS2PG1"/>
      <sheetName val="WVS2PG2"/>
      <sheetName val="WVS3PG1"/>
      <sheetName val="WVS4PG1"/>
      <sheetName val="WVS5PG1"/>
      <sheetName val="WVS6P1_1"/>
      <sheetName val="WVS6P1_2"/>
      <sheetName val="WVS6PG2"/>
      <sheetName val="WVS6PG3"/>
      <sheetName val="WVS6PG4"/>
      <sheetName val="WVS6PG5"/>
      <sheetName val="WVS6PG6"/>
      <sheetName val="WVSIPG1"/>
      <sheetName val="WVUNDER"/>
      <sheetName val="WVEXCESS"/>
      <sheetName val="WVAUDIT"/>
      <sheetName val="WVPA Oper. Reserves Firm Data"/>
      <sheetName val="MANUAL"/>
      <sheetName val="DATA"/>
      <sheetName val="HOLIDAYS"/>
      <sheetName val="HELP_SCREEN"/>
      <sheetName val="MainSheet"/>
      <sheetName val="Sheet1"/>
      <sheetName val="StartEndMiscCode"/>
      <sheetName val="UpdateCode"/>
      <sheetName val="HideCode"/>
      <sheetName val="RetrieveDialog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Retrieve"/>
      <sheetName val="Sheet1"/>
    </sheetNames>
    <sheetDataSet>
      <sheetData sheetId="0" refreshError="1"/>
      <sheetData sheetId="1" refreshError="1">
        <row r="11">
          <cell r="BC11" t="str">
            <v>607020000</v>
          </cell>
          <cell r="BD11">
            <v>3.124398809999998</v>
          </cell>
          <cell r="BE11">
            <v>1.7762931600000007</v>
          </cell>
          <cell r="BF11">
            <v>2.4208889400000011</v>
          </cell>
          <cell r="BG11">
            <v>2.6670991200000014</v>
          </cell>
          <cell r="BH11">
            <v>3.0243327100000004</v>
          </cell>
          <cell r="BI11">
            <v>2.7796936899999984</v>
          </cell>
          <cell r="BJ11">
            <v>2.0936179299999997</v>
          </cell>
          <cell r="BK11">
            <v>2.9021653999999986</v>
          </cell>
          <cell r="BL11">
            <v>2.2889239400000045</v>
          </cell>
          <cell r="BM11">
            <v>0</v>
          </cell>
          <cell r="BN11">
            <v>0</v>
          </cell>
          <cell r="BO11">
            <v>0</v>
          </cell>
        </row>
        <row r="12">
          <cell r="BC12" t="str">
            <v>607021000</v>
          </cell>
          <cell r="BD12">
            <v>0.34090501000000001</v>
          </cell>
          <cell r="BE12">
            <v>0.40073775</v>
          </cell>
          <cell r="BF12">
            <v>0.35892234000000006</v>
          </cell>
          <cell r="BG12">
            <v>0.35325929000000006</v>
          </cell>
          <cell r="BH12">
            <v>0.3532588599999999</v>
          </cell>
          <cell r="BI12">
            <v>-5.8396629999999887E-2</v>
          </cell>
          <cell r="BJ12">
            <v>0.35088408999999987</v>
          </cell>
          <cell r="BK12">
            <v>0.35075312000000008</v>
          </cell>
          <cell r="BL12">
            <v>0.19902422999999997</v>
          </cell>
          <cell r="BM12">
            <v>0</v>
          </cell>
          <cell r="BN12">
            <v>0</v>
          </cell>
          <cell r="BO12">
            <v>0</v>
          </cell>
        </row>
        <row r="13">
          <cell r="BC13" t="str">
            <v>607030000</v>
          </cell>
          <cell r="BD13">
            <v>-2.80022737</v>
          </cell>
          <cell r="BE13">
            <v>-2.4990826899999994</v>
          </cell>
          <cell r="BF13">
            <v>-2.6318116200000006</v>
          </cell>
          <cell r="BG13">
            <v>-2.8160133599999995</v>
          </cell>
          <cell r="BH13">
            <v>-2.9345413599999999</v>
          </cell>
          <cell r="BI13">
            <v>-2.6816612599999985</v>
          </cell>
          <cell r="BJ13">
            <v>-2.884530759999997</v>
          </cell>
          <cell r="BK13">
            <v>-2.9617282399999998</v>
          </cell>
          <cell r="BL13">
            <v>-2.6915555600000007</v>
          </cell>
          <cell r="BM13">
            <v>0</v>
          </cell>
          <cell r="BN13">
            <v>0</v>
          </cell>
          <cell r="BO13">
            <v>0</v>
          </cell>
        </row>
        <row r="14">
          <cell r="BC14" t="str">
            <v>NetPay</v>
          </cell>
          <cell r="BD14">
            <v>0.66507644999999815</v>
          </cell>
          <cell r="BE14">
            <v>-0.32205177999999846</v>
          </cell>
          <cell r="BF14">
            <v>0.14799966000000042</v>
          </cell>
          <cell r="BG14">
            <v>0.20434505000000192</v>
          </cell>
          <cell r="BH14">
            <v>0.44305021000000044</v>
          </cell>
          <cell r="BI14">
            <v>3.963580000000011E-2</v>
          </cell>
          <cell r="BJ14">
            <v>-0.44002873999999714</v>
          </cell>
          <cell r="BK14">
            <v>0.29119027999999902</v>
          </cell>
          <cell r="BL14">
            <v>-0.20360738999999617</v>
          </cell>
          <cell r="BM14">
            <v>0</v>
          </cell>
          <cell r="BN14">
            <v>0</v>
          </cell>
          <cell r="BO14">
            <v>0</v>
          </cell>
        </row>
        <row r="16">
          <cell r="BC16" t="str">
            <v>601040000</v>
          </cell>
          <cell r="BD16">
            <v>0.53117602000000042</v>
          </cell>
          <cell r="BE16">
            <v>1.9383052300000003</v>
          </cell>
          <cell r="BF16">
            <v>0.64730529999999797</v>
          </cell>
          <cell r="BG16">
            <v>0.75814145000000011</v>
          </cell>
          <cell r="BH16">
            <v>1.3007212299999993</v>
          </cell>
          <cell r="BI16">
            <v>0.24861379000000072</v>
          </cell>
          <cell r="BJ16">
            <v>6.1428333899999972</v>
          </cell>
          <cell r="BK16">
            <v>-0.33233488999999894</v>
          </cell>
          <cell r="BL16">
            <v>1.7226688699999997</v>
          </cell>
          <cell r="BM16">
            <v>0</v>
          </cell>
          <cell r="BN16">
            <v>0</v>
          </cell>
          <cell r="BO16">
            <v>0</v>
          </cell>
        </row>
        <row r="17">
          <cell r="BC17" t="str">
            <v>601020000</v>
          </cell>
          <cell r="BD17">
            <v>-4.6681600000000002E-3</v>
          </cell>
          <cell r="BE17">
            <v>-4.6681600000000002E-3</v>
          </cell>
          <cell r="BF17">
            <v>-3.967720000000001E-3</v>
          </cell>
          <cell r="BG17">
            <v>-4.2371199999999987E-3</v>
          </cell>
          <cell r="BH17">
            <v>-4.2371199999999987E-3</v>
          </cell>
          <cell r="BI17">
            <v>-4.2371199999999987E-3</v>
          </cell>
          <cell r="BJ17">
            <v>-5.5841199999999988E-3</v>
          </cell>
          <cell r="BK17">
            <v>-5.6918799999999973E-3</v>
          </cell>
          <cell r="BL17">
            <v>-6.7694800000000031E-3</v>
          </cell>
          <cell r="BM17">
            <v>0</v>
          </cell>
          <cell r="BN17">
            <v>0</v>
          </cell>
          <cell r="BO17">
            <v>0</v>
          </cell>
        </row>
        <row r="18">
          <cell r="BC18" t="str">
            <v>601030000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C19" t="str">
            <v>618000000</v>
          </cell>
          <cell r="BD19">
            <v>-9.3962370000000003E-2</v>
          </cell>
          <cell r="BE19">
            <v>6.7508179999999987E-2</v>
          </cell>
          <cell r="BF19">
            <v>-6.2174199999999978E-2</v>
          </cell>
          <cell r="BG19">
            <v>-9.0840839999999992E-2</v>
          </cell>
          <cell r="BH19">
            <v>-9.829168000000002E-2</v>
          </cell>
          <cell r="BI19">
            <v>-8.4153349999999974E-2</v>
          </cell>
          <cell r="BJ19">
            <v>-5.5672510000000029E-2</v>
          </cell>
          <cell r="BK19">
            <v>-6.1565089999999906E-2</v>
          </cell>
          <cell r="BL19">
            <v>-7.6630960000000081E-2</v>
          </cell>
          <cell r="BM19">
            <v>0</v>
          </cell>
          <cell r="BN19">
            <v>0</v>
          </cell>
          <cell r="BO19">
            <v>0</v>
          </cell>
        </row>
        <row r="20">
          <cell r="BC20" t="str">
            <v>OutServ</v>
          </cell>
          <cell r="BD20">
            <v>0.43254549000000037</v>
          </cell>
          <cell r="BE20">
            <v>2.0011452500000004</v>
          </cell>
          <cell r="BF20">
            <v>0.58116337999999801</v>
          </cell>
          <cell r="BG20">
            <v>0.66306349000000009</v>
          </cell>
          <cell r="BH20">
            <v>1.1981924299999993</v>
          </cell>
          <cell r="BI20">
            <v>0.16022332000000072</v>
          </cell>
          <cell r="BJ20">
            <v>6.0815767599999973</v>
          </cell>
          <cell r="BK20">
            <v>-0.3995918599999988</v>
          </cell>
          <cell r="BL20">
            <v>1.6392684299999996</v>
          </cell>
          <cell r="BM20">
            <v>0</v>
          </cell>
          <cell r="BN20">
            <v>0</v>
          </cell>
          <cell r="BO20">
            <v>0</v>
          </cell>
        </row>
        <row r="22">
          <cell r="BC22" t="str">
            <v>612000000</v>
          </cell>
          <cell r="BD22">
            <v>0.22115218000000003</v>
          </cell>
          <cell r="BE22">
            <v>-0.12046044000000006</v>
          </cell>
          <cell r="BF22">
            <v>0.13933942999999993</v>
          </cell>
          <cell r="BG22">
            <v>6.2029149999999977E-2</v>
          </cell>
          <cell r="BH22">
            <v>-7.3216369999999642E-2</v>
          </cell>
          <cell r="BI22">
            <v>3.6299470000000222E-2</v>
          </cell>
          <cell r="BJ22">
            <v>-6.5606259999999805E-2</v>
          </cell>
          <cell r="BK22">
            <v>0.14949245000000061</v>
          </cell>
          <cell r="BL22">
            <v>0.17195405999999958</v>
          </cell>
          <cell r="BM22">
            <v>0</v>
          </cell>
          <cell r="BN22">
            <v>0</v>
          </cell>
          <cell r="BO22">
            <v>0</v>
          </cell>
        </row>
        <row r="23">
          <cell r="BC23" t="str">
            <v>MatSup</v>
          </cell>
          <cell r="BD23">
            <v>0.22115218000000003</v>
          </cell>
          <cell r="BE23">
            <v>-0.12046044000000006</v>
          </cell>
          <cell r="BF23">
            <v>0.13933942999999993</v>
          </cell>
          <cell r="BG23">
            <v>6.2029149999999977E-2</v>
          </cell>
          <cell r="BH23">
            <v>-7.3216369999999642E-2</v>
          </cell>
          <cell r="BI23">
            <v>3.6299470000000222E-2</v>
          </cell>
          <cell r="BJ23">
            <v>-6.5606259999999805E-2</v>
          </cell>
          <cell r="BK23">
            <v>0.14949245000000061</v>
          </cell>
          <cell r="BL23">
            <v>0.17195405999999958</v>
          </cell>
          <cell r="BM23">
            <v>0</v>
          </cell>
          <cell r="BN23">
            <v>0</v>
          </cell>
          <cell r="BO23">
            <v>0</v>
          </cell>
        </row>
        <row r="25">
          <cell r="BC25" t="str">
            <v>613999000</v>
          </cell>
          <cell r="BD25">
            <v>-9.1731899999999977E-3</v>
          </cell>
          <cell r="BE25">
            <v>-8.5117900000000052E-3</v>
          </cell>
          <cell r="BF25">
            <v>-8.8539000000000256E-3</v>
          </cell>
          <cell r="BG25">
            <v>-0.16673626000000003</v>
          </cell>
          <cell r="BH25">
            <v>-1.7415630000000029E-2</v>
          </cell>
          <cell r="BI25">
            <v>-1.5961109999999959E-2</v>
          </cell>
          <cell r="BJ25">
            <v>-1.46525299999999E-2</v>
          </cell>
          <cell r="BK25">
            <v>-6.311422000000004E-2</v>
          </cell>
          <cell r="BL25">
            <v>-1.7495699999999892E-2</v>
          </cell>
          <cell r="BM25">
            <v>0</v>
          </cell>
          <cell r="BN25">
            <v>0</v>
          </cell>
          <cell r="BO25">
            <v>0</v>
          </cell>
        </row>
        <row r="26">
          <cell r="BC26" t="str">
            <v>Rents</v>
          </cell>
          <cell r="BD26">
            <v>-9.1731899999999977E-3</v>
          </cell>
          <cell r="BE26">
            <v>-8.5117900000000052E-3</v>
          </cell>
          <cell r="BF26">
            <v>-8.8539000000000256E-3</v>
          </cell>
          <cell r="BG26">
            <v>-0.16673626000000003</v>
          </cell>
          <cell r="BH26">
            <v>-1.7415630000000029E-2</v>
          </cell>
          <cell r="BI26">
            <v>-1.5961109999999959E-2</v>
          </cell>
          <cell r="BJ26">
            <v>-1.46525299999999E-2</v>
          </cell>
          <cell r="BK26">
            <v>-6.311422000000004E-2</v>
          </cell>
          <cell r="BL26">
            <v>-1.7495699999999892E-2</v>
          </cell>
          <cell r="BM26">
            <v>0</v>
          </cell>
          <cell r="BN26">
            <v>0</v>
          </cell>
          <cell r="BO26">
            <v>0</v>
          </cell>
        </row>
        <row r="28">
          <cell r="BC28" t="str">
            <v>615000000</v>
          </cell>
          <cell r="BD28">
            <v>-0.12153534000000002</v>
          </cell>
          <cell r="BE28">
            <v>-9.9646910000000019E-2</v>
          </cell>
          <cell r="BF28">
            <v>-7.9622299999999965E-2</v>
          </cell>
          <cell r="BG28">
            <v>-7.1913960000000138E-2</v>
          </cell>
          <cell r="BH28">
            <v>-6.971751000000001E-2</v>
          </cell>
          <cell r="BI28">
            <v>-6.0047639999999874E-2</v>
          </cell>
          <cell r="BJ28">
            <v>-6.9362199999999832E-2</v>
          </cell>
          <cell r="BK28">
            <v>-4.6501530000000013E-2</v>
          </cell>
          <cell r="BL28">
            <v>-5.3653760000000023E-2</v>
          </cell>
          <cell r="BM28">
            <v>0</v>
          </cell>
          <cell r="BN28">
            <v>0</v>
          </cell>
          <cell r="BO28">
            <v>0</v>
          </cell>
        </row>
        <row r="29">
          <cell r="BC29" t="str">
            <v>Empl</v>
          </cell>
          <cell r="BD29">
            <v>-0.12153534000000002</v>
          </cell>
          <cell r="BE29">
            <v>-9.9646910000000019E-2</v>
          </cell>
          <cell r="BF29">
            <v>-7.9622299999999965E-2</v>
          </cell>
          <cell r="BG29">
            <v>-7.1913960000000138E-2</v>
          </cell>
          <cell r="BH29">
            <v>-6.971751000000001E-2</v>
          </cell>
          <cell r="BI29">
            <v>-6.0047639999999874E-2</v>
          </cell>
          <cell r="BJ29">
            <v>-6.9362199999999832E-2</v>
          </cell>
          <cell r="BK29">
            <v>-4.6501530000000013E-2</v>
          </cell>
          <cell r="BL29">
            <v>-5.3653760000000023E-2</v>
          </cell>
          <cell r="BM29">
            <v>0</v>
          </cell>
          <cell r="BN29">
            <v>0</v>
          </cell>
          <cell r="BO29">
            <v>0</v>
          </cell>
        </row>
        <row r="31">
          <cell r="BC31" t="str">
            <v>619000000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C32">
            <v>609000000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C33" t="str">
            <v>610100000</v>
          </cell>
          <cell r="BD33">
            <v>-1.5807400800000002</v>
          </cell>
          <cell r="BE33">
            <v>0.26883295000000018</v>
          </cell>
          <cell r="BF33">
            <v>-2.2794966900000007</v>
          </cell>
          <cell r="BG33">
            <v>-2.7267631799999998</v>
          </cell>
          <cell r="BH33">
            <v>-1.3248965399999992</v>
          </cell>
          <cell r="BI33">
            <v>-2.2529801300000005</v>
          </cell>
          <cell r="BJ33">
            <v>-1.4488137200000004</v>
          </cell>
          <cell r="BK33">
            <v>-3.0581599800000006</v>
          </cell>
          <cell r="BL33">
            <v>-2.5898920599999986</v>
          </cell>
          <cell r="BM33">
            <v>0</v>
          </cell>
          <cell r="BN33">
            <v>0</v>
          </cell>
          <cell r="BO33">
            <v>0</v>
          </cell>
        </row>
        <row r="34">
          <cell r="BC34" t="str">
            <v>621000000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C35">
            <v>622000000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C36">
            <v>623000000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C37">
            <v>624000000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BC38" t="str">
            <v>608999000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BC39">
            <v>687800000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</row>
        <row r="40">
          <cell r="BC40" t="str">
            <v>687900000</v>
          </cell>
          <cell r="BD40">
            <v>1.5137668399999999</v>
          </cell>
          <cell r="BE40">
            <v>-1.6269956899999993</v>
          </cell>
          <cell r="BF40">
            <v>-1.3549260599999862</v>
          </cell>
          <cell r="BG40">
            <v>2.9498499100000037</v>
          </cell>
          <cell r="BH40">
            <v>2.7879721200000036</v>
          </cell>
          <cell r="BI40">
            <v>4.4881487000000035</v>
          </cell>
          <cell r="BJ40">
            <v>-4.0334419999999982</v>
          </cell>
          <cell r="BK40">
            <v>3.2721637000000046</v>
          </cell>
          <cell r="BL40">
            <v>1.0877634999999963</v>
          </cell>
          <cell r="BM40">
            <v>0</v>
          </cell>
          <cell r="BN40">
            <v>0</v>
          </cell>
          <cell r="BO40">
            <v>0</v>
          </cell>
        </row>
        <row r="41">
          <cell r="BC41">
            <v>607010000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</row>
        <row r="42">
          <cell r="BC42" t="str">
            <v>688900000</v>
          </cell>
          <cell r="BD42">
            <v>-6.7221000000000002E-4</v>
          </cell>
          <cell r="BE42">
            <v>-6.7221000000000002E-4</v>
          </cell>
          <cell r="BF42">
            <v>-6.7221000000000002E-4</v>
          </cell>
          <cell r="BG42">
            <v>-6.7221000000000002E-4</v>
          </cell>
          <cell r="BH42">
            <v>-6.7221000000000002E-4</v>
          </cell>
          <cell r="BI42">
            <v>-6.7221000000000002E-4</v>
          </cell>
          <cell r="BJ42">
            <v>-6.5001999999999953E-4</v>
          </cell>
          <cell r="BK42">
            <v>-6.5002000000000039E-4</v>
          </cell>
          <cell r="BL42">
            <v>-6.5001999999999953E-4</v>
          </cell>
          <cell r="BM42">
            <v>0</v>
          </cell>
          <cell r="BN42">
            <v>0</v>
          </cell>
          <cell r="BO42">
            <v>0</v>
          </cell>
        </row>
        <row r="43">
          <cell r="BC43" t="str">
            <v>NonLab</v>
          </cell>
          <cell r="BD43">
            <v>-6.7645450000000273E-2</v>
          </cell>
          <cell r="BE43">
            <v>-1.3588349499999992</v>
          </cell>
          <cell r="BF43">
            <v>-3.6350949599999867</v>
          </cell>
          <cell r="BG43">
            <v>0.22241452000000389</v>
          </cell>
          <cell r="BH43">
            <v>1.4624033700000043</v>
          </cell>
          <cell r="BI43">
            <v>2.2344963600000032</v>
          </cell>
          <cell r="BJ43">
            <v>-5.4829057399999988</v>
          </cell>
          <cell r="BK43">
            <v>0.213353700000004</v>
          </cell>
          <cell r="BL43">
            <v>-1.5027785800000022</v>
          </cell>
          <cell r="BM43">
            <v>0</v>
          </cell>
          <cell r="BN43">
            <v>0</v>
          </cell>
          <cell r="BO43">
            <v>0</v>
          </cell>
        </row>
        <row r="45">
          <cell r="BC45" t="str">
            <v>600104000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C46" t="str">
            <v>600304000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C47" t="str">
            <v>600106000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C48" t="str">
            <v>600306000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C49" t="str">
            <v>600103000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C50" t="str">
            <v>600303000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C51" t="str">
            <v>600108000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</row>
        <row r="52">
          <cell r="BC52" t="str">
            <v>600308000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</row>
        <row r="53">
          <cell r="BC53" t="str">
            <v>600102000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</row>
        <row r="54">
          <cell r="BC54" t="str">
            <v>600302000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</row>
        <row r="55">
          <cell r="BC55" t="str">
            <v>ConSer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</row>
        <row r="57">
          <cell r="BC57" t="str">
            <v>616000000</v>
          </cell>
          <cell r="BD57">
            <v>0.34516902000000005</v>
          </cell>
          <cell r="BE57">
            <v>0.10665106999999996</v>
          </cell>
          <cell r="BF57">
            <v>-2.0404799999999945E-2</v>
          </cell>
          <cell r="BG57">
            <v>0.13481444999999995</v>
          </cell>
          <cell r="BH57">
            <v>0.12534533000000006</v>
          </cell>
          <cell r="BI57">
            <v>6.1319839999999848E-2</v>
          </cell>
          <cell r="BJ57">
            <v>-0.10299999999999998</v>
          </cell>
          <cell r="BK57">
            <v>0.13405000000000022</v>
          </cell>
          <cell r="BL57">
            <v>0.15250000000000002</v>
          </cell>
          <cell r="BM57">
            <v>0</v>
          </cell>
          <cell r="BN57">
            <v>0</v>
          </cell>
          <cell r="BO57">
            <v>0</v>
          </cell>
        </row>
        <row r="58">
          <cell r="BC58" t="str">
            <v>Uncol</v>
          </cell>
          <cell r="BD58">
            <v>0.34516902000000005</v>
          </cell>
          <cell r="BE58">
            <v>0.10665106999999996</v>
          </cell>
          <cell r="BF58">
            <v>-2.0404799999999945E-2</v>
          </cell>
          <cell r="BG58">
            <v>0.13481444999999995</v>
          </cell>
          <cell r="BH58">
            <v>0.12534533000000006</v>
          </cell>
          <cell r="BI58">
            <v>6.1319839999999848E-2</v>
          </cell>
          <cell r="BJ58">
            <v>-0.10299999999999998</v>
          </cell>
          <cell r="BK58">
            <v>0.13405000000000022</v>
          </cell>
          <cell r="BL58">
            <v>0.15250000000000002</v>
          </cell>
          <cell r="BM58">
            <v>0</v>
          </cell>
          <cell r="BN58">
            <v>0</v>
          </cell>
          <cell r="BO58">
            <v>0</v>
          </cell>
        </row>
        <row r="60">
          <cell r="BC60" t="str">
            <v>601010000</v>
          </cell>
          <cell r="BD60">
            <v>3.6126489999999997E-2</v>
          </cell>
          <cell r="BE60">
            <v>-4.7451900000000102E-3</v>
          </cell>
          <cell r="BF60">
            <v>1.6061170000000013E-2</v>
          </cell>
          <cell r="BG60">
            <v>2.1902599999999786E-3</v>
          </cell>
          <cell r="BH60">
            <v>2.1902600000000133E-3</v>
          </cell>
          <cell r="BI60">
            <v>2.1902599999999786E-3</v>
          </cell>
          <cell r="BJ60">
            <v>2.1902599999999786E-3</v>
          </cell>
          <cell r="BK60">
            <v>7.2830000000004974E-4</v>
          </cell>
          <cell r="BL60">
            <v>7.2829999999998729E-4</v>
          </cell>
          <cell r="BM60">
            <v>0</v>
          </cell>
          <cell r="BN60">
            <v>0</v>
          </cell>
          <cell r="BO60">
            <v>0</v>
          </cell>
        </row>
        <row r="61">
          <cell r="BC61" t="str">
            <v>617500000</v>
          </cell>
          <cell r="BD61">
            <v>-0.28833599999999998</v>
          </cell>
          <cell r="BE61">
            <v>-0.28833599999999998</v>
          </cell>
          <cell r="BF61">
            <v>-0.28833599999999998</v>
          </cell>
          <cell r="BG61">
            <v>-0.28833599999999998</v>
          </cell>
          <cell r="BH61">
            <v>-0.28833599999999998</v>
          </cell>
          <cell r="BI61">
            <v>-0.28833599999999998</v>
          </cell>
          <cell r="BJ61">
            <v>-0.401364</v>
          </cell>
          <cell r="BK61">
            <v>-0.401364</v>
          </cell>
          <cell r="BL61">
            <v>-0.401364</v>
          </cell>
          <cell r="BM61">
            <v>0</v>
          </cell>
          <cell r="BN61">
            <v>0</v>
          </cell>
          <cell r="BO61">
            <v>0</v>
          </cell>
        </row>
        <row r="62">
          <cell r="BC62" t="str">
            <v>617000000</v>
          </cell>
          <cell r="BD62">
            <v>0.32025887999999991</v>
          </cell>
          <cell r="BE62">
            <v>0.32025987999999994</v>
          </cell>
          <cell r="BF62">
            <v>0.31889699999999965</v>
          </cell>
          <cell r="BG62">
            <v>0.33274107000000031</v>
          </cell>
          <cell r="BH62">
            <v>0.33273709999999945</v>
          </cell>
          <cell r="BI62">
            <v>0.33273807000000033</v>
          </cell>
          <cell r="BJ62">
            <v>0.36444707000000037</v>
          </cell>
          <cell r="BK62">
            <v>0.42394220999999993</v>
          </cell>
          <cell r="BL62">
            <v>0.37323420999999946</v>
          </cell>
          <cell r="BM62">
            <v>0</v>
          </cell>
          <cell r="BN62">
            <v>0</v>
          </cell>
          <cell r="BO62">
            <v>0</v>
          </cell>
        </row>
        <row r="63">
          <cell r="BC63" t="str">
            <v>ConvB</v>
          </cell>
          <cell r="BD63">
            <v>6.8049369999999942E-2</v>
          </cell>
          <cell r="BE63">
            <v>2.717868999999995E-2</v>
          </cell>
          <cell r="BF63">
            <v>4.6622169999999685E-2</v>
          </cell>
          <cell r="BG63">
            <v>4.6595330000000323E-2</v>
          </cell>
          <cell r="BH63">
            <v>4.6591359999999471E-2</v>
          </cell>
          <cell r="BI63">
            <v>4.6592330000000348E-2</v>
          </cell>
          <cell r="BJ63">
            <v>-3.4726669999999626E-2</v>
          </cell>
          <cell r="BK63">
            <v>2.3306510000000003E-2</v>
          </cell>
          <cell r="BL63">
            <v>-2.7401490000000583E-2</v>
          </cell>
          <cell r="BM63">
            <v>0</v>
          </cell>
          <cell r="BN63">
            <v>0</v>
          </cell>
          <cell r="BO63">
            <v>0</v>
          </cell>
        </row>
        <row r="65">
          <cell r="BC65" t="str">
            <v>606000000</v>
          </cell>
          <cell r="BD65">
            <v>-0.19936907000000004</v>
          </cell>
          <cell r="BE65">
            <v>-0.19936907000000004</v>
          </cell>
          <cell r="BF65">
            <v>0.21268692999999972</v>
          </cell>
          <cell r="BG65">
            <v>-6.2017069999999785E-2</v>
          </cell>
          <cell r="BH65">
            <v>-6.201707000000023E-2</v>
          </cell>
          <cell r="BI65">
            <v>-6.201707000000023E-2</v>
          </cell>
          <cell r="BJ65">
            <v>-6.2017069999999341E-2</v>
          </cell>
          <cell r="BK65">
            <v>-6.201707000000023E-2</v>
          </cell>
          <cell r="BL65">
            <v>-6.2017069999999341E-2</v>
          </cell>
          <cell r="BM65">
            <v>0</v>
          </cell>
          <cell r="BN65">
            <v>0</v>
          </cell>
          <cell r="BO65">
            <v>0</v>
          </cell>
        </row>
        <row r="66">
          <cell r="BC66" t="str">
            <v>605000000</v>
          </cell>
          <cell r="BD66">
            <v>-8.4488119999999833E-2</v>
          </cell>
          <cell r="BE66">
            <v>-5.9745829999999778E-2</v>
          </cell>
          <cell r="BF66">
            <v>6.6981540000000006E-2</v>
          </cell>
          <cell r="BG66">
            <v>-9.2923289999999659E-2</v>
          </cell>
          <cell r="BH66">
            <v>3.5008829999999991E-2</v>
          </cell>
          <cell r="BI66">
            <v>0.18668945999999997</v>
          </cell>
          <cell r="BJ66">
            <v>-0.14876039000000063</v>
          </cell>
          <cell r="BK66">
            <v>-3.5449149999999374E-2</v>
          </cell>
          <cell r="BL66">
            <v>-0.26786714000000056</v>
          </cell>
          <cell r="BM66">
            <v>0</v>
          </cell>
          <cell r="BN66">
            <v>0</v>
          </cell>
          <cell r="BO66">
            <v>0</v>
          </cell>
        </row>
        <row r="67">
          <cell r="BC67" t="str">
            <v>602020000</v>
          </cell>
          <cell r="BD67">
            <v>2.8190710000000063E-2</v>
          </cell>
          <cell r="BE67">
            <v>2.8190710000000063E-2</v>
          </cell>
          <cell r="BF67">
            <v>2.8190710000000063E-2</v>
          </cell>
          <cell r="BG67">
            <v>2.8190710000000063E-2</v>
          </cell>
          <cell r="BH67">
            <v>2.8190710000000063E-2</v>
          </cell>
          <cell r="BI67">
            <v>2.8190710000000063E-2</v>
          </cell>
          <cell r="BJ67">
            <v>2.8190710000000951E-2</v>
          </cell>
          <cell r="BK67">
            <v>2.8190709999999175E-2</v>
          </cell>
          <cell r="BL67">
            <v>2.8190710000000951E-2</v>
          </cell>
          <cell r="BM67">
            <v>0</v>
          </cell>
          <cell r="BN67">
            <v>0</v>
          </cell>
          <cell r="BO67">
            <v>0</v>
          </cell>
        </row>
        <row r="68">
          <cell r="BC68" t="str">
            <v>603020000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</row>
        <row r="69">
          <cell r="BC69" t="str">
            <v>605010000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</row>
        <row r="70">
          <cell r="BC70" t="str">
            <v>606010000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</row>
        <row r="71">
          <cell r="BC71" t="str">
            <v>603010000</v>
          </cell>
          <cell r="BD71">
            <v>-5.4188079999999972E-2</v>
          </cell>
          <cell r="BE71">
            <v>-5.4188079999999972E-2</v>
          </cell>
          <cell r="BF71">
            <v>-5.4188079999999861E-2</v>
          </cell>
          <cell r="BG71">
            <v>-5.4188080000000083E-2</v>
          </cell>
          <cell r="BH71">
            <v>-5.4188079999999639E-2</v>
          </cell>
          <cell r="BI71">
            <v>-5.4188080000000083E-2</v>
          </cell>
          <cell r="BJ71">
            <v>-2.3188080000000055E-2</v>
          </cell>
          <cell r="BK71">
            <v>-2.3188080000000055E-2</v>
          </cell>
          <cell r="BL71">
            <v>-2.3188080000000055E-2</v>
          </cell>
          <cell r="BM71">
            <v>0</v>
          </cell>
          <cell r="BN71">
            <v>0</v>
          </cell>
          <cell r="BO71">
            <v>0</v>
          </cell>
        </row>
        <row r="72">
          <cell r="BC72" t="str">
            <v>604999000</v>
          </cell>
          <cell r="BD72">
            <v>0.25820756</v>
          </cell>
          <cell r="BE72">
            <v>0.2431320500000001</v>
          </cell>
          <cell r="BF72">
            <v>0.25789182999999977</v>
          </cell>
          <cell r="BG72">
            <v>0.39986388999999928</v>
          </cell>
          <cell r="BH72">
            <v>0.18794171999999978</v>
          </cell>
          <cell r="BI72">
            <v>0.20715510999999964</v>
          </cell>
          <cell r="BJ72">
            <v>0.27392535999999962</v>
          </cell>
          <cell r="BK72">
            <v>0.22921024000000045</v>
          </cell>
          <cell r="BL72">
            <v>0.25285631999999963</v>
          </cell>
          <cell r="BM72">
            <v>0</v>
          </cell>
          <cell r="BN72">
            <v>0</v>
          </cell>
          <cell r="BO72">
            <v>0</v>
          </cell>
        </row>
        <row r="73">
          <cell r="BC73">
            <v>602015000</v>
          </cell>
          <cell r="BD73">
            <v>3.5198420000000001E-2</v>
          </cell>
          <cell r="BE73">
            <v>3.5198420000000001E-2</v>
          </cell>
          <cell r="BF73">
            <v>3.5198420000000001E-2</v>
          </cell>
          <cell r="BG73">
            <v>3.5198420000000001E-2</v>
          </cell>
          <cell r="BH73">
            <v>3.5198420000000015E-2</v>
          </cell>
          <cell r="BI73">
            <v>3.519841999999998E-2</v>
          </cell>
          <cell r="BJ73">
            <v>3.5198420000000015E-2</v>
          </cell>
          <cell r="BK73">
            <v>3.4036380000000005E-2</v>
          </cell>
          <cell r="BL73">
            <v>3.4036380000000005E-2</v>
          </cell>
          <cell r="BM73">
            <v>0</v>
          </cell>
          <cell r="BN73">
            <v>0</v>
          </cell>
          <cell r="BO73">
            <v>0</v>
          </cell>
        </row>
        <row r="74">
          <cell r="BC74" t="str">
            <v>602010000</v>
          </cell>
          <cell r="BD74">
            <v>-8.2250000000000004E-2</v>
          </cell>
          <cell r="BE74">
            <v>-8.2250000000000004E-2</v>
          </cell>
          <cell r="BF74">
            <v>-8.2250000000000004E-2</v>
          </cell>
          <cell r="BG74">
            <v>-8.2250000000000004E-2</v>
          </cell>
          <cell r="BH74">
            <v>-8.2250000000000004E-2</v>
          </cell>
          <cell r="BI74">
            <v>-8.2250000000000004E-2</v>
          </cell>
          <cell r="BJ74">
            <v>-8.2250000000000004E-2</v>
          </cell>
          <cell r="BK74">
            <v>-8.2250000000000004E-2</v>
          </cell>
          <cell r="BL74">
            <v>-8.2250000000000004E-2</v>
          </cell>
          <cell r="BM74">
            <v>0</v>
          </cell>
          <cell r="BN74">
            <v>0</v>
          </cell>
          <cell r="BO74">
            <v>0</v>
          </cell>
        </row>
        <row r="75">
          <cell r="BC75" t="str">
            <v>602030000</v>
          </cell>
          <cell r="BD75">
            <v>-1.059471E-2</v>
          </cell>
          <cell r="BE75">
            <v>-1.059471E-2</v>
          </cell>
          <cell r="BF75">
            <v>-1.1239010000000001E-2</v>
          </cell>
          <cell r="BG75">
            <v>-1.091686E-2</v>
          </cell>
          <cell r="BH75">
            <v>-1.091686E-2</v>
          </cell>
          <cell r="BI75">
            <v>-1.091686E-2</v>
          </cell>
          <cell r="BJ75">
            <v>-1.091686E-2</v>
          </cell>
          <cell r="BK75">
            <v>-1.091686E-2</v>
          </cell>
          <cell r="BL75">
            <v>-1.091686E-2</v>
          </cell>
          <cell r="BM75">
            <v>0</v>
          </cell>
          <cell r="BN75">
            <v>0</v>
          </cell>
          <cell r="BO75">
            <v>0</v>
          </cell>
        </row>
        <row r="76">
          <cell r="BC76" t="str">
            <v>602031000</v>
          </cell>
          <cell r="BD76">
            <v>0</v>
          </cell>
          <cell r="BE76">
            <v>4.1074900000000001E-3</v>
          </cell>
          <cell r="BF76">
            <v>0</v>
          </cell>
          <cell r="BG76">
            <v>0</v>
          </cell>
          <cell r="BH76">
            <v>1.48942E-3</v>
          </cell>
          <cell r="BI76">
            <v>0</v>
          </cell>
          <cell r="BJ76">
            <v>0</v>
          </cell>
          <cell r="BK76">
            <v>1.4402399999999997E-3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C77" t="str">
            <v>602032000</v>
          </cell>
          <cell r="BD77">
            <v>4.0102800000000006E-3</v>
          </cell>
          <cell r="BE77">
            <v>4.0102800000000006E-3</v>
          </cell>
          <cell r="BF77">
            <v>4.0102799999999997E-3</v>
          </cell>
          <cell r="BG77">
            <v>4.0102800000000006E-3</v>
          </cell>
          <cell r="BH77">
            <v>4.0102800000000006E-3</v>
          </cell>
          <cell r="BI77">
            <v>4.0102799999999989E-3</v>
          </cell>
          <cell r="BJ77">
            <v>3.8778899999999993E-3</v>
          </cell>
          <cell r="BK77">
            <v>3.8778899999999993E-3</v>
          </cell>
          <cell r="BL77">
            <v>3.8778899999999993E-3</v>
          </cell>
          <cell r="BM77">
            <v>0</v>
          </cell>
          <cell r="BN77">
            <v>0</v>
          </cell>
          <cell r="BO77">
            <v>0</v>
          </cell>
        </row>
        <row r="78">
          <cell r="BC78">
            <v>602035000</v>
          </cell>
          <cell r="BD78">
            <v>4.5798799999999997E-3</v>
          </cell>
          <cell r="BE78">
            <v>4.5798799999999997E-3</v>
          </cell>
          <cell r="BF78">
            <v>4.5798799999999988E-3</v>
          </cell>
          <cell r="BG78">
            <v>4.5798800000000014E-3</v>
          </cell>
          <cell r="BH78">
            <v>4.5798800000000014E-3</v>
          </cell>
          <cell r="BI78">
            <v>4.5798799999999971E-3</v>
          </cell>
          <cell r="BJ78">
            <v>4.4286799999999999E-3</v>
          </cell>
          <cell r="BK78">
            <v>4.4286799999999999E-3</v>
          </cell>
          <cell r="BL78">
            <v>4.4286799999999999E-3</v>
          </cell>
          <cell r="BM78">
            <v>0</v>
          </cell>
          <cell r="BN78">
            <v>0</v>
          </cell>
          <cell r="BO78">
            <v>0</v>
          </cell>
        </row>
        <row r="79">
          <cell r="BC79">
            <v>602036000</v>
          </cell>
          <cell r="BD79">
            <v>3.0818000000000002E-4</v>
          </cell>
          <cell r="BE79">
            <v>3.0818000000000002E-4</v>
          </cell>
          <cell r="BF79">
            <v>3.0817999999999997E-4</v>
          </cell>
          <cell r="BG79">
            <v>3.0818000000000007E-4</v>
          </cell>
          <cell r="BH79">
            <v>3.0818000000000007E-4</v>
          </cell>
          <cell r="BI79">
            <v>3.0817999999999986E-4</v>
          </cell>
          <cell r="BJ79">
            <v>2.9801000000000025E-4</v>
          </cell>
          <cell r="BK79">
            <v>2.9800999999999976E-4</v>
          </cell>
          <cell r="BL79">
            <v>2.9801000000000025E-4</v>
          </cell>
          <cell r="BM79">
            <v>0</v>
          </cell>
          <cell r="BN79">
            <v>0</v>
          </cell>
          <cell r="BO79">
            <v>0</v>
          </cell>
        </row>
        <row r="80">
          <cell r="BC80" t="str">
            <v>602033000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C81" t="str">
            <v>602034000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C82" t="str">
            <v>Bene</v>
          </cell>
          <cell r="BD82">
            <v>-0.10039494999999979</v>
          </cell>
          <cell r="BE82">
            <v>-8.6620679999999631E-2</v>
          </cell>
          <cell r="BF82">
            <v>0.46217067999999967</v>
          </cell>
          <cell r="BG82">
            <v>0.16985605999999984</v>
          </cell>
          <cell r="BH82">
            <v>8.7355429999999998E-2</v>
          </cell>
          <cell r="BI82">
            <v>0.25676002999999931</v>
          </cell>
          <cell r="BJ82">
            <v>1.8786670000000547E-2</v>
          </cell>
          <cell r="BK82">
            <v>8.7660989999999966E-2</v>
          </cell>
          <cell r="BL82">
            <v>-0.12255115999999935</v>
          </cell>
          <cell r="BM82">
            <v>0</v>
          </cell>
          <cell r="BN82">
            <v>0</v>
          </cell>
          <cell r="BO82">
            <v>0</v>
          </cell>
        </row>
        <row r="84">
          <cell r="BC84" t="str">
            <v>600101000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BC85" t="str">
            <v>600301000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6">
          <cell r="BC86" t="str">
            <v>600109000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</row>
        <row r="87">
          <cell r="BC87" t="str">
            <v>600309000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C88" t="str">
            <v>600510000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C89" t="str">
            <v>600520000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C90" t="str">
            <v>600400000</v>
          </cell>
          <cell r="BD90">
            <v>-0.16030779000000001</v>
          </cell>
          <cell r="BE90">
            <v>-0.13276299999999996</v>
          </cell>
          <cell r="BF90">
            <v>-0.10246555000000004</v>
          </cell>
          <cell r="BG90">
            <v>-0.13244435999999993</v>
          </cell>
          <cell r="BH90">
            <v>-0.12385682000000006</v>
          </cell>
          <cell r="BI90">
            <v>-0.12144947999999998</v>
          </cell>
          <cell r="BJ90">
            <v>-0.38860289999999992</v>
          </cell>
          <cell r="BK90">
            <v>-0.22652034000000007</v>
          </cell>
          <cell r="BL90">
            <v>-0.18568119999999996</v>
          </cell>
          <cell r="BM90">
            <v>0</v>
          </cell>
          <cell r="BN90">
            <v>0</v>
          </cell>
          <cell r="BO90">
            <v>0</v>
          </cell>
        </row>
        <row r="91">
          <cell r="BC91" t="str">
            <v>600107000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C92" t="str">
            <v>600307000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C93" t="str">
            <v>600100000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27.424019899999998</v>
          </cell>
          <cell r="BM93">
            <v>0</v>
          </cell>
          <cell r="BN93">
            <v>0</v>
          </cell>
          <cell r="BO93">
            <v>0</v>
          </cell>
        </row>
        <row r="94">
          <cell r="BC94" t="str">
            <v>600300000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3.499406</v>
          </cell>
          <cell r="BM94">
            <v>0</v>
          </cell>
          <cell r="BN94">
            <v>0</v>
          </cell>
          <cell r="BO94">
            <v>0</v>
          </cell>
        </row>
        <row r="95">
          <cell r="BC95" t="str">
            <v>600105000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</row>
        <row r="96">
          <cell r="BC96">
            <v>600110000</v>
          </cell>
          <cell r="BD96">
            <v>-4.8687349999999997E-2</v>
          </cell>
          <cell r="BE96">
            <v>6.1175499999999924E-3</v>
          </cell>
          <cell r="BF96">
            <v>3.077640999999999E-2</v>
          </cell>
          <cell r="BG96">
            <v>4.2104240000000015E-2</v>
          </cell>
          <cell r="BH96">
            <v>1.6011379999999978E-2</v>
          </cell>
          <cell r="BI96">
            <v>3.7881799999999952E-3</v>
          </cell>
          <cell r="BJ96">
            <v>0.19379837000000005</v>
          </cell>
          <cell r="BK96">
            <v>1.9161209999999963E-2</v>
          </cell>
          <cell r="BL96">
            <v>-0.76119298999999996</v>
          </cell>
          <cell r="BM96">
            <v>0</v>
          </cell>
          <cell r="BN96">
            <v>0</v>
          </cell>
          <cell r="BO96">
            <v>0</v>
          </cell>
        </row>
        <row r="97">
          <cell r="BC97">
            <v>600111000</v>
          </cell>
          <cell r="BD97">
            <v>-0.31384072000000002</v>
          </cell>
          <cell r="BE97">
            <v>6.2574539999999956E-2</v>
          </cell>
          <cell r="BF97">
            <v>7.9227199999999942E-3</v>
          </cell>
          <cell r="BG97">
            <v>2.431709999999998E-2</v>
          </cell>
          <cell r="BH97">
            <v>9.0197399999998873E-3</v>
          </cell>
          <cell r="BI97">
            <v>-8.707199999999915E-4</v>
          </cell>
          <cell r="BJ97">
            <v>0.43207692999999997</v>
          </cell>
          <cell r="BK97">
            <v>0.12074693000000014</v>
          </cell>
          <cell r="BL97">
            <v>-3.0272915199999999</v>
          </cell>
          <cell r="BM97">
            <v>0</v>
          </cell>
          <cell r="BN97">
            <v>0</v>
          </cell>
          <cell r="BO97">
            <v>0</v>
          </cell>
        </row>
        <row r="98">
          <cell r="BC98">
            <v>600112000</v>
          </cell>
          <cell r="BD98">
            <v>-0.19474261999999998</v>
          </cell>
          <cell r="BE98">
            <v>-9.2955100000000068E-3</v>
          </cell>
          <cell r="BF98">
            <v>5.6064000000000114E-4</v>
          </cell>
          <cell r="BG98">
            <v>-2.1433560000000018E-2</v>
          </cell>
          <cell r="BH98">
            <v>2.7565800000000085E-3</v>
          </cell>
          <cell r="BI98">
            <v>-1.6122410000000031E-2</v>
          </cell>
          <cell r="BJ98">
            <v>0.34634383999999996</v>
          </cell>
          <cell r="BK98">
            <v>0.21838716999999994</v>
          </cell>
          <cell r="BL98">
            <v>-1.6511081299999999</v>
          </cell>
          <cell r="BM98">
            <v>0</v>
          </cell>
          <cell r="BN98">
            <v>0</v>
          </cell>
          <cell r="BO98">
            <v>0</v>
          </cell>
        </row>
        <row r="99">
          <cell r="BC99">
            <v>600113000</v>
          </cell>
          <cell r="BD99">
            <v>-0.31338787000000001</v>
          </cell>
          <cell r="BE99">
            <v>-3.7484220000000013E-2</v>
          </cell>
          <cell r="BF99">
            <v>8.4884960000000009E-2</v>
          </cell>
          <cell r="BG99">
            <v>8.2627029999999935E-2</v>
          </cell>
          <cell r="BH99">
            <v>3.0228900000001113E-3</v>
          </cell>
          <cell r="BI99">
            <v>-3.4909570000000112E-2</v>
          </cell>
          <cell r="BJ99">
            <v>0.35902130999999982</v>
          </cell>
          <cell r="BK99">
            <v>7.660090000000036E-2</v>
          </cell>
          <cell r="BL99">
            <v>-3.4786574300000002</v>
          </cell>
          <cell r="BM99">
            <v>0</v>
          </cell>
          <cell r="BN99">
            <v>0</v>
          </cell>
          <cell r="BO99">
            <v>0</v>
          </cell>
        </row>
        <row r="100">
          <cell r="BC100">
            <v>600114000</v>
          </cell>
          <cell r="BD100">
            <v>-0.90744920000000007</v>
          </cell>
          <cell r="BE100">
            <v>-3.6479560000000077E-2</v>
          </cell>
          <cell r="BF100">
            <v>0.11593033000000008</v>
          </cell>
          <cell r="BG100">
            <v>-5.3088999999983955E-4</v>
          </cell>
          <cell r="BH100">
            <v>7.9493509999999823E-2</v>
          </cell>
          <cell r="BI100">
            <v>-0.13300730000000027</v>
          </cell>
          <cell r="BJ100">
            <v>1.8414739800000004</v>
          </cell>
          <cell r="BK100">
            <v>0.66131776000000075</v>
          </cell>
          <cell r="BL100">
            <v>-10.319699630000001</v>
          </cell>
          <cell r="BM100">
            <v>0</v>
          </cell>
          <cell r="BN100">
            <v>0</v>
          </cell>
          <cell r="BO100">
            <v>0</v>
          </cell>
        </row>
        <row r="101">
          <cell r="BC101">
            <v>600115000</v>
          </cell>
          <cell r="BD101">
            <v>1.9657790000000001E-2</v>
          </cell>
          <cell r="BE101">
            <v>4.9643309999999989E-2</v>
          </cell>
          <cell r="BF101">
            <v>4.5831350000000014E-2</v>
          </cell>
          <cell r="BG101">
            <v>6.0694899999999899E-3</v>
          </cell>
          <cell r="BH101">
            <v>3.8590979999999983E-2</v>
          </cell>
          <cell r="BI101">
            <v>4.3329260000000008E-2</v>
          </cell>
          <cell r="BJ101">
            <v>0.33580371000000003</v>
          </cell>
          <cell r="BK101">
            <v>2.5362280000000029E-2</v>
          </cell>
          <cell r="BL101">
            <v>-0.86420917000000008</v>
          </cell>
          <cell r="BM101">
            <v>0</v>
          </cell>
          <cell r="BN101">
            <v>0</v>
          </cell>
          <cell r="BO101">
            <v>0</v>
          </cell>
        </row>
        <row r="102">
          <cell r="BC102">
            <v>600116000</v>
          </cell>
          <cell r="BD102">
            <v>-0.44315540000000003</v>
          </cell>
          <cell r="BE102">
            <v>0.35046458999999996</v>
          </cell>
          <cell r="BF102">
            <v>4.9422430000000073E-2</v>
          </cell>
          <cell r="BG102">
            <v>0.1263607100000001</v>
          </cell>
          <cell r="BH102">
            <v>5.3904179999999913E-2</v>
          </cell>
          <cell r="BI102">
            <v>2.6338179999999933E-2</v>
          </cell>
          <cell r="BJ102">
            <v>0.55685770000000023</v>
          </cell>
          <cell r="BK102">
            <v>0.11451121999999975</v>
          </cell>
          <cell r="BL102">
            <v>-4.0275386099999997</v>
          </cell>
          <cell r="BM102">
            <v>0</v>
          </cell>
          <cell r="BN102">
            <v>0</v>
          </cell>
          <cell r="BO102">
            <v>0</v>
          </cell>
        </row>
        <row r="103">
          <cell r="BC103">
            <v>600117000</v>
          </cell>
          <cell r="BD103">
            <v>-0.26183958000000002</v>
          </cell>
          <cell r="BE103">
            <v>1.1020399999999708E-3</v>
          </cell>
          <cell r="BF103">
            <v>5.8721869999999982E-2</v>
          </cell>
          <cell r="BG103">
            <v>1.8647599999998821E-3</v>
          </cell>
          <cell r="BH103">
            <v>-7.4569099999999E-3</v>
          </cell>
          <cell r="BI103">
            <v>-4.9960059999999834E-2</v>
          </cell>
          <cell r="BJ103">
            <v>0.20580905999999982</v>
          </cell>
          <cell r="BK103">
            <v>0.11838699</v>
          </cell>
          <cell r="BL103">
            <v>-2.00610117</v>
          </cell>
          <cell r="BM103">
            <v>0</v>
          </cell>
          <cell r="BN103">
            <v>0</v>
          </cell>
          <cell r="BO103">
            <v>0</v>
          </cell>
        </row>
        <row r="104">
          <cell r="BC104">
            <v>600310000</v>
          </cell>
          <cell r="BD104">
            <v>5.7339000000000001E-2</v>
          </cell>
          <cell r="BE104">
            <v>2.5360000000000001E-3</v>
          </cell>
          <cell r="BF104">
            <v>-8.0000000000000004E-4</v>
          </cell>
          <cell r="BG104">
            <v>-1.6000000000000001E-4</v>
          </cell>
          <cell r="BH104">
            <v>-4.7200000000000002E-3</v>
          </cell>
          <cell r="BI104">
            <v>1.66E-3</v>
          </cell>
          <cell r="BJ104">
            <v>6.8000000000000005E-4</v>
          </cell>
          <cell r="BK104">
            <v>2.1689E-2</v>
          </cell>
          <cell r="BL104">
            <v>-7.8224000000000002E-2</v>
          </cell>
          <cell r="BM104">
            <v>0</v>
          </cell>
          <cell r="BN104">
            <v>0</v>
          </cell>
          <cell r="BO104">
            <v>0</v>
          </cell>
        </row>
        <row r="105">
          <cell r="BC105">
            <v>600311000</v>
          </cell>
          <cell r="BD105">
            <v>0.32317099999999999</v>
          </cell>
          <cell r="BE105">
            <v>-2.2498000000000001E-2</v>
          </cell>
          <cell r="BF105">
            <v>1.6892999999999998E-2</v>
          </cell>
          <cell r="BG105">
            <v>1.5122999999999999E-2</v>
          </cell>
          <cell r="BH105">
            <v>-4.5116999999999997E-2</v>
          </cell>
          <cell r="BI105">
            <v>1.1015E-2</v>
          </cell>
          <cell r="BJ105">
            <v>8.4864999999999996E-2</v>
          </cell>
          <cell r="BK105">
            <v>2.6742999999999999E-2</v>
          </cell>
          <cell r="BL105">
            <v>-0.41019499999999998</v>
          </cell>
          <cell r="BM105">
            <v>0</v>
          </cell>
          <cell r="BN105">
            <v>0</v>
          </cell>
          <cell r="BO105">
            <v>0</v>
          </cell>
        </row>
        <row r="106">
          <cell r="BC106">
            <v>600312000</v>
          </cell>
          <cell r="BD106">
            <v>0.15806700000000001</v>
          </cell>
          <cell r="BE106">
            <v>1.1495999999999999E-2</v>
          </cell>
          <cell r="BF106">
            <v>-4.0309999999999999E-3</v>
          </cell>
          <cell r="BG106">
            <v>-6.8469999999999998E-3</v>
          </cell>
          <cell r="BH106">
            <v>-1.0992E-2</v>
          </cell>
          <cell r="BI106">
            <v>-6.0300000000000002E-4</v>
          </cell>
          <cell r="BJ106">
            <v>0.25552900000000001</v>
          </cell>
          <cell r="BK106">
            <v>-6.4458000000000001E-2</v>
          </cell>
          <cell r="BL106">
            <v>-0.33816099999999999</v>
          </cell>
          <cell r="BM106">
            <v>0</v>
          </cell>
          <cell r="BN106">
            <v>0</v>
          </cell>
          <cell r="BO106">
            <v>0</v>
          </cell>
        </row>
        <row r="107">
          <cell r="BC107">
            <v>600313000</v>
          </cell>
          <cell r="BD107">
            <v>0.39199899999999999</v>
          </cell>
          <cell r="BE107">
            <v>5.8397999999999999E-2</v>
          </cell>
          <cell r="BF107">
            <v>1.5876000000000001E-2</v>
          </cell>
          <cell r="BG107">
            <v>-3.7817000000000003E-2</v>
          </cell>
          <cell r="BH107">
            <v>-5.3623999999999998E-2</v>
          </cell>
          <cell r="BI107">
            <v>4.292E-2</v>
          </cell>
          <cell r="BJ107">
            <v>6.5795999999999993E-2</v>
          </cell>
          <cell r="BK107">
            <v>-6.4756999999999995E-2</v>
          </cell>
          <cell r="BL107">
            <v>-0.41879100000000002</v>
          </cell>
          <cell r="BM107">
            <v>0</v>
          </cell>
          <cell r="BN107">
            <v>0</v>
          </cell>
          <cell r="BO107">
            <v>0</v>
          </cell>
        </row>
        <row r="108">
          <cell r="BC108">
            <v>600314000</v>
          </cell>
          <cell r="BD108">
            <v>0.99690000000000001</v>
          </cell>
          <cell r="BE108">
            <v>7.1231000000000003E-2</v>
          </cell>
          <cell r="BF108">
            <v>-3.0502000000000001E-2</v>
          </cell>
          <cell r="BG108">
            <v>1.1762999999999999E-2</v>
          </cell>
          <cell r="BH108">
            <v>-5.7409000000000002E-2</v>
          </cell>
          <cell r="BI108">
            <v>-5.2115000000000002E-2</v>
          </cell>
          <cell r="BJ108">
            <v>0.79269599999999996</v>
          </cell>
          <cell r="BK108">
            <v>0.245003</v>
          </cell>
          <cell r="BL108">
            <v>-1.9775670000000001</v>
          </cell>
          <cell r="BM108">
            <v>0</v>
          </cell>
          <cell r="BN108">
            <v>0</v>
          </cell>
          <cell r="BO108">
            <v>0</v>
          </cell>
        </row>
        <row r="109">
          <cell r="BC109">
            <v>600315000</v>
          </cell>
          <cell r="BD109">
            <v>3.3346000000000001E-2</v>
          </cell>
          <cell r="BE109">
            <v>-5.4500000000000002E-4</v>
          </cell>
          <cell r="BF109">
            <v>4.4489999999999998E-3</v>
          </cell>
          <cell r="BG109">
            <v>-1.2042000000000001E-2</v>
          </cell>
          <cell r="BH109">
            <v>1.7096E-2</v>
          </cell>
          <cell r="BI109">
            <v>1.81894665</v>
          </cell>
          <cell r="BJ109">
            <v>-1.8477446499999999</v>
          </cell>
          <cell r="BK109">
            <v>3.0775E-2</v>
          </cell>
          <cell r="BL109">
            <v>-4.4281000000000001E-2</v>
          </cell>
          <cell r="BM109">
            <v>0</v>
          </cell>
          <cell r="BN109">
            <v>0</v>
          </cell>
          <cell r="BO109">
            <v>0</v>
          </cell>
        </row>
        <row r="110">
          <cell r="BC110">
            <v>600316000</v>
          </cell>
          <cell r="BD110">
            <v>0.35191699999999998</v>
          </cell>
          <cell r="BE110">
            <v>2.3328999999999999E-2</v>
          </cell>
          <cell r="BF110">
            <v>2.1389999999999998E-3</v>
          </cell>
          <cell r="BG110">
            <v>1.0659999999999999E-2</v>
          </cell>
          <cell r="BH110">
            <v>-3.8081999999999998E-2</v>
          </cell>
          <cell r="BI110">
            <v>7.4770000000000001E-3</v>
          </cell>
          <cell r="BJ110">
            <v>0.176869</v>
          </cell>
          <cell r="BK110">
            <v>-0.523644</v>
          </cell>
          <cell r="BL110">
            <v>-1.0664999999999999E-2</v>
          </cell>
          <cell r="BM110">
            <v>0</v>
          </cell>
          <cell r="BN110">
            <v>0</v>
          </cell>
          <cell r="BO110">
            <v>0</v>
          </cell>
        </row>
        <row r="111">
          <cell r="BC111">
            <v>600317000</v>
          </cell>
          <cell r="BD111">
            <v>0.278451</v>
          </cell>
          <cell r="BE111">
            <v>-6.8522E-2</v>
          </cell>
          <cell r="BF111">
            <v>-6.0850000000000001E-3</v>
          </cell>
          <cell r="BG111">
            <v>9.4728000000000007E-2</v>
          </cell>
          <cell r="BH111">
            <v>-0.109055</v>
          </cell>
          <cell r="BI111">
            <v>1.2520000000000001E-3</v>
          </cell>
          <cell r="BJ111">
            <v>0.106823</v>
          </cell>
          <cell r="BK111">
            <v>-0.139546</v>
          </cell>
          <cell r="BL111">
            <v>-0.15804599999999999</v>
          </cell>
          <cell r="BM111">
            <v>0</v>
          </cell>
          <cell r="BN111">
            <v>0</v>
          </cell>
          <cell r="BO111">
            <v>0</v>
          </cell>
        </row>
        <row r="112">
          <cell r="BC112" t="str">
            <v>600305000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C113" t="str">
            <v>CorpSer</v>
          </cell>
          <cell r="BD113">
            <v>-3.2562740000000867E-2</v>
          </cell>
          <cell r="BE113">
            <v>0.32930473999999976</v>
          </cell>
          <cell r="BF113">
            <v>0.28952416000000009</v>
          </cell>
          <cell r="BG113">
            <v>0.20434252000000014</v>
          </cell>
          <cell r="BH113">
            <v>-0.23041747000000024</v>
          </cell>
          <cell r="BI113">
            <v>1.5476887299999997</v>
          </cell>
          <cell r="BJ113">
            <v>3.5180953499999998</v>
          </cell>
          <cell r="BK113">
            <v>0.65975912000000125</v>
          </cell>
          <cell r="BL113">
            <v>1.1660160499999939</v>
          </cell>
          <cell r="BM113">
            <v>0</v>
          </cell>
          <cell r="BN113">
            <v>0</v>
          </cell>
          <cell r="BO113">
            <v>0</v>
          </cell>
        </row>
        <row r="115">
          <cell r="BC115" t="str">
            <v>689000000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C116" t="str">
            <v>616010000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</row>
        <row r="117">
          <cell r="BC117" t="str">
            <v>Track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</row>
        <row r="119">
          <cell r="BC119" t="str">
            <v>TOM</v>
          </cell>
          <cell r="BD119">
            <v>1.4006808399999962</v>
          </cell>
          <cell r="BE119">
            <v>0.46815319999999261</v>
          </cell>
          <cell r="BF119">
            <v>-2.0771564799999958</v>
          </cell>
          <cell r="BG119">
            <v>1.4688103500000018</v>
          </cell>
          <cell r="BH119">
            <v>2.9721711499999763</v>
          </cell>
          <cell r="BI119">
            <v>4.307006730000019</v>
          </cell>
          <cell r="BJ119">
            <v>3.5714306399999849</v>
          </cell>
          <cell r="BK119">
            <v>1.0667699000000361</v>
          </cell>
          <cell r="BL119">
            <v>1.2022504600000374</v>
          </cell>
          <cell r="BM119">
            <v>0</v>
          </cell>
          <cell r="BN119">
            <v>0</v>
          </cell>
          <cell r="BO119">
            <v>0</v>
          </cell>
        </row>
        <row r="122">
          <cell r="BC122" t="str">
            <v>DDA</v>
          </cell>
          <cell r="BD122">
            <v>0.20546944785505517</v>
          </cell>
          <cell r="BE122">
            <v>-0.2285612521449476</v>
          </cell>
          <cell r="BF122">
            <v>-0.21460499214494178</v>
          </cell>
          <cell r="BG122">
            <v>-0.24149816214493747</v>
          </cell>
          <cell r="BH122">
            <v>0.36674299282094047</v>
          </cell>
          <cell r="BI122">
            <v>0.27224319282096765</v>
          </cell>
          <cell r="BJ122">
            <v>0.35968469282096649</v>
          </cell>
          <cell r="BK122">
            <v>0.37224873282097271</v>
          </cell>
          <cell r="BL122">
            <v>0.31168101282097282</v>
          </cell>
          <cell r="BM122">
            <v>0</v>
          </cell>
          <cell r="BN122">
            <v>0</v>
          </cell>
          <cell r="BO122">
            <v>0</v>
          </cell>
        </row>
        <row r="125">
          <cell r="BC125" t="str">
            <v>GLSale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-0.40365692999999997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</row>
        <row r="128">
          <cell r="BC128" t="str">
            <v>Othtax</v>
          </cell>
          <cell r="BD128">
            <v>0.14648421731500072</v>
          </cell>
          <cell r="BE128">
            <v>1.7584044046998315E-2</v>
          </cell>
          <cell r="BF128">
            <v>9.8136182978000086E-2</v>
          </cell>
          <cell r="BG128">
            <v>-0.47211917196499797</v>
          </cell>
          <cell r="BH128">
            <v>7.8019666618995842E-2</v>
          </cell>
          <cell r="BI128">
            <v>3.2268656224000658E-2</v>
          </cell>
          <cell r="BJ128">
            <v>0.28292157201399259</v>
          </cell>
          <cell r="BK128">
            <v>-3.9280102757750006</v>
          </cell>
          <cell r="BL128">
            <v>-2.4605585975006505E-2</v>
          </cell>
          <cell r="BM128">
            <v>0</v>
          </cell>
          <cell r="BN128">
            <v>0</v>
          </cell>
          <cell r="BO128">
            <v>0</v>
          </cell>
        </row>
      </sheetData>
      <sheetData sheetId="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L"/>
      <sheetName val="Ctrl"/>
      <sheetName val="BS Ret"/>
      <sheetName val="Ret"/>
      <sheetName val="6EF495CA161E4FB3BE645BEF646879C"/>
      <sheetName val="Income Tax 2018"/>
      <sheetName val="Timing"/>
      <sheetName val="FT Exception"/>
      <sheetName val="Tax Exceptions"/>
      <sheetName val="Tax Exceptions Elec yrs"/>
      <sheetName val="Assumptions- Electric"/>
      <sheetName val="Assumptions- Common"/>
      <sheetName val="2018 LRP FERC BS"/>
      <sheetName val="255 ITC 2017 @35%"/>
      <sheetName val="2017 ADIT Elec"/>
      <sheetName val="CTX 2017 End Bal"/>
      <sheetName val="CTX Fed Gross Dec 2017"/>
      <sheetName val="CTX Fed Def Dec 2017"/>
      <sheetName val="CTX Sum of Def Dec 2017"/>
      <sheetName val="2017 TBYTD-G"/>
      <sheetName val="2017 TB- R"/>
      <sheetName val="2017 TBSEG-R"/>
      <sheetName val="2017 TBSEG-G"/>
      <sheetName val="PS 9.1 Entry Mar"/>
      <sheetName val="2747F5D83AB74CA68170188D243CFAD"/>
      <sheetName val="CPA Budget"/>
      <sheetName val="Source &amp; Use"/>
      <sheetName val="CPA SFAS 109"/>
      <sheetName val="Income Tax (2)"/>
      <sheetName val="Income Tax"/>
    </sheetNames>
    <sheetDataSet>
      <sheetData sheetId="0"/>
      <sheetData sheetId="1"/>
      <sheetData sheetId="2"/>
      <sheetData sheetId="3">
        <row r="3">
          <cell r="E3">
            <v>295466820.73274213</v>
          </cell>
        </row>
      </sheetData>
      <sheetData sheetId="4"/>
      <sheetData sheetId="5"/>
      <sheetData sheetId="6"/>
      <sheetData sheetId="7"/>
      <sheetData sheetId="8">
        <row r="9">
          <cell r="E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23">
          <cell r="G23">
            <v>60522888</v>
          </cell>
        </row>
      </sheetData>
      <sheetData sheetId="16"/>
      <sheetData sheetId="17"/>
      <sheetData sheetId="18"/>
      <sheetData sheetId="19">
        <row r="281">
          <cell r="F281">
            <v>-1810016.5</v>
          </cell>
        </row>
      </sheetData>
      <sheetData sheetId="20"/>
      <sheetData sheetId="21">
        <row r="7">
          <cell r="N7" t="str">
            <v>NI_GL_TRIAL_BAL_SEG_FERC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8"/>
      <sheetName val="RR 8 2"/>
    </sheetNames>
    <sheetDataSet>
      <sheetData sheetId="0"/>
      <sheetData sheetId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  <row r="4">
          <cell r="A4" t="str">
            <v>AS OF AUGUST 31, 2021</v>
          </cell>
        </row>
        <row r="8">
          <cell r="J8" t="str">
            <v>WITNESS:  C. INSCHO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reakdown"/>
      <sheetName val="IT BU Detail"/>
      <sheetName val="IT Detail 2014 0&amp;12A"/>
      <sheetName val="IT Detail 2014 only"/>
      <sheetName val="RU List"/>
      <sheetName val="KLO Breakdown (2)"/>
      <sheetName val="BU Detail"/>
      <sheetName val="Cat Detail"/>
      <sheetName val="KLO Breakdown"/>
      <sheetName val="Sheet1 (3)"/>
      <sheetName val="Sheet4"/>
      <sheetName val="Source"/>
      <sheetName val="Sheet1"/>
      <sheetName val="Sheet2"/>
      <sheetName val="Sheet6"/>
      <sheetName val="Act and Proj Index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2">
          <cell r="L2" t="str">
            <v>Amt</v>
          </cell>
        </row>
        <row r="3">
          <cell r="L3">
            <v>541.77</v>
          </cell>
        </row>
        <row r="4">
          <cell r="L4">
            <v>22230.67</v>
          </cell>
        </row>
        <row r="5">
          <cell r="L5">
            <v>726.75</v>
          </cell>
        </row>
        <row r="6">
          <cell r="L6">
            <v>413.93</v>
          </cell>
        </row>
        <row r="7">
          <cell r="L7">
            <v>37664.449999999997</v>
          </cell>
        </row>
        <row r="8">
          <cell r="L8">
            <v>332408.2</v>
          </cell>
        </row>
        <row r="9">
          <cell r="L9">
            <v>12365.66</v>
          </cell>
        </row>
        <row r="10">
          <cell r="L10">
            <v>139195.32</v>
          </cell>
        </row>
        <row r="11">
          <cell r="L11">
            <v>72092.83</v>
          </cell>
        </row>
        <row r="12">
          <cell r="L12">
            <v>751.9</v>
          </cell>
        </row>
        <row r="13">
          <cell r="L13">
            <v>167157.87</v>
          </cell>
        </row>
        <row r="14">
          <cell r="L14">
            <v>26.25</v>
          </cell>
        </row>
        <row r="15">
          <cell r="L15">
            <v>166.54</v>
          </cell>
        </row>
        <row r="16">
          <cell r="L16">
            <v>3501.36</v>
          </cell>
        </row>
        <row r="17">
          <cell r="L17">
            <v>464559.4</v>
          </cell>
        </row>
        <row r="18">
          <cell r="L18">
            <v>1200.02</v>
          </cell>
        </row>
        <row r="19">
          <cell r="L19">
            <v>275.37</v>
          </cell>
        </row>
        <row r="20">
          <cell r="L20">
            <v>16.760000000000002</v>
          </cell>
        </row>
        <row r="21">
          <cell r="L21">
            <v>0.56000000000000005</v>
          </cell>
        </row>
        <row r="22">
          <cell r="L22">
            <v>26.98</v>
          </cell>
        </row>
        <row r="23">
          <cell r="L23">
            <v>0.52</v>
          </cell>
        </row>
        <row r="24">
          <cell r="L24">
            <v>104173.86</v>
          </cell>
        </row>
        <row r="25">
          <cell r="L25">
            <v>10624.11</v>
          </cell>
        </row>
        <row r="26">
          <cell r="L26">
            <v>1383.81</v>
          </cell>
        </row>
        <row r="27">
          <cell r="L27">
            <v>783.87</v>
          </cell>
        </row>
        <row r="28">
          <cell r="L28">
            <v>399.69</v>
          </cell>
        </row>
        <row r="29">
          <cell r="L29">
            <v>8.51</v>
          </cell>
        </row>
        <row r="30">
          <cell r="L30">
            <v>19.21</v>
          </cell>
        </row>
        <row r="31">
          <cell r="L31">
            <v>4098.7299999999996</v>
          </cell>
        </row>
        <row r="32">
          <cell r="L32">
            <v>541.80999999999995</v>
          </cell>
        </row>
        <row r="33">
          <cell r="L33">
            <v>22249.48</v>
          </cell>
        </row>
        <row r="34">
          <cell r="L34">
            <v>726.78</v>
          </cell>
        </row>
        <row r="35">
          <cell r="L35">
            <v>414.76</v>
          </cell>
        </row>
        <row r="36">
          <cell r="L36">
            <v>37634.480000000003</v>
          </cell>
        </row>
        <row r="37">
          <cell r="L37">
            <v>332168.77</v>
          </cell>
        </row>
        <row r="38">
          <cell r="L38">
            <v>12355.26</v>
          </cell>
        </row>
        <row r="39">
          <cell r="L39">
            <v>139076.26</v>
          </cell>
        </row>
        <row r="40">
          <cell r="L40">
            <v>72029.14</v>
          </cell>
        </row>
        <row r="41">
          <cell r="L41">
            <v>752.62</v>
          </cell>
        </row>
        <row r="42">
          <cell r="L42">
            <v>167305.79999999999</v>
          </cell>
        </row>
        <row r="43">
          <cell r="L43">
            <v>26.24</v>
          </cell>
        </row>
        <row r="44">
          <cell r="L44">
            <v>166.69</v>
          </cell>
        </row>
        <row r="45">
          <cell r="L45">
            <v>3501.93</v>
          </cell>
        </row>
        <row r="46">
          <cell r="L46">
            <v>464818.27</v>
          </cell>
        </row>
        <row r="47">
          <cell r="L47">
            <v>1201.76</v>
          </cell>
        </row>
        <row r="48">
          <cell r="L48">
            <v>275.37</v>
          </cell>
        </row>
        <row r="49">
          <cell r="L49">
            <v>16.82</v>
          </cell>
        </row>
        <row r="50">
          <cell r="L50">
            <v>0.56000000000000005</v>
          </cell>
        </row>
        <row r="51">
          <cell r="L51">
            <v>27.04</v>
          </cell>
        </row>
        <row r="52">
          <cell r="L52">
            <v>0.56999999999999995</v>
          </cell>
        </row>
        <row r="53">
          <cell r="L53">
            <v>104179.71</v>
          </cell>
        </row>
        <row r="54">
          <cell r="L54">
            <v>10639.01</v>
          </cell>
        </row>
        <row r="55">
          <cell r="L55">
            <v>1383.15</v>
          </cell>
        </row>
        <row r="56">
          <cell r="L56">
            <v>791.19</v>
          </cell>
        </row>
        <row r="57">
          <cell r="L57">
            <v>400.34</v>
          </cell>
        </row>
        <row r="58">
          <cell r="L58">
            <v>8.5399999999999991</v>
          </cell>
        </row>
        <row r="59">
          <cell r="L59">
            <v>19.28</v>
          </cell>
        </row>
        <row r="60">
          <cell r="L60">
            <v>4103.3100000000004</v>
          </cell>
        </row>
        <row r="61">
          <cell r="L61">
            <v>542.03</v>
          </cell>
        </row>
        <row r="62">
          <cell r="L62">
            <v>22298.32</v>
          </cell>
        </row>
        <row r="63">
          <cell r="L63">
            <v>726.96</v>
          </cell>
        </row>
        <row r="64">
          <cell r="L64">
            <v>415.88</v>
          </cell>
        </row>
        <row r="65">
          <cell r="L65">
            <v>37576.79</v>
          </cell>
        </row>
        <row r="66">
          <cell r="L66">
            <v>331667.48</v>
          </cell>
        </row>
        <row r="67">
          <cell r="L67">
            <v>12336.87</v>
          </cell>
        </row>
        <row r="68">
          <cell r="L68">
            <v>138842.63</v>
          </cell>
        </row>
        <row r="69">
          <cell r="L69">
            <v>71903.460000000006</v>
          </cell>
        </row>
        <row r="70">
          <cell r="L70">
            <v>754.53</v>
          </cell>
        </row>
        <row r="71">
          <cell r="L71">
            <v>167649.54</v>
          </cell>
        </row>
        <row r="72">
          <cell r="L72">
            <v>26.14</v>
          </cell>
        </row>
        <row r="73">
          <cell r="L73">
            <v>166.89</v>
          </cell>
        </row>
        <row r="74">
          <cell r="L74">
            <v>3501.78</v>
          </cell>
        </row>
        <row r="75">
          <cell r="L75">
            <v>465295.42</v>
          </cell>
        </row>
        <row r="76">
          <cell r="L76">
            <v>1204.6300000000001</v>
          </cell>
        </row>
        <row r="77">
          <cell r="L77">
            <v>275.37</v>
          </cell>
        </row>
        <row r="78">
          <cell r="L78">
            <v>17.03</v>
          </cell>
        </row>
        <row r="79">
          <cell r="L79">
            <v>0.56999999999999995</v>
          </cell>
        </row>
        <row r="80">
          <cell r="L80">
            <v>27.22</v>
          </cell>
        </row>
        <row r="81">
          <cell r="L81">
            <v>0.66</v>
          </cell>
        </row>
        <row r="82">
          <cell r="L82">
            <v>104204.18</v>
          </cell>
        </row>
        <row r="83">
          <cell r="L83">
            <v>10664.18</v>
          </cell>
        </row>
        <row r="84">
          <cell r="L84">
            <v>1384.03</v>
          </cell>
        </row>
        <row r="85">
          <cell r="L85">
            <v>793.27</v>
          </cell>
        </row>
        <row r="86">
          <cell r="L86">
            <v>401.44</v>
          </cell>
        </row>
        <row r="87">
          <cell r="L87">
            <v>8.6199999999999992</v>
          </cell>
        </row>
        <row r="88">
          <cell r="L88">
            <v>19.510000000000002</v>
          </cell>
        </row>
        <row r="89">
          <cell r="L89">
            <v>4109.4399999999996</v>
          </cell>
        </row>
        <row r="90">
          <cell r="L90">
            <v>542.05999999999995</v>
          </cell>
        </row>
        <row r="91">
          <cell r="L91">
            <v>22303.47</v>
          </cell>
        </row>
        <row r="92">
          <cell r="L92">
            <v>726.94</v>
          </cell>
        </row>
        <row r="93">
          <cell r="L93">
            <v>416.1</v>
          </cell>
        </row>
        <row r="94">
          <cell r="L94">
            <v>37564</v>
          </cell>
        </row>
        <row r="95">
          <cell r="L95">
            <v>331582.65000000002</v>
          </cell>
        </row>
        <row r="96">
          <cell r="L96">
            <v>12332.46</v>
          </cell>
        </row>
        <row r="97">
          <cell r="L97">
            <v>138795.21</v>
          </cell>
        </row>
        <row r="98">
          <cell r="L98">
            <v>71877.37</v>
          </cell>
        </row>
        <row r="99">
          <cell r="L99">
            <v>754.75</v>
          </cell>
        </row>
        <row r="100">
          <cell r="L100">
            <v>167696.20000000001</v>
          </cell>
        </row>
        <row r="101">
          <cell r="L101">
            <v>26.11</v>
          </cell>
        </row>
        <row r="102">
          <cell r="L102">
            <v>166.93</v>
          </cell>
        </row>
        <row r="103">
          <cell r="L103">
            <v>3502.12</v>
          </cell>
        </row>
        <row r="104">
          <cell r="L104">
            <v>465425.85</v>
          </cell>
        </row>
        <row r="105">
          <cell r="L105">
            <v>1205.28</v>
          </cell>
        </row>
        <row r="106">
          <cell r="L106">
            <v>275.38</v>
          </cell>
        </row>
        <row r="107">
          <cell r="L107">
            <v>17.059999999999999</v>
          </cell>
        </row>
        <row r="108">
          <cell r="L108">
            <v>0.56999999999999995</v>
          </cell>
        </row>
        <row r="109">
          <cell r="L109">
            <v>27.24</v>
          </cell>
        </row>
        <row r="110">
          <cell r="L110">
            <v>0.68</v>
          </cell>
        </row>
        <row r="111">
          <cell r="L111">
            <v>104193.44</v>
          </cell>
        </row>
        <row r="112">
          <cell r="L112">
            <v>10669.51</v>
          </cell>
        </row>
        <row r="113">
          <cell r="L113">
            <v>1382.72</v>
          </cell>
        </row>
        <row r="114">
          <cell r="L114">
            <v>791.63</v>
          </cell>
        </row>
        <row r="115">
          <cell r="L115">
            <v>401.45</v>
          </cell>
        </row>
        <row r="116">
          <cell r="L116">
            <v>8.64</v>
          </cell>
        </row>
        <row r="117">
          <cell r="L117">
            <v>19.559999999999999</v>
          </cell>
        </row>
        <row r="118">
          <cell r="L118">
            <v>4109.49</v>
          </cell>
        </row>
        <row r="119">
          <cell r="L119">
            <v>542.07000000000005</v>
          </cell>
        </row>
        <row r="120">
          <cell r="L120">
            <v>22304.02</v>
          </cell>
        </row>
        <row r="121">
          <cell r="L121">
            <v>726.95</v>
          </cell>
        </row>
        <row r="122">
          <cell r="L122">
            <v>416.15</v>
          </cell>
        </row>
        <row r="123">
          <cell r="L123">
            <v>37561.97</v>
          </cell>
        </row>
        <row r="124">
          <cell r="L124">
            <v>331585.28000000003</v>
          </cell>
        </row>
        <row r="125">
          <cell r="L125">
            <v>12331.17</v>
          </cell>
        </row>
        <row r="126">
          <cell r="L126">
            <v>138794.23000000001</v>
          </cell>
        </row>
        <row r="127">
          <cell r="L127">
            <v>71876.350000000006</v>
          </cell>
        </row>
        <row r="128">
          <cell r="L128">
            <v>754.76</v>
          </cell>
        </row>
        <row r="129">
          <cell r="L129">
            <v>167699.4</v>
          </cell>
        </row>
        <row r="130">
          <cell r="L130">
            <v>26.12</v>
          </cell>
        </row>
        <row r="131">
          <cell r="L131">
            <v>166.94</v>
          </cell>
        </row>
        <row r="132">
          <cell r="L132">
            <v>3502.23</v>
          </cell>
        </row>
        <row r="133">
          <cell r="L133">
            <v>465429.54</v>
          </cell>
        </row>
        <row r="134">
          <cell r="L134">
            <v>1205.3399999999999</v>
          </cell>
        </row>
        <row r="135">
          <cell r="L135">
            <v>275.37</v>
          </cell>
        </row>
        <row r="136">
          <cell r="L136">
            <v>17.059999999999999</v>
          </cell>
        </row>
        <row r="137">
          <cell r="L137">
            <v>0.56999999999999995</v>
          </cell>
        </row>
        <row r="138">
          <cell r="L138">
            <v>27.25</v>
          </cell>
        </row>
        <row r="139">
          <cell r="L139">
            <v>0.68</v>
          </cell>
        </row>
        <row r="140">
          <cell r="L140">
            <v>104189.64</v>
          </cell>
        </row>
        <row r="141">
          <cell r="L141">
            <v>10669.73</v>
          </cell>
        </row>
        <row r="142">
          <cell r="L142">
            <v>1383.32</v>
          </cell>
        </row>
        <row r="143">
          <cell r="L143">
            <v>789.64</v>
          </cell>
        </row>
        <row r="144">
          <cell r="L144">
            <v>401.48</v>
          </cell>
        </row>
        <row r="145">
          <cell r="L145">
            <v>8.59</v>
          </cell>
        </row>
        <row r="146">
          <cell r="L146">
            <v>19.399999999999999</v>
          </cell>
        </row>
        <row r="147">
          <cell r="L147">
            <v>4109.6400000000003</v>
          </cell>
        </row>
        <row r="148">
          <cell r="L148">
            <v>541.83000000000004</v>
          </cell>
        </row>
        <row r="149">
          <cell r="L149">
            <v>22294.69</v>
          </cell>
        </row>
        <row r="150">
          <cell r="L150">
            <v>726.84</v>
          </cell>
        </row>
        <row r="151">
          <cell r="L151">
            <v>416.37</v>
          </cell>
        </row>
        <row r="152">
          <cell r="L152">
            <v>37564.239999999998</v>
          </cell>
        </row>
        <row r="153">
          <cell r="L153">
            <v>331607.93</v>
          </cell>
        </row>
        <row r="154">
          <cell r="L154">
            <v>12329.96</v>
          </cell>
        </row>
        <row r="155">
          <cell r="L155">
            <v>138804.95000000001</v>
          </cell>
        </row>
        <row r="156">
          <cell r="L156">
            <v>71882.59</v>
          </cell>
        </row>
        <row r="157">
          <cell r="L157">
            <v>754.41</v>
          </cell>
        </row>
        <row r="158">
          <cell r="L158">
            <v>167648.43</v>
          </cell>
        </row>
        <row r="159">
          <cell r="L159">
            <v>26.19</v>
          </cell>
        </row>
        <row r="160">
          <cell r="L160">
            <v>166.98</v>
          </cell>
        </row>
        <row r="161">
          <cell r="L161">
            <v>3503.06</v>
          </cell>
        </row>
        <row r="162">
          <cell r="L162">
            <v>465448.03</v>
          </cell>
        </row>
        <row r="163">
          <cell r="L163">
            <v>1205.8499999999999</v>
          </cell>
        </row>
        <row r="164">
          <cell r="L164">
            <v>275.37</v>
          </cell>
        </row>
        <row r="165">
          <cell r="L165">
            <v>16.93</v>
          </cell>
        </row>
        <row r="166">
          <cell r="L166">
            <v>0.55000000000000004</v>
          </cell>
        </row>
        <row r="167">
          <cell r="L167">
            <v>27.16</v>
          </cell>
        </row>
        <row r="168">
          <cell r="L168">
            <v>0.68</v>
          </cell>
        </row>
        <row r="169">
          <cell r="L169">
            <v>104201.04</v>
          </cell>
        </row>
        <row r="170">
          <cell r="L170">
            <v>10667.49</v>
          </cell>
        </row>
        <row r="171">
          <cell r="L171">
            <v>1387</v>
          </cell>
        </row>
        <row r="172">
          <cell r="L172">
            <v>786.45</v>
          </cell>
        </row>
        <row r="173">
          <cell r="L173">
            <v>399.99</v>
          </cell>
        </row>
        <row r="174">
          <cell r="L174">
            <v>8.48</v>
          </cell>
        </row>
        <row r="175">
          <cell r="L175">
            <v>19.07</v>
          </cell>
        </row>
        <row r="176">
          <cell r="L176">
            <v>4102.34</v>
          </cell>
        </row>
        <row r="177">
          <cell r="L177">
            <v>541.83000000000004</v>
          </cell>
        </row>
        <row r="178">
          <cell r="L178">
            <v>22294.54</v>
          </cell>
        </row>
        <row r="179">
          <cell r="L179">
            <v>726.8</v>
          </cell>
        </row>
        <row r="180">
          <cell r="L180">
            <v>416.35</v>
          </cell>
        </row>
        <row r="181">
          <cell r="L181">
            <v>37564.550000000003</v>
          </cell>
        </row>
        <row r="182">
          <cell r="L182">
            <v>331628.42</v>
          </cell>
        </row>
        <row r="183">
          <cell r="L183">
            <v>12330.57</v>
          </cell>
        </row>
        <row r="184">
          <cell r="L184">
            <v>138807.29</v>
          </cell>
        </row>
        <row r="185">
          <cell r="L185">
            <v>71883.62</v>
          </cell>
        </row>
        <row r="186">
          <cell r="L186">
            <v>754.41</v>
          </cell>
        </row>
        <row r="187">
          <cell r="L187">
            <v>167647.59</v>
          </cell>
        </row>
        <row r="188">
          <cell r="L188">
            <v>26.19</v>
          </cell>
        </row>
        <row r="189">
          <cell r="L189">
            <v>166.96</v>
          </cell>
        </row>
        <row r="190">
          <cell r="L190">
            <v>3502.94</v>
          </cell>
        </row>
        <row r="191">
          <cell r="L191">
            <v>465434.18</v>
          </cell>
        </row>
        <row r="192">
          <cell r="L192">
            <v>1205.6199999999999</v>
          </cell>
        </row>
        <row r="193">
          <cell r="L193">
            <v>275.38</v>
          </cell>
        </row>
        <row r="194">
          <cell r="L194">
            <v>16.93</v>
          </cell>
        </row>
        <row r="195">
          <cell r="L195">
            <v>0.56000000000000005</v>
          </cell>
        </row>
        <row r="196">
          <cell r="L196">
            <v>27.16</v>
          </cell>
        </row>
        <row r="197">
          <cell r="L197">
            <v>0.68</v>
          </cell>
        </row>
        <row r="198">
          <cell r="L198">
            <v>104192.45</v>
          </cell>
        </row>
        <row r="199">
          <cell r="L199">
            <v>10667.55</v>
          </cell>
        </row>
        <row r="200">
          <cell r="L200">
            <v>1387.11</v>
          </cell>
        </row>
        <row r="201">
          <cell r="L201">
            <v>784.94</v>
          </cell>
        </row>
        <row r="202">
          <cell r="L202">
            <v>400</v>
          </cell>
        </row>
        <row r="203">
          <cell r="L203">
            <v>8.5299999999999994</v>
          </cell>
        </row>
        <row r="204">
          <cell r="L204">
            <v>19.2</v>
          </cell>
        </row>
        <row r="205">
          <cell r="L205">
            <v>4102.5600000000004</v>
          </cell>
        </row>
        <row r="206">
          <cell r="L206">
            <v>541.85</v>
          </cell>
        </row>
        <row r="207">
          <cell r="L207">
            <v>22294.91</v>
          </cell>
        </row>
        <row r="208">
          <cell r="L208">
            <v>726.81</v>
          </cell>
        </row>
        <row r="209">
          <cell r="L209">
            <v>416.41</v>
          </cell>
        </row>
        <row r="210">
          <cell r="L210">
            <v>37564.33</v>
          </cell>
        </row>
        <row r="211">
          <cell r="L211">
            <v>331616.49</v>
          </cell>
        </row>
        <row r="212">
          <cell r="L212">
            <v>12330.05</v>
          </cell>
        </row>
        <row r="213">
          <cell r="L213">
            <v>138808</v>
          </cell>
        </row>
        <row r="214">
          <cell r="L214">
            <v>71884</v>
          </cell>
        </row>
        <row r="215">
          <cell r="L215">
            <v>754.42</v>
          </cell>
        </row>
        <row r="216">
          <cell r="L216">
            <v>167649.85999999999</v>
          </cell>
        </row>
        <row r="217">
          <cell r="L217">
            <v>26.2</v>
          </cell>
        </row>
        <row r="218">
          <cell r="L218">
            <v>166.97</v>
          </cell>
        </row>
        <row r="219">
          <cell r="L219">
            <v>3503.15</v>
          </cell>
        </row>
        <row r="220">
          <cell r="L220">
            <v>465440.93</v>
          </cell>
        </row>
        <row r="221">
          <cell r="L221">
            <v>1205.72</v>
          </cell>
        </row>
        <row r="222">
          <cell r="L222">
            <v>275.37</v>
          </cell>
        </row>
        <row r="223">
          <cell r="L223">
            <v>16.940000000000001</v>
          </cell>
        </row>
        <row r="224">
          <cell r="L224">
            <v>0.56000000000000005</v>
          </cell>
        </row>
        <row r="225">
          <cell r="L225">
            <v>27.16</v>
          </cell>
        </row>
        <row r="226">
          <cell r="L226">
            <v>0.68</v>
          </cell>
        </row>
        <row r="227">
          <cell r="L227">
            <v>104193.43</v>
          </cell>
        </row>
        <row r="228">
          <cell r="L228">
            <v>10667.7</v>
          </cell>
        </row>
        <row r="229">
          <cell r="L229">
            <v>1387.69</v>
          </cell>
        </row>
        <row r="230">
          <cell r="L230">
            <v>785.26</v>
          </cell>
        </row>
        <row r="231">
          <cell r="L231">
            <v>400.02</v>
          </cell>
        </row>
        <row r="232">
          <cell r="L232">
            <v>8.48</v>
          </cell>
        </row>
        <row r="233">
          <cell r="L233">
            <v>19.079999999999998</v>
          </cell>
        </row>
        <row r="234">
          <cell r="L234">
            <v>4102.4399999999996</v>
          </cell>
        </row>
        <row r="235">
          <cell r="L235">
            <v>541.79</v>
          </cell>
        </row>
        <row r="236">
          <cell r="L236">
            <v>22294.34</v>
          </cell>
        </row>
        <row r="237">
          <cell r="L237">
            <v>726.83</v>
          </cell>
        </row>
        <row r="238">
          <cell r="L238">
            <v>416.33</v>
          </cell>
        </row>
        <row r="239">
          <cell r="L239">
            <v>37564.639999999999</v>
          </cell>
        </row>
        <row r="240">
          <cell r="L240">
            <v>331615.33</v>
          </cell>
        </row>
        <row r="241">
          <cell r="L241">
            <v>12330.68</v>
          </cell>
        </row>
        <row r="242">
          <cell r="L242">
            <v>138805.84</v>
          </cell>
        </row>
        <row r="243">
          <cell r="L243">
            <v>71883.03</v>
          </cell>
        </row>
        <row r="244">
          <cell r="L244">
            <v>754.4</v>
          </cell>
        </row>
        <row r="245">
          <cell r="L245">
            <v>167645.79999999999</v>
          </cell>
        </row>
        <row r="246">
          <cell r="L246">
            <v>26.19</v>
          </cell>
        </row>
        <row r="247">
          <cell r="L247">
            <v>166.97</v>
          </cell>
        </row>
        <row r="248">
          <cell r="L248">
            <v>3502.75</v>
          </cell>
        </row>
        <row r="249">
          <cell r="L249">
            <v>465441.56</v>
          </cell>
        </row>
        <row r="250">
          <cell r="L250">
            <v>1205.78</v>
          </cell>
        </row>
        <row r="251">
          <cell r="L251">
            <v>275.37</v>
          </cell>
        </row>
        <row r="252">
          <cell r="L252">
            <v>16.93</v>
          </cell>
        </row>
        <row r="253">
          <cell r="L253">
            <v>0.56000000000000005</v>
          </cell>
        </row>
        <row r="254">
          <cell r="L254">
            <v>27.15</v>
          </cell>
        </row>
        <row r="255">
          <cell r="L255">
            <v>0.68</v>
          </cell>
        </row>
        <row r="256">
          <cell r="L256">
            <v>104202.11</v>
          </cell>
        </row>
        <row r="257">
          <cell r="L257">
            <v>10667.3</v>
          </cell>
        </row>
        <row r="258">
          <cell r="L258">
            <v>1386.72</v>
          </cell>
        </row>
        <row r="259">
          <cell r="L259">
            <v>785.61</v>
          </cell>
        </row>
        <row r="260">
          <cell r="L260">
            <v>399.96</v>
          </cell>
        </row>
        <row r="261">
          <cell r="L261">
            <v>8.5399999999999991</v>
          </cell>
        </row>
        <row r="262">
          <cell r="L262">
            <v>19.239999999999998</v>
          </cell>
        </row>
        <row r="263">
          <cell r="L263">
            <v>4102.5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"/>
      <sheetName val="Total"/>
      <sheetName val="0381000"/>
      <sheetName val="0382000"/>
      <sheetName val="0383000 "/>
      <sheetName val="0384000"/>
      <sheetName val="LNG"/>
      <sheetName val="2014 0&amp;12"/>
      <sheetName val="CMA-2014 spreads from '13 7&amp;5"/>
      <sheetName val="2013 Actuals"/>
      <sheetName val="ChgDept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Charged Dept</v>
          </cell>
          <cell r="C2" t="str">
            <v>Eff Date</v>
          </cell>
          <cell r="D2" t="str">
            <v>Status</v>
          </cell>
          <cell r="E2" t="str">
            <v>Descr</v>
          </cell>
          <cell r="F2" t="str">
            <v>Short Desc</v>
          </cell>
        </row>
        <row r="3">
          <cell r="B3" t="str">
            <v>0000000</v>
          </cell>
          <cell r="C3">
            <v>367</v>
          </cell>
          <cell r="D3" t="str">
            <v>A</v>
          </cell>
          <cell r="E3" t="str">
            <v>Conv Bill Corp BU with no Dept</v>
          </cell>
          <cell r="F3" t="str">
            <v>CnvBlNoDpt</v>
          </cell>
        </row>
        <row r="4">
          <cell r="B4" t="str">
            <v>0002000</v>
          </cell>
          <cell r="C4">
            <v>367</v>
          </cell>
          <cell r="D4" t="str">
            <v>A</v>
          </cell>
          <cell r="E4" t="str">
            <v>Payroll Services</v>
          </cell>
          <cell r="F4" t="str">
            <v>Payroll</v>
          </cell>
        </row>
        <row r="5">
          <cell r="B5" t="str">
            <v>0003000</v>
          </cell>
          <cell r="C5">
            <v>367</v>
          </cell>
          <cell r="D5" t="str">
            <v>A</v>
          </cell>
          <cell r="E5" t="str">
            <v>Construction Services</v>
          </cell>
          <cell r="F5" t="str">
            <v>CONST_SVCS</v>
          </cell>
        </row>
        <row r="6">
          <cell r="B6" t="str">
            <v>0005000</v>
          </cell>
          <cell r="C6">
            <v>367</v>
          </cell>
          <cell r="D6" t="str">
            <v>A</v>
          </cell>
          <cell r="E6" t="str">
            <v>Aviation Services</v>
          </cell>
          <cell r="F6" t="str">
            <v>Aviation</v>
          </cell>
        </row>
        <row r="7">
          <cell r="B7" t="str">
            <v>0006000</v>
          </cell>
          <cell r="C7">
            <v>367</v>
          </cell>
          <cell r="D7" t="str">
            <v>A</v>
          </cell>
          <cell r="E7" t="str">
            <v>Consolid Financial Reporting</v>
          </cell>
          <cell r="F7" t="str">
            <v>Consld</v>
          </cell>
        </row>
        <row r="8">
          <cell r="B8" t="str">
            <v>0007000</v>
          </cell>
          <cell r="C8">
            <v>367</v>
          </cell>
          <cell r="D8" t="str">
            <v>A</v>
          </cell>
          <cell r="E8" t="str">
            <v>Insurance</v>
          </cell>
          <cell r="F8" t="str">
            <v>Insurance</v>
          </cell>
        </row>
        <row r="9">
          <cell r="B9" t="str">
            <v>0007100</v>
          </cell>
          <cell r="C9">
            <v>367</v>
          </cell>
          <cell r="D9" t="str">
            <v>A</v>
          </cell>
          <cell r="E9" t="str">
            <v>Insurance - Premiums</v>
          </cell>
          <cell r="F9" t="str">
            <v>Premiums</v>
          </cell>
        </row>
        <row r="10">
          <cell r="B10" t="str">
            <v>0008100</v>
          </cell>
          <cell r="C10">
            <v>367</v>
          </cell>
          <cell r="D10" t="str">
            <v>A</v>
          </cell>
          <cell r="E10" t="str">
            <v>Legal Corporate Services</v>
          </cell>
          <cell r="F10" t="str">
            <v>CS</v>
          </cell>
        </row>
        <row r="11">
          <cell r="B11" t="str">
            <v>0008200</v>
          </cell>
          <cell r="C11">
            <v>367</v>
          </cell>
          <cell r="D11" t="str">
            <v>A</v>
          </cell>
          <cell r="E11" t="str">
            <v>Compliance</v>
          </cell>
          <cell r="F11" t="str">
            <v>Trans_Serv</v>
          </cell>
        </row>
        <row r="12">
          <cell r="B12" t="str">
            <v>0008600</v>
          </cell>
          <cell r="C12">
            <v>367</v>
          </cell>
          <cell r="D12" t="str">
            <v>A</v>
          </cell>
          <cell r="E12" t="str">
            <v>Lake Erie Land</v>
          </cell>
          <cell r="F12" t="str">
            <v>Lake Erie</v>
          </cell>
        </row>
        <row r="13">
          <cell r="B13" t="str">
            <v>0008800</v>
          </cell>
          <cell r="C13">
            <v>367</v>
          </cell>
          <cell r="D13" t="str">
            <v>A</v>
          </cell>
          <cell r="E13" t="str">
            <v>Legal Discontin and Divested</v>
          </cell>
          <cell r="F13" t="str">
            <v>Disco</v>
          </cell>
        </row>
        <row r="14">
          <cell r="B14" t="str">
            <v>0008900</v>
          </cell>
          <cell r="C14">
            <v>367</v>
          </cell>
          <cell r="D14" t="str">
            <v>A</v>
          </cell>
          <cell r="E14" t="str">
            <v>Legal TPC PEI NET</v>
          </cell>
          <cell r="F14" t="str">
            <v>TPC_PE_NT</v>
          </cell>
        </row>
        <row r="15">
          <cell r="B15" t="str">
            <v>0009100</v>
          </cell>
          <cell r="C15">
            <v>367</v>
          </cell>
          <cell r="D15" t="str">
            <v>A</v>
          </cell>
          <cell r="E15" t="str">
            <v>Demand Forecast Credit Risk</v>
          </cell>
          <cell r="F15" t="str">
            <v>Demand_For</v>
          </cell>
        </row>
        <row r="16">
          <cell r="B16" t="str">
            <v>0010000</v>
          </cell>
          <cell r="C16">
            <v>367</v>
          </cell>
          <cell r="D16" t="str">
            <v>A</v>
          </cell>
          <cell r="E16" t="str">
            <v>Tax</v>
          </cell>
          <cell r="F16" t="str">
            <v>Tax</v>
          </cell>
        </row>
        <row r="17">
          <cell r="B17" t="str">
            <v>0012000</v>
          </cell>
          <cell r="C17">
            <v>367</v>
          </cell>
          <cell r="D17" t="str">
            <v>A</v>
          </cell>
          <cell r="E17" t="str">
            <v>NIPSCO Financial Planning</v>
          </cell>
          <cell r="F17" t="str">
            <v>NIP_Plnng</v>
          </cell>
        </row>
        <row r="18">
          <cell r="B18" t="str">
            <v>0012100</v>
          </cell>
          <cell r="C18">
            <v>367</v>
          </cell>
          <cell r="D18" t="str">
            <v>A</v>
          </cell>
          <cell r="E18" t="str">
            <v>NIPSCO Budgeting</v>
          </cell>
          <cell r="F18" t="str">
            <v>NIP_Budg</v>
          </cell>
        </row>
        <row r="19">
          <cell r="B19" t="str">
            <v>0013000</v>
          </cell>
          <cell r="C19">
            <v>367</v>
          </cell>
          <cell r="D19" t="str">
            <v>A</v>
          </cell>
          <cell r="E19" t="str">
            <v>Office of CEO</v>
          </cell>
          <cell r="F19" t="str">
            <v>Rev</v>
          </cell>
        </row>
        <row r="20">
          <cell r="B20" t="str">
            <v>0013200</v>
          </cell>
          <cell r="C20">
            <v>367</v>
          </cell>
          <cell r="D20" t="str">
            <v>A</v>
          </cell>
          <cell r="E20" t="str">
            <v>Regulatory Strategy</v>
          </cell>
          <cell r="F20" t="str">
            <v>Reg_Strat</v>
          </cell>
        </row>
        <row r="21">
          <cell r="B21" t="str">
            <v>0013300</v>
          </cell>
          <cell r="C21">
            <v>367</v>
          </cell>
          <cell r="D21" t="str">
            <v>A</v>
          </cell>
          <cell r="E21" t="str">
            <v>Business Unit CFO - EDE</v>
          </cell>
          <cell r="F21" t="str">
            <v>BU_CFO</v>
          </cell>
        </row>
        <row r="22">
          <cell r="B22" t="str">
            <v>0013400</v>
          </cell>
          <cell r="C22">
            <v>367</v>
          </cell>
          <cell r="D22" t="str">
            <v>A</v>
          </cell>
          <cell r="E22" t="str">
            <v>Executive Business Unit Ops</v>
          </cell>
          <cell r="F22" t="str">
            <v>BU_CFO</v>
          </cell>
        </row>
        <row r="23">
          <cell r="B23" t="str">
            <v>0014000</v>
          </cell>
          <cell r="C23">
            <v>367</v>
          </cell>
          <cell r="D23" t="str">
            <v>A</v>
          </cell>
          <cell r="E23" t="str">
            <v>Credit Risk Management</v>
          </cell>
          <cell r="F23" t="str">
            <v>Cr_Risk</v>
          </cell>
        </row>
        <row r="24">
          <cell r="B24" t="str">
            <v>0014100</v>
          </cell>
          <cell r="C24">
            <v>367</v>
          </cell>
          <cell r="D24" t="str">
            <v>A</v>
          </cell>
          <cell r="E24" t="str">
            <v>Risk Management</v>
          </cell>
          <cell r="F24" t="str">
            <v>Cr_Risk</v>
          </cell>
        </row>
        <row r="25">
          <cell r="B25" t="str">
            <v>0015100</v>
          </cell>
          <cell r="C25">
            <v>367</v>
          </cell>
          <cell r="D25" t="str">
            <v>A</v>
          </cell>
          <cell r="E25" t="str">
            <v>EHS Management</v>
          </cell>
          <cell r="F25" t="str">
            <v>EHS_Mgt</v>
          </cell>
        </row>
        <row r="26">
          <cell r="B26" t="str">
            <v>0015200</v>
          </cell>
          <cell r="C26">
            <v>367</v>
          </cell>
          <cell r="D26" t="str">
            <v>A</v>
          </cell>
          <cell r="E26" t="str">
            <v>ESS Auditing</v>
          </cell>
          <cell r="F26" t="str">
            <v>EHS_Audit</v>
          </cell>
        </row>
        <row r="27">
          <cell r="B27" t="str">
            <v>0015300</v>
          </cell>
          <cell r="C27">
            <v>367</v>
          </cell>
          <cell r="D27" t="str">
            <v>A</v>
          </cell>
          <cell r="E27" t="str">
            <v>ESS Health and Safety</v>
          </cell>
          <cell r="F27" t="str">
            <v>EHS_Safety</v>
          </cell>
        </row>
        <row r="28">
          <cell r="B28" t="str">
            <v>0015400</v>
          </cell>
          <cell r="C28">
            <v>367</v>
          </cell>
          <cell r="D28" t="str">
            <v>A</v>
          </cell>
          <cell r="E28" t="str">
            <v>Natural Resources Permitting</v>
          </cell>
          <cell r="F28" t="str">
            <v>Permit</v>
          </cell>
        </row>
        <row r="29">
          <cell r="B29" t="str">
            <v>0015800</v>
          </cell>
          <cell r="C29">
            <v>367</v>
          </cell>
          <cell r="D29" t="str">
            <v>A</v>
          </cell>
          <cell r="E29" t="str">
            <v>EHS Distribution</v>
          </cell>
          <cell r="F29" t="str">
            <v>EHS_Dist</v>
          </cell>
        </row>
        <row r="30">
          <cell r="B30" t="str">
            <v>0016000</v>
          </cell>
          <cell r="C30">
            <v>367</v>
          </cell>
          <cell r="D30" t="str">
            <v>A</v>
          </cell>
          <cell r="E30" t="str">
            <v>Audit</v>
          </cell>
          <cell r="F30" t="str">
            <v>Audit</v>
          </cell>
        </row>
        <row r="31">
          <cell r="B31" t="str">
            <v>0016100</v>
          </cell>
          <cell r="C31">
            <v>367</v>
          </cell>
          <cell r="D31" t="str">
            <v>A</v>
          </cell>
          <cell r="E31" t="str">
            <v>SOX Compliance Group</v>
          </cell>
          <cell r="F31" t="str">
            <v>SOXCompGrp</v>
          </cell>
        </row>
        <row r="32">
          <cell r="B32" t="str">
            <v>0017000</v>
          </cell>
          <cell r="C32">
            <v>367</v>
          </cell>
          <cell r="D32" t="str">
            <v>A</v>
          </cell>
          <cell r="E32" t="str">
            <v>TPC NET</v>
          </cell>
          <cell r="F32" t="str">
            <v>TPC/NET</v>
          </cell>
        </row>
        <row r="33">
          <cell r="B33" t="str">
            <v>0018000</v>
          </cell>
          <cell r="C33">
            <v>367</v>
          </cell>
          <cell r="D33" t="str">
            <v>A</v>
          </cell>
          <cell r="E33" t="str">
            <v>Corporate Secretary</v>
          </cell>
          <cell r="F33" t="str">
            <v>C_Secetary</v>
          </cell>
        </row>
        <row r="34">
          <cell r="B34" t="str">
            <v>0019300</v>
          </cell>
          <cell r="C34">
            <v>367</v>
          </cell>
          <cell r="D34" t="str">
            <v>A</v>
          </cell>
          <cell r="E34" t="str">
            <v>Customer Engagement</v>
          </cell>
          <cell r="F34" t="str">
            <v>Sales</v>
          </cell>
        </row>
        <row r="35">
          <cell r="B35" t="str">
            <v>0019400</v>
          </cell>
          <cell r="C35">
            <v>367</v>
          </cell>
          <cell r="D35" t="str">
            <v>A</v>
          </cell>
          <cell r="E35" t="str">
            <v>Columbus Gas Procurement</v>
          </cell>
          <cell r="F35" t="str">
            <v>Col_Procur</v>
          </cell>
        </row>
        <row r="36">
          <cell r="B36" t="str">
            <v>0019500</v>
          </cell>
          <cell r="C36">
            <v>367</v>
          </cell>
          <cell r="D36" t="str">
            <v>A</v>
          </cell>
          <cell r="E36" t="str">
            <v>Columbus Gas Operations</v>
          </cell>
          <cell r="F36" t="str">
            <v>Col_Gas_Op</v>
          </cell>
        </row>
        <row r="37">
          <cell r="B37" t="str">
            <v>0019600</v>
          </cell>
          <cell r="C37">
            <v>367</v>
          </cell>
          <cell r="D37" t="str">
            <v>A</v>
          </cell>
          <cell r="E37" t="str">
            <v>Columbus Planning</v>
          </cell>
          <cell r="F37" t="str">
            <v>Col_Plnng</v>
          </cell>
        </row>
        <row r="38">
          <cell r="B38" t="str">
            <v>0019700</v>
          </cell>
          <cell r="C38">
            <v>367</v>
          </cell>
          <cell r="D38" t="str">
            <v>A</v>
          </cell>
          <cell r="E38" t="str">
            <v>Gas Supply BSG NU</v>
          </cell>
          <cell r="F38" t="str">
            <v>Gas_Supply</v>
          </cell>
        </row>
        <row r="39">
          <cell r="B39" t="str">
            <v>0019800</v>
          </cell>
          <cell r="C39">
            <v>367</v>
          </cell>
          <cell r="D39" t="str">
            <v>A</v>
          </cell>
          <cell r="E39" t="str">
            <v>Gas Transportation Operations</v>
          </cell>
          <cell r="F39" t="str">
            <v>Gas_Tran_W</v>
          </cell>
        </row>
        <row r="40">
          <cell r="B40" t="str">
            <v>0019900</v>
          </cell>
          <cell r="C40">
            <v>367</v>
          </cell>
          <cell r="D40" t="str">
            <v>A</v>
          </cell>
          <cell r="E40" t="str">
            <v>Commodity &amp; Performance</v>
          </cell>
          <cell r="F40" t="str">
            <v>Gas_Tran_E</v>
          </cell>
        </row>
        <row r="41">
          <cell r="B41" t="str">
            <v>0021000</v>
          </cell>
          <cell r="C41">
            <v>367</v>
          </cell>
          <cell r="D41" t="str">
            <v>A</v>
          </cell>
          <cell r="E41" t="str">
            <v>Subsidiary Operating Services</v>
          </cell>
          <cell r="F41" t="str">
            <v>Sub_Op</v>
          </cell>
        </row>
        <row r="42">
          <cell r="B42" t="str">
            <v>0021100</v>
          </cell>
          <cell r="C42">
            <v>367</v>
          </cell>
          <cell r="D42" t="str">
            <v>A</v>
          </cell>
          <cell r="E42" t="str">
            <v>Ludlow Gas Control</v>
          </cell>
          <cell r="F42" t="str">
            <v>LdlGasCtrl</v>
          </cell>
        </row>
        <row r="43">
          <cell r="B43" t="str">
            <v>0021200</v>
          </cell>
          <cell r="C43">
            <v>367</v>
          </cell>
          <cell r="D43" t="str">
            <v>A</v>
          </cell>
          <cell r="E43" t="str">
            <v>Customer Programs</v>
          </cell>
          <cell r="F43" t="str">
            <v>CustPrgms</v>
          </cell>
        </row>
        <row r="44">
          <cell r="B44" t="str">
            <v>0021300</v>
          </cell>
          <cell r="C44">
            <v>367</v>
          </cell>
          <cell r="D44" t="str">
            <v>A</v>
          </cell>
          <cell r="E44" t="str">
            <v>Supply Development</v>
          </cell>
          <cell r="F44" t="str">
            <v>ESS</v>
          </cell>
        </row>
        <row r="45">
          <cell r="B45" t="str">
            <v>0023000</v>
          </cell>
          <cell r="C45">
            <v>367</v>
          </cell>
          <cell r="D45" t="str">
            <v>A</v>
          </cell>
          <cell r="E45" t="str">
            <v>Corporate Communications</v>
          </cell>
          <cell r="F45" t="str">
            <v>Corp_Comm</v>
          </cell>
        </row>
        <row r="46">
          <cell r="B46" t="str">
            <v>0023100</v>
          </cell>
          <cell r="C46">
            <v>367</v>
          </cell>
          <cell r="D46" t="str">
            <v>A</v>
          </cell>
          <cell r="E46" t="str">
            <v>Corporate Affairs</v>
          </cell>
          <cell r="F46" t="str">
            <v>CorpAffair</v>
          </cell>
        </row>
        <row r="47">
          <cell r="B47" t="str">
            <v>0025000</v>
          </cell>
          <cell r="C47">
            <v>367</v>
          </cell>
          <cell r="D47" t="str">
            <v>A</v>
          </cell>
          <cell r="E47" t="str">
            <v>NGD Executive</v>
          </cell>
          <cell r="F47" t="str">
            <v>NGD Exec</v>
          </cell>
        </row>
        <row r="48">
          <cell r="B48" t="str">
            <v>0025200</v>
          </cell>
          <cell r="C48">
            <v>367</v>
          </cell>
          <cell r="D48" t="str">
            <v>A</v>
          </cell>
          <cell r="E48" t="str">
            <v>Dist Operations East</v>
          </cell>
          <cell r="F48" t="str">
            <v>Dst Ops</v>
          </cell>
        </row>
        <row r="49">
          <cell r="B49" t="str">
            <v>0025300</v>
          </cell>
          <cell r="C49">
            <v>367</v>
          </cell>
          <cell r="D49" t="str">
            <v>A</v>
          </cell>
          <cell r="E49" t="str">
            <v>Gas Dist Comm Strategy</v>
          </cell>
          <cell r="F49" t="str">
            <v>GasDist</v>
          </cell>
        </row>
        <row r="50">
          <cell r="B50" t="str">
            <v>0026000</v>
          </cell>
          <cell r="C50">
            <v>367</v>
          </cell>
          <cell r="D50" t="str">
            <v>A</v>
          </cell>
          <cell r="E50" t="str">
            <v>Performance Benchmarking</v>
          </cell>
          <cell r="F50" t="str">
            <v>ED Reg Rev</v>
          </cell>
        </row>
        <row r="51">
          <cell r="B51" t="str">
            <v>0027000</v>
          </cell>
          <cell r="C51">
            <v>367</v>
          </cell>
          <cell r="D51" t="str">
            <v>A</v>
          </cell>
          <cell r="E51" t="str">
            <v>Corporate Human Resources</v>
          </cell>
          <cell r="F51" t="str">
            <v>Corp_HR</v>
          </cell>
        </row>
        <row r="52">
          <cell r="B52" t="str">
            <v>0027100</v>
          </cell>
          <cell r="C52">
            <v>367</v>
          </cell>
          <cell r="D52" t="str">
            <v>A</v>
          </cell>
          <cell r="E52" t="str">
            <v>HR Delivery Services</v>
          </cell>
          <cell r="F52" t="str">
            <v>Corp_HR</v>
          </cell>
        </row>
        <row r="53">
          <cell r="B53" t="str">
            <v>0028100</v>
          </cell>
          <cell r="C53">
            <v>367</v>
          </cell>
          <cell r="D53" t="str">
            <v>A</v>
          </cell>
          <cell r="E53" t="str">
            <v>HR Organizational Development</v>
          </cell>
          <cell r="F53" t="str">
            <v>HRIS</v>
          </cell>
        </row>
        <row r="54">
          <cell r="B54" t="str">
            <v>0030300</v>
          </cell>
          <cell r="C54">
            <v>367</v>
          </cell>
          <cell r="D54" t="str">
            <v>A</v>
          </cell>
          <cell r="E54" t="str">
            <v>Performance Management</v>
          </cell>
          <cell r="F54" t="str">
            <v>Perf_Man</v>
          </cell>
        </row>
        <row r="55">
          <cell r="B55" t="str">
            <v>0033200</v>
          </cell>
          <cell r="C55">
            <v>367</v>
          </cell>
          <cell r="D55" t="str">
            <v>A</v>
          </cell>
          <cell r="E55" t="str">
            <v>NIPSCO Regulatory</v>
          </cell>
          <cell r="F55" t="str">
            <v>NIP_Reg</v>
          </cell>
        </row>
        <row r="56">
          <cell r="B56" t="str">
            <v>0036000</v>
          </cell>
          <cell r="C56">
            <v>367</v>
          </cell>
          <cell r="D56" t="str">
            <v>A</v>
          </cell>
          <cell r="E56" t="str">
            <v>Other Corporate</v>
          </cell>
          <cell r="F56" t="str">
            <v>Other</v>
          </cell>
        </row>
        <row r="57">
          <cell r="B57" t="str">
            <v>0036100</v>
          </cell>
          <cell r="C57">
            <v>367</v>
          </cell>
          <cell r="D57" t="str">
            <v>A</v>
          </cell>
          <cell r="E57" t="str">
            <v>Business Unit CFO - NIPSCO</v>
          </cell>
          <cell r="F57" t="str">
            <v>BU_CFO</v>
          </cell>
        </row>
        <row r="58">
          <cell r="B58" t="str">
            <v>0036110</v>
          </cell>
          <cell r="C58">
            <v>367</v>
          </cell>
          <cell r="D58" t="str">
            <v>A</v>
          </cell>
          <cell r="E58" t="str">
            <v>NIPSCO Special Studies</v>
          </cell>
          <cell r="F58" t="str">
            <v>NIP</v>
          </cell>
        </row>
        <row r="59">
          <cell r="B59" t="str">
            <v>0036200</v>
          </cell>
          <cell r="C59">
            <v>367</v>
          </cell>
          <cell r="D59" t="str">
            <v>A</v>
          </cell>
          <cell r="E59" t="str">
            <v>NIPSCO Rates Administration</v>
          </cell>
          <cell r="F59" t="str">
            <v>NIPSCO_Adm</v>
          </cell>
        </row>
        <row r="60">
          <cell r="B60" t="str">
            <v>0036300</v>
          </cell>
          <cell r="C60">
            <v>367</v>
          </cell>
          <cell r="D60" t="str">
            <v>A</v>
          </cell>
          <cell r="E60" t="str">
            <v>NIPSCO Rates Compliance</v>
          </cell>
          <cell r="F60" t="str">
            <v>NIPSCO_Com</v>
          </cell>
        </row>
        <row r="61">
          <cell r="B61" t="str">
            <v>0036400</v>
          </cell>
          <cell r="C61">
            <v>367</v>
          </cell>
          <cell r="D61" t="str">
            <v>A</v>
          </cell>
          <cell r="E61" t="str">
            <v>Rates and Regulatory Services</v>
          </cell>
          <cell r="F61" t="str">
            <v>NIP_Rates</v>
          </cell>
        </row>
        <row r="62">
          <cell r="B62" t="str">
            <v>0036500</v>
          </cell>
          <cell r="C62">
            <v>367</v>
          </cell>
          <cell r="D62" t="str">
            <v>A</v>
          </cell>
          <cell r="E62" t="str">
            <v>NIPSCO Regulatory Accounting</v>
          </cell>
          <cell r="F62" t="str">
            <v>NIPRegAct</v>
          </cell>
        </row>
        <row r="63">
          <cell r="B63" t="str">
            <v>0036600</v>
          </cell>
          <cell r="C63">
            <v>367</v>
          </cell>
          <cell r="D63" t="str">
            <v>A</v>
          </cell>
          <cell r="E63" t="str">
            <v>NIPSCO Rates and Contracts</v>
          </cell>
          <cell r="F63" t="str">
            <v>NIP_Cont</v>
          </cell>
        </row>
        <row r="64">
          <cell r="B64" t="str">
            <v>0042100</v>
          </cell>
          <cell r="C64">
            <v>367</v>
          </cell>
          <cell r="D64" t="str">
            <v>A</v>
          </cell>
          <cell r="E64" t="str">
            <v>Income Tax</v>
          </cell>
          <cell r="F64" t="str">
            <v>Income Tax</v>
          </cell>
        </row>
        <row r="65">
          <cell r="B65" t="str">
            <v>0042200</v>
          </cell>
          <cell r="C65">
            <v>367</v>
          </cell>
          <cell r="D65" t="str">
            <v>A</v>
          </cell>
          <cell r="E65" t="str">
            <v>Stock and Other Compensation</v>
          </cell>
          <cell r="F65" t="str">
            <v>Stock</v>
          </cell>
        </row>
        <row r="66">
          <cell r="B66" t="str">
            <v>0042700</v>
          </cell>
          <cell r="C66">
            <v>367</v>
          </cell>
          <cell r="D66" t="str">
            <v>A</v>
          </cell>
          <cell r="E66" t="str">
            <v>General</v>
          </cell>
          <cell r="F66" t="str">
            <v>General</v>
          </cell>
        </row>
        <row r="67">
          <cell r="B67" t="str">
            <v>0042800</v>
          </cell>
          <cell r="C67">
            <v>367</v>
          </cell>
          <cell r="D67" t="str">
            <v>A</v>
          </cell>
          <cell r="E67" t="str">
            <v>Interest</v>
          </cell>
          <cell r="F67" t="str">
            <v>Capital</v>
          </cell>
        </row>
        <row r="68">
          <cell r="B68" t="str">
            <v>0042900</v>
          </cell>
          <cell r="C68">
            <v>367</v>
          </cell>
          <cell r="D68" t="str">
            <v>A</v>
          </cell>
          <cell r="E68" t="str">
            <v>Gen Convenience Bill Wire</v>
          </cell>
          <cell r="F68" t="str">
            <v>Gen_Conv</v>
          </cell>
        </row>
        <row r="69">
          <cell r="B69" t="str">
            <v>0047200</v>
          </cell>
          <cell r="C69">
            <v>367</v>
          </cell>
          <cell r="D69" t="str">
            <v>A</v>
          </cell>
          <cell r="E69" t="str">
            <v>Facilities Civic Center</v>
          </cell>
          <cell r="F69" t="str">
            <v>Fac_Civic</v>
          </cell>
        </row>
        <row r="70">
          <cell r="B70" t="str">
            <v>0047300</v>
          </cell>
          <cell r="C70">
            <v>367</v>
          </cell>
          <cell r="D70" t="str">
            <v>A</v>
          </cell>
          <cell r="E70" t="str">
            <v>Facilities COH CKY</v>
          </cell>
          <cell r="F70" t="str">
            <v>Fac_COH</v>
          </cell>
        </row>
        <row r="71">
          <cell r="B71" t="str">
            <v>0047400</v>
          </cell>
          <cell r="C71">
            <v>367</v>
          </cell>
          <cell r="D71" t="str">
            <v>A</v>
          </cell>
          <cell r="E71" t="str">
            <v>Facilities Indiana</v>
          </cell>
          <cell r="F71" t="str">
            <v>Fac_IN</v>
          </cell>
        </row>
        <row r="72">
          <cell r="B72" t="str">
            <v>0047500</v>
          </cell>
          <cell r="C72">
            <v>367</v>
          </cell>
          <cell r="D72" t="str">
            <v>A</v>
          </cell>
          <cell r="E72" t="str">
            <v>Facilities Marble Cliff</v>
          </cell>
          <cell r="F72" t="str">
            <v>Fac_Marble</v>
          </cell>
        </row>
        <row r="73">
          <cell r="B73" t="str">
            <v>0047600</v>
          </cell>
          <cell r="C73">
            <v>367</v>
          </cell>
          <cell r="D73" t="str">
            <v>A</v>
          </cell>
          <cell r="E73" t="str">
            <v>Facilities Southlake</v>
          </cell>
          <cell r="F73" t="str">
            <v>Fac_Sl</v>
          </cell>
        </row>
        <row r="74">
          <cell r="B74" t="str">
            <v>0047700</v>
          </cell>
          <cell r="C74">
            <v>367</v>
          </cell>
          <cell r="D74" t="str">
            <v>A</v>
          </cell>
          <cell r="E74" t="str">
            <v>Facilities NIPSCO</v>
          </cell>
          <cell r="F74" t="str">
            <v>Fac_NIP</v>
          </cell>
        </row>
        <row r="75">
          <cell r="B75" t="str">
            <v>0049000</v>
          </cell>
          <cell r="C75">
            <v>367</v>
          </cell>
          <cell r="D75" t="str">
            <v>A</v>
          </cell>
          <cell r="E75" t="str">
            <v>Real Estate Management</v>
          </cell>
          <cell r="F75" t="str">
            <v>Real_Est</v>
          </cell>
        </row>
        <row r="76">
          <cell r="B76" t="str">
            <v>0051000</v>
          </cell>
          <cell r="C76">
            <v>367</v>
          </cell>
          <cell r="D76" t="str">
            <v>A</v>
          </cell>
          <cell r="E76" t="str">
            <v>BSIT Total Telcom Direct</v>
          </cell>
          <cell r="F76" t="str">
            <v>Telcom_Tot</v>
          </cell>
        </row>
        <row r="77">
          <cell r="B77" t="str">
            <v>0051100</v>
          </cell>
          <cell r="C77">
            <v>367</v>
          </cell>
          <cell r="D77" t="str">
            <v>A</v>
          </cell>
          <cell r="E77" t="str">
            <v>Telecom Convenience Billing</v>
          </cell>
          <cell r="F77" t="str">
            <v>Telecom</v>
          </cell>
        </row>
        <row r="78">
          <cell r="B78" t="str">
            <v>0052600</v>
          </cell>
          <cell r="C78">
            <v>367</v>
          </cell>
          <cell r="D78" t="str">
            <v>A</v>
          </cell>
          <cell r="E78" t="str">
            <v>Meter Shop</v>
          </cell>
          <cell r="F78" t="str">
            <v>Mtr_Shop</v>
          </cell>
        </row>
        <row r="79">
          <cell r="B79" t="str">
            <v>0052700</v>
          </cell>
          <cell r="C79">
            <v>367</v>
          </cell>
          <cell r="D79" t="str">
            <v>A</v>
          </cell>
          <cell r="E79" t="str">
            <v>Bangs Fabric Shop</v>
          </cell>
          <cell r="F79" t="str">
            <v>Bangs_Fab</v>
          </cell>
        </row>
        <row r="80">
          <cell r="B80" t="str">
            <v>0052800</v>
          </cell>
          <cell r="C80">
            <v>367</v>
          </cell>
          <cell r="D80" t="str">
            <v>A</v>
          </cell>
          <cell r="E80" t="str">
            <v>Operations Planning</v>
          </cell>
          <cell r="F80" t="str">
            <v>Ops_Planng</v>
          </cell>
        </row>
        <row r="81">
          <cell r="B81" t="str">
            <v>0052900</v>
          </cell>
          <cell r="C81">
            <v>367</v>
          </cell>
          <cell r="D81" t="str">
            <v>A</v>
          </cell>
          <cell r="E81" t="str">
            <v>Operations</v>
          </cell>
          <cell r="F81" t="str">
            <v>Operations</v>
          </cell>
        </row>
        <row r="82">
          <cell r="B82" t="str">
            <v>0053000</v>
          </cell>
          <cell r="C82">
            <v>367</v>
          </cell>
          <cell r="D82" t="str">
            <v>A</v>
          </cell>
          <cell r="E82" t="str">
            <v>Revenue Transactions</v>
          </cell>
          <cell r="F82" t="str">
            <v>Rev_Trans</v>
          </cell>
        </row>
        <row r="83">
          <cell r="B83" t="str">
            <v>0053100</v>
          </cell>
          <cell r="C83">
            <v>367</v>
          </cell>
          <cell r="D83" t="str">
            <v>A</v>
          </cell>
          <cell r="E83" t="str">
            <v>Distribution Engineering</v>
          </cell>
          <cell r="F83" t="str">
            <v>Tech_Ops</v>
          </cell>
        </row>
        <row r="84">
          <cell r="B84" t="str">
            <v>0053200</v>
          </cell>
          <cell r="C84">
            <v>367</v>
          </cell>
          <cell r="D84" t="str">
            <v>A</v>
          </cell>
          <cell r="E84" t="str">
            <v>Engineering Services</v>
          </cell>
          <cell r="F84" t="str">
            <v>Engin_Serv</v>
          </cell>
        </row>
        <row r="85">
          <cell r="B85" t="str">
            <v>0053300</v>
          </cell>
          <cell r="C85">
            <v>367</v>
          </cell>
          <cell r="D85" t="str">
            <v>A</v>
          </cell>
          <cell r="E85" t="str">
            <v>Standards and Compliance</v>
          </cell>
          <cell r="F85" t="str">
            <v>Stand_Comp</v>
          </cell>
        </row>
        <row r="86">
          <cell r="B86" t="str">
            <v>0053400</v>
          </cell>
          <cell r="C86">
            <v>367</v>
          </cell>
          <cell r="D86" t="str">
            <v>A</v>
          </cell>
          <cell r="E86" t="str">
            <v>Columbus Integration Ctr</v>
          </cell>
          <cell r="F86" t="str">
            <v>Col_Integr</v>
          </cell>
        </row>
        <row r="87">
          <cell r="B87" t="str">
            <v>0053600</v>
          </cell>
          <cell r="C87">
            <v>367</v>
          </cell>
          <cell r="D87" t="str">
            <v>A</v>
          </cell>
          <cell r="E87" t="str">
            <v>Bill Printing &amp; Inserting</v>
          </cell>
          <cell r="F87" t="str">
            <v>Bills</v>
          </cell>
        </row>
        <row r="88">
          <cell r="B88" t="str">
            <v>0053700</v>
          </cell>
          <cell r="C88">
            <v>367</v>
          </cell>
          <cell r="D88" t="str">
            <v>A</v>
          </cell>
          <cell r="E88" t="str">
            <v>Engineering Technology</v>
          </cell>
          <cell r="F88" t="str">
            <v>Engin_Tech</v>
          </cell>
        </row>
        <row r="89">
          <cell r="B89" t="str">
            <v>0053800</v>
          </cell>
          <cell r="C89">
            <v>367</v>
          </cell>
          <cell r="D89" t="str">
            <v>A</v>
          </cell>
          <cell r="E89" t="str">
            <v>NiSource Training</v>
          </cell>
          <cell r="F89" t="str">
            <v>NI_Train</v>
          </cell>
        </row>
        <row r="90">
          <cell r="B90" t="str">
            <v>0053900</v>
          </cell>
          <cell r="C90">
            <v>367</v>
          </cell>
          <cell r="D90" t="str">
            <v>A</v>
          </cell>
          <cell r="E90" t="str">
            <v>Capital Mgmt and Analysis</v>
          </cell>
          <cell r="F90" t="str">
            <v>Cap_Mgmt</v>
          </cell>
        </row>
        <row r="91">
          <cell r="B91" t="str">
            <v>0054000</v>
          </cell>
          <cell r="C91">
            <v>367</v>
          </cell>
          <cell r="D91" t="str">
            <v>A</v>
          </cell>
          <cell r="E91" t="str">
            <v>NIPSCO Operations</v>
          </cell>
          <cell r="F91" t="str">
            <v>NIP_Ops</v>
          </cell>
        </row>
        <row r="92">
          <cell r="B92" t="str">
            <v>0054100</v>
          </cell>
          <cell r="C92">
            <v>367</v>
          </cell>
          <cell r="D92" t="str">
            <v>A</v>
          </cell>
          <cell r="E92" t="str">
            <v>GIS &amp; Damage Preventn Support</v>
          </cell>
          <cell r="F92" t="str">
            <v>Damg_Prev</v>
          </cell>
        </row>
        <row r="93">
          <cell r="B93" t="str">
            <v>0054500</v>
          </cell>
          <cell r="C93">
            <v>367</v>
          </cell>
          <cell r="D93" t="str">
            <v>A</v>
          </cell>
          <cell r="E93" t="str">
            <v>CISC Electronic Access</v>
          </cell>
          <cell r="F93" t="str">
            <v>CISC</v>
          </cell>
        </row>
        <row r="94">
          <cell r="B94" t="str">
            <v>0055200</v>
          </cell>
          <cell r="C94">
            <v>367</v>
          </cell>
          <cell r="D94" t="str">
            <v>A</v>
          </cell>
          <cell r="E94" t="str">
            <v>Pipeline Budgets</v>
          </cell>
          <cell r="F94" t="str">
            <v>Pipe_Bud</v>
          </cell>
        </row>
        <row r="95">
          <cell r="B95" t="str">
            <v>0055400</v>
          </cell>
          <cell r="C95">
            <v>367</v>
          </cell>
          <cell r="D95" t="str">
            <v>A</v>
          </cell>
          <cell r="E95" t="str">
            <v>Financial Planning &amp; Analysis</v>
          </cell>
          <cell r="F95" t="str">
            <v>Fin_Plan</v>
          </cell>
        </row>
        <row r="96">
          <cell r="B96" t="str">
            <v>0055500</v>
          </cell>
          <cell r="C96">
            <v>367</v>
          </cell>
          <cell r="D96" t="str">
            <v>A</v>
          </cell>
          <cell r="E96" t="str">
            <v>FP&amp;A Transformation</v>
          </cell>
          <cell r="F96" t="str">
            <v>FPA_Transf</v>
          </cell>
        </row>
        <row r="97">
          <cell r="B97" t="str">
            <v>0055600</v>
          </cell>
          <cell r="C97">
            <v>367</v>
          </cell>
          <cell r="D97" t="str">
            <v>A</v>
          </cell>
          <cell r="E97" t="str">
            <v>FP&amp;A Consolidation</v>
          </cell>
          <cell r="F97" t="str">
            <v>FPA_Consol</v>
          </cell>
        </row>
        <row r="98">
          <cell r="B98" t="str">
            <v>0055700</v>
          </cell>
          <cell r="C98">
            <v>367</v>
          </cell>
          <cell r="D98" t="str">
            <v>A</v>
          </cell>
          <cell r="E98" t="str">
            <v>Capital Allocation</v>
          </cell>
          <cell r="F98" t="str">
            <v>Cap Alloc</v>
          </cell>
        </row>
        <row r="99">
          <cell r="B99" t="str">
            <v>0055800</v>
          </cell>
          <cell r="C99">
            <v>367</v>
          </cell>
          <cell r="D99" t="str">
            <v>A</v>
          </cell>
          <cell r="E99" t="str">
            <v>Corp Development &amp; Reporting</v>
          </cell>
          <cell r="F99" t="str">
            <v>Corp Dev</v>
          </cell>
        </row>
        <row r="100">
          <cell r="B100" t="str">
            <v>0056100</v>
          </cell>
          <cell r="C100">
            <v>367</v>
          </cell>
          <cell r="D100" t="str">
            <v>A</v>
          </cell>
          <cell r="E100" t="str">
            <v>Payment Exception Processing</v>
          </cell>
          <cell r="F100" t="str">
            <v>Rev_Trans</v>
          </cell>
        </row>
        <row r="101">
          <cell r="B101" t="str">
            <v>0056200</v>
          </cell>
          <cell r="C101">
            <v>367</v>
          </cell>
          <cell r="D101" t="str">
            <v>A</v>
          </cell>
          <cell r="E101" t="str">
            <v>DIS Billing CDC</v>
          </cell>
          <cell r="F101" t="str">
            <v>Rev_Trans</v>
          </cell>
        </row>
        <row r="102">
          <cell r="B102" t="str">
            <v>0056300</v>
          </cell>
          <cell r="C102">
            <v>367</v>
          </cell>
          <cell r="D102" t="str">
            <v>A</v>
          </cell>
          <cell r="E102" t="str">
            <v>Columbia Revenue Recovery</v>
          </cell>
          <cell r="F102" t="str">
            <v>Rev_Trans</v>
          </cell>
        </row>
        <row r="103">
          <cell r="B103" t="str">
            <v>0057000</v>
          </cell>
          <cell r="C103">
            <v>367</v>
          </cell>
          <cell r="D103" t="str">
            <v>A</v>
          </cell>
          <cell r="E103" t="str">
            <v>Governmental Affairs</v>
          </cell>
          <cell r="F103" t="str">
            <v>Gov_Aff</v>
          </cell>
        </row>
        <row r="104">
          <cell r="B104" t="str">
            <v>0057100</v>
          </cell>
          <cell r="C104">
            <v>367</v>
          </cell>
          <cell r="D104" t="str">
            <v>A</v>
          </cell>
          <cell r="E104" t="str">
            <v>CMI Network Services</v>
          </cell>
          <cell r="F104" t="str">
            <v>CMI_Netwrk</v>
          </cell>
        </row>
        <row r="105">
          <cell r="B105" t="str">
            <v>0058000</v>
          </cell>
          <cell r="C105">
            <v>367</v>
          </cell>
          <cell r="D105" t="str">
            <v>A</v>
          </cell>
          <cell r="E105" t="str">
            <v>Pipeline Accounting</v>
          </cell>
          <cell r="F105" t="str">
            <v>Pipe_Acct</v>
          </cell>
        </row>
        <row r="106">
          <cell r="B106" t="str">
            <v>0059000</v>
          </cell>
          <cell r="C106">
            <v>367</v>
          </cell>
          <cell r="D106" t="str">
            <v>A</v>
          </cell>
          <cell r="E106" t="str">
            <v>EDE Accounting</v>
          </cell>
          <cell r="F106" t="str">
            <v>EDE_Acct</v>
          </cell>
        </row>
        <row r="107">
          <cell r="B107" t="str">
            <v>0059100</v>
          </cell>
          <cell r="C107">
            <v>367</v>
          </cell>
          <cell r="D107" t="str">
            <v>A</v>
          </cell>
          <cell r="E107" t="str">
            <v>Financial Planning EDE</v>
          </cell>
          <cell r="F107" t="str">
            <v>EDE_Acct</v>
          </cell>
        </row>
        <row r="108">
          <cell r="B108" t="str">
            <v>0061000</v>
          </cell>
          <cell r="C108">
            <v>367</v>
          </cell>
          <cell r="D108" t="str">
            <v>A</v>
          </cell>
          <cell r="E108" t="str">
            <v>Corporate Services Accounting</v>
          </cell>
          <cell r="F108" t="str">
            <v>CS_Acct</v>
          </cell>
        </row>
        <row r="109">
          <cell r="B109" t="str">
            <v>0063900</v>
          </cell>
          <cell r="C109">
            <v>367</v>
          </cell>
          <cell r="D109" t="str">
            <v>A</v>
          </cell>
          <cell r="E109" t="str">
            <v>Finance Transformation</v>
          </cell>
          <cell r="F109" t="str">
            <v>Fin Transf</v>
          </cell>
        </row>
        <row r="110">
          <cell r="B110" t="str">
            <v>0064300</v>
          </cell>
          <cell r="C110">
            <v>367</v>
          </cell>
          <cell r="D110" t="str">
            <v>A</v>
          </cell>
          <cell r="E110" t="str">
            <v>Office of CFO</v>
          </cell>
          <cell r="F110" t="str">
            <v>Odonnell</v>
          </cell>
        </row>
        <row r="111">
          <cell r="B111" t="str">
            <v>0064500</v>
          </cell>
          <cell r="C111">
            <v>367</v>
          </cell>
          <cell r="D111" t="str">
            <v>A</v>
          </cell>
          <cell r="E111" t="str">
            <v>COH CKY Operations</v>
          </cell>
          <cell r="F111" t="str">
            <v>COH_Ops</v>
          </cell>
        </row>
        <row r="112">
          <cell r="B112" t="str">
            <v>0066000</v>
          </cell>
          <cell r="C112">
            <v>367</v>
          </cell>
          <cell r="D112" t="str">
            <v>A</v>
          </cell>
          <cell r="E112" t="str">
            <v>Treasury</v>
          </cell>
          <cell r="F112" t="str">
            <v>Treasury</v>
          </cell>
        </row>
        <row r="113">
          <cell r="B113" t="str">
            <v>0067000</v>
          </cell>
          <cell r="C113">
            <v>367</v>
          </cell>
          <cell r="D113" t="str">
            <v>A</v>
          </cell>
          <cell r="E113" t="str">
            <v>Accounts Payable</v>
          </cell>
          <cell r="F113" t="str">
            <v>AP</v>
          </cell>
        </row>
        <row r="114">
          <cell r="B114" t="str">
            <v>0068000</v>
          </cell>
          <cell r="C114">
            <v>367</v>
          </cell>
          <cell r="D114" t="str">
            <v>A</v>
          </cell>
          <cell r="E114" t="str">
            <v>Corporate Development</v>
          </cell>
          <cell r="F114" t="str">
            <v>Corp Dev</v>
          </cell>
        </row>
        <row r="115">
          <cell r="B115" t="str">
            <v>0068100</v>
          </cell>
          <cell r="C115">
            <v>367</v>
          </cell>
          <cell r="D115" t="str">
            <v>A</v>
          </cell>
          <cell r="E115" t="str">
            <v>Strategic Analysis</v>
          </cell>
          <cell r="F115" t="str">
            <v>Strategic</v>
          </cell>
        </row>
        <row r="116">
          <cell r="B116" t="str">
            <v>0070200</v>
          </cell>
          <cell r="C116">
            <v>367</v>
          </cell>
          <cell r="D116" t="str">
            <v>A</v>
          </cell>
          <cell r="E116" t="str">
            <v>IT Security and Compliance</v>
          </cell>
          <cell r="F116" t="str">
            <v>IT_Sec</v>
          </cell>
        </row>
        <row r="117">
          <cell r="B117" t="str">
            <v>0070300</v>
          </cell>
          <cell r="C117">
            <v>367</v>
          </cell>
          <cell r="D117" t="str">
            <v>A</v>
          </cell>
          <cell r="E117" t="str">
            <v>IT Service Delivery</v>
          </cell>
          <cell r="F117" t="str">
            <v>IT_Serv</v>
          </cell>
        </row>
        <row r="118">
          <cell r="B118" t="str">
            <v>0070400</v>
          </cell>
          <cell r="C118">
            <v>367</v>
          </cell>
          <cell r="D118" t="str">
            <v>A</v>
          </cell>
          <cell r="E118" t="str">
            <v>IT Projects</v>
          </cell>
          <cell r="F118" t="str">
            <v>IT Proj</v>
          </cell>
        </row>
        <row r="119">
          <cell r="B119" t="str">
            <v>0080100</v>
          </cell>
          <cell r="C119">
            <v>367</v>
          </cell>
          <cell r="D119" t="str">
            <v>A</v>
          </cell>
          <cell r="E119" t="str">
            <v>Regulatory Accounting</v>
          </cell>
          <cell r="F119" t="str">
            <v>Reg_Acct</v>
          </cell>
        </row>
        <row r="120">
          <cell r="B120" t="str">
            <v>0080300</v>
          </cell>
          <cell r="C120">
            <v>367</v>
          </cell>
          <cell r="D120" t="str">
            <v>A</v>
          </cell>
          <cell r="E120" t="str">
            <v>ESS Remediation</v>
          </cell>
          <cell r="F120" t="str">
            <v>EHS_Rem</v>
          </cell>
        </row>
        <row r="121">
          <cell r="B121" t="str">
            <v>0080400</v>
          </cell>
          <cell r="C121">
            <v>367</v>
          </cell>
          <cell r="D121" t="str">
            <v>A</v>
          </cell>
          <cell r="E121" t="str">
            <v>ESS Env Policy and Permitting</v>
          </cell>
          <cell r="F121" t="str">
            <v>EnvirPermt</v>
          </cell>
        </row>
        <row r="122">
          <cell r="B122" t="str">
            <v>0082000</v>
          </cell>
          <cell r="C122">
            <v>367</v>
          </cell>
          <cell r="D122" t="str">
            <v>A</v>
          </cell>
          <cell r="E122" t="str">
            <v>NIPSCO Accounting</v>
          </cell>
          <cell r="F122" t="str">
            <v>NIP_Acctg</v>
          </cell>
        </row>
        <row r="123">
          <cell r="B123" t="str">
            <v>0083000</v>
          </cell>
          <cell r="C123">
            <v>367</v>
          </cell>
          <cell r="D123" t="str">
            <v>A</v>
          </cell>
          <cell r="E123" t="str">
            <v>Investor Relations</v>
          </cell>
          <cell r="F123" t="str">
            <v>Invest_Rel</v>
          </cell>
        </row>
        <row r="124">
          <cell r="B124" t="str">
            <v>0085100</v>
          </cell>
          <cell r="C124">
            <v>367</v>
          </cell>
          <cell r="D124" t="str">
            <v>A</v>
          </cell>
          <cell r="E124" t="str">
            <v>New Business</v>
          </cell>
          <cell r="F124" t="str">
            <v>New_Bus</v>
          </cell>
        </row>
        <row r="125">
          <cell r="B125" t="str">
            <v>0085200</v>
          </cell>
          <cell r="C125">
            <v>367</v>
          </cell>
          <cell r="D125" t="str">
            <v>A</v>
          </cell>
          <cell r="E125" t="str">
            <v>Sales &amp; Marketing</v>
          </cell>
          <cell r="F125" t="str">
            <v>Sales&amp;Mrkt</v>
          </cell>
        </row>
        <row r="126">
          <cell r="B126" t="str">
            <v>0085300</v>
          </cell>
          <cell r="C126">
            <v>367</v>
          </cell>
          <cell r="D126" t="str">
            <v>A</v>
          </cell>
          <cell r="E126" t="str">
            <v>Large Customer Relations</v>
          </cell>
          <cell r="F126" t="str">
            <v>CustRltns</v>
          </cell>
        </row>
        <row r="127">
          <cell r="B127" t="str">
            <v>0086100</v>
          </cell>
          <cell r="C127">
            <v>367</v>
          </cell>
          <cell r="D127" t="str">
            <v>A</v>
          </cell>
          <cell r="E127" t="str">
            <v>Supply Chain Administration</v>
          </cell>
          <cell r="F127" t="str">
            <v>SpplyChn</v>
          </cell>
        </row>
        <row r="128">
          <cell r="B128" t="str">
            <v>0086200</v>
          </cell>
          <cell r="C128">
            <v>367</v>
          </cell>
          <cell r="D128" t="str">
            <v>A</v>
          </cell>
          <cell r="E128" t="str">
            <v>Supply Chain Services</v>
          </cell>
          <cell r="F128" t="str">
            <v>SpplyChn</v>
          </cell>
        </row>
        <row r="129">
          <cell r="B129" t="str">
            <v>0086300</v>
          </cell>
          <cell r="C129">
            <v>367</v>
          </cell>
          <cell r="D129" t="str">
            <v>A</v>
          </cell>
          <cell r="E129" t="str">
            <v>Category Management</v>
          </cell>
          <cell r="F129" t="str">
            <v>SpplyChn</v>
          </cell>
        </row>
        <row r="130">
          <cell r="B130" t="str">
            <v>0086400</v>
          </cell>
          <cell r="C130">
            <v>367</v>
          </cell>
          <cell r="D130" t="str">
            <v>A</v>
          </cell>
          <cell r="E130" t="str">
            <v>Procurement Ops Distribution</v>
          </cell>
          <cell r="F130" t="str">
            <v>SpplyChn</v>
          </cell>
        </row>
        <row r="131">
          <cell r="B131" t="str">
            <v>0086500</v>
          </cell>
          <cell r="C131">
            <v>367</v>
          </cell>
          <cell r="D131" t="str">
            <v>A</v>
          </cell>
          <cell r="E131" t="str">
            <v>Procurement Ops T&amp;D &amp; Gas Dist</v>
          </cell>
          <cell r="F131" t="str">
            <v>SpplyChn</v>
          </cell>
        </row>
        <row r="132">
          <cell r="B132" t="str">
            <v>0086600</v>
          </cell>
          <cell r="C132">
            <v>367</v>
          </cell>
          <cell r="D132" t="str">
            <v>A</v>
          </cell>
          <cell r="E132" t="str">
            <v>Procurement Ops Services</v>
          </cell>
          <cell r="F132" t="str">
            <v>SpplyChn</v>
          </cell>
        </row>
        <row r="133">
          <cell r="B133" t="str">
            <v>0086700</v>
          </cell>
          <cell r="C133">
            <v>367</v>
          </cell>
          <cell r="D133" t="str">
            <v>A</v>
          </cell>
          <cell r="E133" t="str">
            <v>Procurement Ops NGT&amp;S</v>
          </cell>
          <cell r="F133" t="str">
            <v>SpplyChn</v>
          </cell>
        </row>
        <row r="134">
          <cell r="B134" t="str">
            <v>0086800</v>
          </cell>
          <cell r="C134">
            <v>367</v>
          </cell>
          <cell r="D134" t="str">
            <v>A</v>
          </cell>
          <cell r="E134" t="str">
            <v>Procurement Ops Gen &amp; Maj Proj</v>
          </cell>
          <cell r="F134" t="str">
            <v>SpplyChn</v>
          </cell>
        </row>
        <row r="135">
          <cell r="B135" t="str">
            <v>0087400</v>
          </cell>
          <cell r="C135">
            <v>367</v>
          </cell>
          <cell r="D135" t="str">
            <v>A</v>
          </cell>
          <cell r="E135" t="str">
            <v>Warehouse Operations</v>
          </cell>
          <cell r="F135" t="str">
            <v>Warehouse</v>
          </cell>
        </row>
        <row r="136">
          <cell r="B136" t="str">
            <v>0088000</v>
          </cell>
          <cell r="C136">
            <v>367</v>
          </cell>
          <cell r="D136" t="str">
            <v>A</v>
          </cell>
          <cell r="E136" t="str">
            <v>Fleet Management</v>
          </cell>
          <cell r="F136" t="str">
            <v>Fleet</v>
          </cell>
        </row>
        <row r="137">
          <cell r="B137" t="str">
            <v>0089000</v>
          </cell>
          <cell r="C137">
            <v>367</v>
          </cell>
          <cell r="D137" t="str">
            <v>A</v>
          </cell>
          <cell r="E137" t="str">
            <v>Corporate Security</v>
          </cell>
          <cell r="F137" t="str">
            <v>Corp_Sec</v>
          </cell>
        </row>
        <row r="138">
          <cell r="B138" t="str">
            <v>0090200</v>
          </cell>
          <cell r="C138">
            <v>367</v>
          </cell>
          <cell r="D138" t="str">
            <v>A</v>
          </cell>
          <cell r="E138" t="str">
            <v>Business Unit CFO - NGT&amp;S</v>
          </cell>
          <cell r="F138" t="str">
            <v>BU_CFO</v>
          </cell>
        </row>
        <row r="139">
          <cell r="B139" t="str">
            <v>0091100</v>
          </cell>
          <cell r="C139">
            <v>367</v>
          </cell>
          <cell r="D139" t="str">
            <v>A</v>
          </cell>
          <cell r="E139" t="str">
            <v>HR NGD</v>
          </cell>
          <cell r="F139" t="str">
            <v>HR NGD</v>
          </cell>
        </row>
        <row r="140">
          <cell r="B140" t="str">
            <v>0091600</v>
          </cell>
          <cell r="C140">
            <v>367</v>
          </cell>
          <cell r="D140" t="str">
            <v>A</v>
          </cell>
          <cell r="E140" t="str">
            <v>HR NGTS</v>
          </cell>
          <cell r="F140" t="str">
            <v>HR MGTS</v>
          </cell>
        </row>
        <row r="141">
          <cell r="B141" t="str">
            <v>0091700</v>
          </cell>
          <cell r="C141">
            <v>367</v>
          </cell>
          <cell r="D141" t="str">
            <v>A</v>
          </cell>
          <cell r="E141" t="str">
            <v>HR NIPSCO</v>
          </cell>
          <cell r="F141" t="str">
            <v>HR NIPSCO</v>
          </cell>
        </row>
        <row r="142">
          <cell r="B142" t="str">
            <v>0092000</v>
          </cell>
          <cell r="C142">
            <v>367</v>
          </cell>
          <cell r="D142" t="str">
            <v>A</v>
          </cell>
          <cell r="E142" t="str">
            <v>NI Administration Svcs</v>
          </cell>
          <cell r="F142" t="str">
            <v>NIAdmSvcs</v>
          </cell>
        </row>
        <row r="143">
          <cell r="B143" t="str">
            <v>0092100</v>
          </cell>
          <cell r="C143">
            <v>367</v>
          </cell>
          <cell r="D143" t="str">
            <v>A</v>
          </cell>
          <cell r="E143" t="str">
            <v>Business Continuity</v>
          </cell>
          <cell r="F143" t="str">
            <v>BusCont</v>
          </cell>
        </row>
        <row r="144">
          <cell r="B144" t="str">
            <v>0092300</v>
          </cell>
          <cell r="C144">
            <v>367</v>
          </cell>
          <cell r="D144" t="str">
            <v>A</v>
          </cell>
          <cell r="E144" t="str">
            <v>Enterprise Transformation</v>
          </cell>
          <cell r="F144" t="str">
            <v>Ent_Transf</v>
          </cell>
        </row>
        <row r="145">
          <cell r="B145" t="str">
            <v>0092400</v>
          </cell>
          <cell r="C145">
            <v>367</v>
          </cell>
          <cell r="D145" t="str">
            <v>A</v>
          </cell>
          <cell r="E145" t="str">
            <v>Transformation</v>
          </cell>
          <cell r="F145" t="str">
            <v>Transf</v>
          </cell>
        </row>
        <row r="146">
          <cell r="B146" t="str">
            <v>0092500</v>
          </cell>
          <cell r="C146">
            <v>367</v>
          </cell>
          <cell r="D146" t="str">
            <v>A</v>
          </cell>
          <cell r="E146" t="str">
            <v>Service Performance</v>
          </cell>
          <cell r="F146" t="str">
            <v>Serv_Perf</v>
          </cell>
        </row>
        <row r="147">
          <cell r="B147" t="str">
            <v>0092600</v>
          </cell>
          <cell r="C147">
            <v>367</v>
          </cell>
          <cell r="D147" t="str">
            <v>A</v>
          </cell>
          <cell r="E147" t="str">
            <v>Finance Transformation</v>
          </cell>
          <cell r="F147" t="str">
            <v>Transf</v>
          </cell>
        </row>
        <row r="148">
          <cell r="B148" t="str">
            <v>0096100</v>
          </cell>
          <cell r="C148">
            <v>367</v>
          </cell>
          <cell r="D148" t="str">
            <v>A</v>
          </cell>
          <cell r="E148" t="str">
            <v>Retail Services Exec and Mrktg</v>
          </cell>
          <cell r="F148" t="str">
            <v>RetlSvsExM</v>
          </cell>
        </row>
        <row r="149">
          <cell r="B149" t="str">
            <v>0096200</v>
          </cell>
          <cell r="C149">
            <v>367</v>
          </cell>
          <cell r="D149" t="str">
            <v>A</v>
          </cell>
          <cell r="E149" t="str">
            <v>Market Research</v>
          </cell>
          <cell r="F149" t="str">
            <v>Mrkt_Rsrch</v>
          </cell>
        </row>
        <row r="150">
          <cell r="B150" t="str">
            <v>0096300</v>
          </cell>
          <cell r="C150">
            <v>367</v>
          </cell>
          <cell r="D150" t="str">
            <v>A</v>
          </cell>
          <cell r="E150" t="str">
            <v>Retail Services Operations</v>
          </cell>
          <cell r="F150" t="str">
            <v>RetSvcOps</v>
          </cell>
        </row>
        <row r="151">
          <cell r="B151" t="str">
            <v>0096400</v>
          </cell>
          <cell r="C151">
            <v>367</v>
          </cell>
          <cell r="D151" t="str">
            <v>A</v>
          </cell>
          <cell r="E151" t="str">
            <v>Alternative Pricing Services</v>
          </cell>
          <cell r="F151" t="str">
            <v>AltPrcSvs</v>
          </cell>
        </row>
        <row r="152">
          <cell r="B152" t="str">
            <v>0096500</v>
          </cell>
          <cell r="C152">
            <v>367</v>
          </cell>
          <cell r="D152" t="str">
            <v>A</v>
          </cell>
          <cell r="E152" t="str">
            <v>Retail Service Business Center</v>
          </cell>
          <cell r="F152" t="str">
            <v>Ret_Srvc</v>
          </cell>
        </row>
        <row r="153">
          <cell r="B153" t="str">
            <v>0096600</v>
          </cell>
          <cell r="C153">
            <v>367</v>
          </cell>
          <cell r="D153" t="str">
            <v>A</v>
          </cell>
          <cell r="E153" t="str">
            <v>Retail Services Sales Center</v>
          </cell>
          <cell r="F153" t="str">
            <v>Ret_Srvc</v>
          </cell>
        </row>
        <row r="154">
          <cell r="B154" t="str">
            <v>0096700</v>
          </cell>
          <cell r="C154">
            <v>367</v>
          </cell>
          <cell r="D154" t="str">
            <v>A</v>
          </cell>
          <cell r="E154" t="str">
            <v>Finance/Processing</v>
          </cell>
          <cell r="F154" t="str">
            <v>Ret_Srvc</v>
          </cell>
        </row>
        <row r="155">
          <cell r="B155" t="str">
            <v>0096800</v>
          </cell>
          <cell r="C155">
            <v>367</v>
          </cell>
          <cell r="D155" t="str">
            <v>A</v>
          </cell>
          <cell r="E155" t="str">
            <v>Service Performance</v>
          </cell>
          <cell r="F155" t="str">
            <v>Ret_Srvc</v>
          </cell>
        </row>
        <row r="156">
          <cell r="B156" t="str">
            <v>0096900</v>
          </cell>
          <cell r="C156">
            <v>367</v>
          </cell>
          <cell r="D156" t="str">
            <v>A</v>
          </cell>
          <cell r="E156" t="str">
            <v>Marketing</v>
          </cell>
          <cell r="F156" t="str">
            <v>Ret_Srvc</v>
          </cell>
        </row>
        <row r="157">
          <cell r="B157" t="str">
            <v>0098300</v>
          </cell>
          <cell r="C157">
            <v>367</v>
          </cell>
          <cell r="D157" t="str">
            <v>A</v>
          </cell>
          <cell r="E157" t="str">
            <v>Outsourced IT CIS/DIS</v>
          </cell>
          <cell r="F157" t="str">
            <v>CIS_DIS</v>
          </cell>
        </row>
        <row r="158">
          <cell r="B158" t="str">
            <v>0099100</v>
          </cell>
          <cell r="C158">
            <v>367</v>
          </cell>
          <cell r="D158" t="str">
            <v>A</v>
          </cell>
          <cell r="E158" t="str">
            <v>IBM Billing Call Center</v>
          </cell>
          <cell r="F158" t="str">
            <v>Call_Cntr</v>
          </cell>
        </row>
        <row r="159">
          <cell r="B159" t="str">
            <v>0099200</v>
          </cell>
          <cell r="C159">
            <v>367</v>
          </cell>
          <cell r="D159" t="str">
            <v>A</v>
          </cell>
          <cell r="E159" t="str">
            <v>IBM Billing Fin and Acctg</v>
          </cell>
          <cell r="F159" t="str">
            <v>Fin_Acctg</v>
          </cell>
        </row>
        <row r="160">
          <cell r="B160" t="str">
            <v>0099300</v>
          </cell>
          <cell r="C160">
            <v>367</v>
          </cell>
          <cell r="D160" t="str">
            <v>A</v>
          </cell>
          <cell r="E160" t="str">
            <v>IBM Billing IT</v>
          </cell>
          <cell r="F160" t="str">
            <v>IT</v>
          </cell>
        </row>
        <row r="161">
          <cell r="B161" t="str">
            <v>0099400</v>
          </cell>
          <cell r="C161">
            <v>367</v>
          </cell>
          <cell r="D161" t="str">
            <v>A</v>
          </cell>
          <cell r="E161" t="str">
            <v>IBM Billing Human Resources</v>
          </cell>
          <cell r="F161" t="str">
            <v>Human_Res</v>
          </cell>
        </row>
        <row r="162">
          <cell r="B162" t="str">
            <v>0099500</v>
          </cell>
          <cell r="C162">
            <v>367</v>
          </cell>
          <cell r="D162" t="str">
            <v>A</v>
          </cell>
          <cell r="E162" t="str">
            <v>IBM Billing Meter To Cash</v>
          </cell>
          <cell r="F162" t="str">
            <v>MtrToCash</v>
          </cell>
        </row>
        <row r="163">
          <cell r="B163" t="str">
            <v>0099600</v>
          </cell>
          <cell r="C163">
            <v>367</v>
          </cell>
          <cell r="D163" t="str">
            <v>A</v>
          </cell>
          <cell r="E163" t="str">
            <v>IBM Billing Sales Centers</v>
          </cell>
          <cell r="F163" t="str">
            <v>SalesCntrs</v>
          </cell>
        </row>
        <row r="164">
          <cell r="B164" t="str">
            <v>0099700</v>
          </cell>
          <cell r="C164">
            <v>367</v>
          </cell>
          <cell r="D164" t="str">
            <v>A</v>
          </cell>
          <cell r="E164" t="str">
            <v>IBM Billing Supply Chain</v>
          </cell>
          <cell r="F164" t="str">
            <v>SupplyChn</v>
          </cell>
        </row>
        <row r="165">
          <cell r="B165" t="str">
            <v>0099800</v>
          </cell>
          <cell r="C165">
            <v>367</v>
          </cell>
          <cell r="D165" t="str">
            <v>A</v>
          </cell>
          <cell r="E165" t="str">
            <v>IBM Billing Work Mgt</v>
          </cell>
          <cell r="F165" t="str">
            <v>Work_Mgt</v>
          </cell>
        </row>
        <row r="166">
          <cell r="B166" t="str">
            <v>0100010</v>
          </cell>
          <cell r="C166">
            <v>367</v>
          </cell>
          <cell r="D166" t="str">
            <v>A</v>
          </cell>
          <cell r="E166" t="str">
            <v>Midwest G and L Staff</v>
          </cell>
          <cell r="F166" t="str">
            <v>AG 01</v>
          </cell>
        </row>
        <row r="167">
          <cell r="B167" t="str">
            <v>0100020</v>
          </cell>
          <cell r="C167">
            <v>367</v>
          </cell>
          <cell r="D167" t="str">
            <v>A</v>
          </cell>
          <cell r="E167" t="str">
            <v>Operations West Staff</v>
          </cell>
          <cell r="F167" t="str">
            <v>AG 02</v>
          </cell>
        </row>
        <row r="168">
          <cell r="B168" t="str">
            <v>0100030</v>
          </cell>
          <cell r="C168">
            <v>367</v>
          </cell>
          <cell r="D168" t="str">
            <v>A</v>
          </cell>
          <cell r="E168" t="str">
            <v>Dept 0100030</v>
          </cell>
          <cell r="F168" t="str">
            <v>AG 03</v>
          </cell>
        </row>
        <row r="169">
          <cell r="B169" t="str">
            <v>0100040</v>
          </cell>
          <cell r="C169">
            <v>367</v>
          </cell>
          <cell r="D169" t="str">
            <v>A</v>
          </cell>
          <cell r="E169" t="str">
            <v>Mid-Atlantic Region Staff</v>
          </cell>
          <cell r="F169" t="str">
            <v>AG 04</v>
          </cell>
        </row>
        <row r="170">
          <cell r="B170" t="str">
            <v>0100050</v>
          </cell>
          <cell r="C170">
            <v>367</v>
          </cell>
          <cell r="D170" t="str">
            <v>A</v>
          </cell>
          <cell r="E170" t="str">
            <v>Dept 0100050</v>
          </cell>
          <cell r="F170" t="str">
            <v>AG 05</v>
          </cell>
        </row>
        <row r="171">
          <cell r="B171" t="str">
            <v>0100060</v>
          </cell>
          <cell r="C171">
            <v>367</v>
          </cell>
          <cell r="D171" t="str">
            <v>A</v>
          </cell>
          <cell r="E171" t="str">
            <v>Operations East Staff</v>
          </cell>
          <cell r="F171" t="str">
            <v>AG 06</v>
          </cell>
        </row>
        <row r="172">
          <cell r="B172" t="str">
            <v>0100080</v>
          </cell>
          <cell r="C172">
            <v>367</v>
          </cell>
          <cell r="D172" t="str">
            <v>A</v>
          </cell>
          <cell r="E172" t="str">
            <v>Maintenance Staff</v>
          </cell>
          <cell r="F172" t="str">
            <v>AG 08</v>
          </cell>
        </row>
        <row r="173">
          <cell r="B173" t="str">
            <v>0100090</v>
          </cell>
          <cell r="C173">
            <v>367</v>
          </cell>
          <cell r="D173" t="str">
            <v>A</v>
          </cell>
          <cell r="E173" t="str">
            <v>Mid-Atl G&amp;L Staff</v>
          </cell>
          <cell r="F173" t="str">
            <v>AG 09</v>
          </cell>
        </row>
        <row r="174">
          <cell r="B174" t="str">
            <v>0100100</v>
          </cell>
          <cell r="C174">
            <v>367</v>
          </cell>
          <cell r="D174" t="str">
            <v>A</v>
          </cell>
          <cell r="E174" t="str">
            <v>Seaboard Region Staff</v>
          </cell>
          <cell r="F174" t="str">
            <v>AG 10</v>
          </cell>
        </row>
        <row r="175">
          <cell r="B175" t="str">
            <v>0100120</v>
          </cell>
          <cell r="C175">
            <v>367</v>
          </cell>
          <cell r="D175" t="str">
            <v>A</v>
          </cell>
          <cell r="E175" t="str">
            <v>Dept 0100120</v>
          </cell>
          <cell r="F175" t="str">
            <v>AG 12</v>
          </cell>
        </row>
        <row r="176">
          <cell r="B176" t="str">
            <v>0100130</v>
          </cell>
          <cell r="C176">
            <v>367</v>
          </cell>
          <cell r="D176" t="str">
            <v>A</v>
          </cell>
          <cell r="E176" t="str">
            <v>Dept 0100130</v>
          </cell>
          <cell r="F176" t="str">
            <v>AG 13</v>
          </cell>
        </row>
        <row r="177">
          <cell r="B177" t="str">
            <v>0100140</v>
          </cell>
          <cell r="C177">
            <v>367</v>
          </cell>
          <cell r="D177" t="str">
            <v>A</v>
          </cell>
          <cell r="E177" t="str">
            <v>New York Region Staff</v>
          </cell>
          <cell r="F177" t="str">
            <v>AG 14</v>
          </cell>
        </row>
        <row r="178">
          <cell r="B178" t="str">
            <v>0114010</v>
          </cell>
          <cell r="C178">
            <v>367</v>
          </cell>
          <cell r="D178" t="str">
            <v>A</v>
          </cell>
          <cell r="E178" t="str">
            <v>Regulatory Affairs</v>
          </cell>
          <cell r="F178" t="str">
            <v>RegAffairs</v>
          </cell>
        </row>
        <row r="179">
          <cell r="B179" t="str">
            <v>0117110</v>
          </cell>
          <cell r="C179">
            <v>367</v>
          </cell>
          <cell r="D179" t="str">
            <v>A</v>
          </cell>
          <cell r="E179" t="str">
            <v>Communications TCO</v>
          </cell>
          <cell r="F179" t="str">
            <v>CommTCO</v>
          </cell>
        </row>
        <row r="180">
          <cell r="B180" t="str">
            <v>0117220</v>
          </cell>
          <cell r="C180">
            <v>367</v>
          </cell>
          <cell r="D180" t="str">
            <v>A</v>
          </cell>
          <cell r="E180" t="str">
            <v>Communications</v>
          </cell>
          <cell r="F180" t="str">
            <v>Government</v>
          </cell>
        </row>
        <row r="181">
          <cell r="B181" t="str">
            <v>0117300</v>
          </cell>
          <cell r="C181">
            <v>367</v>
          </cell>
          <cell r="D181" t="str">
            <v>A</v>
          </cell>
          <cell r="E181" t="str">
            <v>Public Awareness</v>
          </cell>
          <cell r="F181" t="str">
            <v>Communicat</v>
          </cell>
        </row>
        <row r="182">
          <cell r="B182" t="str">
            <v>0118100</v>
          </cell>
          <cell r="C182">
            <v>367</v>
          </cell>
          <cell r="D182" t="str">
            <v>A</v>
          </cell>
          <cell r="E182" t="str">
            <v>Rates and Regulatory Affairs</v>
          </cell>
          <cell r="F182" t="str">
            <v>Strategic</v>
          </cell>
        </row>
        <row r="183">
          <cell r="B183" t="str">
            <v>0119020</v>
          </cell>
          <cell r="C183">
            <v>367</v>
          </cell>
          <cell r="D183" t="str">
            <v>A</v>
          </cell>
          <cell r="E183" t="str">
            <v>HS&amp;E North</v>
          </cell>
          <cell r="F183" t="str">
            <v>Environmen</v>
          </cell>
        </row>
        <row r="184">
          <cell r="B184" t="str">
            <v>0119030</v>
          </cell>
          <cell r="C184">
            <v>367</v>
          </cell>
          <cell r="D184" t="str">
            <v>A</v>
          </cell>
          <cell r="E184" t="str">
            <v>HS&amp;E Gulf</v>
          </cell>
          <cell r="F184" t="str">
            <v>Environmen</v>
          </cell>
        </row>
        <row r="185">
          <cell r="B185" t="str">
            <v>0119040</v>
          </cell>
          <cell r="C185">
            <v>367</v>
          </cell>
          <cell r="D185" t="str">
            <v>A</v>
          </cell>
          <cell r="E185" t="str">
            <v>HS&amp;E Permitting</v>
          </cell>
          <cell r="F185" t="str">
            <v>Environmen</v>
          </cell>
        </row>
        <row r="186">
          <cell r="B186" t="str">
            <v>0119070</v>
          </cell>
          <cell r="C186">
            <v>367</v>
          </cell>
          <cell r="D186" t="str">
            <v>A</v>
          </cell>
          <cell r="E186" t="str">
            <v>HS&amp;E Programs</v>
          </cell>
          <cell r="F186" t="str">
            <v>Environmen</v>
          </cell>
        </row>
        <row r="187">
          <cell r="B187" t="str">
            <v>0119110</v>
          </cell>
          <cell r="C187">
            <v>367</v>
          </cell>
          <cell r="D187" t="str">
            <v>A</v>
          </cell>
          <cell r="E187" t="str">
            <v>ES Environmental Remediation</v>
          </cell>
          <cell r="F187" t="str">
            <v>ES - Envir</v>
          </cell>
        </row>
        <row r="188">
          <cell r="B188" t="str">
            <v>0119500</v>
          </cell>
          <cell r="C188">
            <v>367</v>
          </cell>
          <cell r="D188" t="str">
            <v>A</v>
          </cell>
          <cell r="E188" t="str">
            <v>Accrued Spending Reversal</v>
          </cell>
          <cell r="F188" t="str">
            <v>SPND REVRS</v>
          </cell>
        </row>
        <row r="189">
          <cell r="B189" t="str">
            <v>0120300</v>
          </cell>
          <cell r="C189">
            <v>367</v>
          </cell>
          <cell r="D189" t="str">
            <v>A</v>
          </cell>
          <cell r="E189" t="str">
            <v>Regulated Revenue Management</v>
          </cell>
          <cell r="F189" t="str">
            <v>Regulated</v>
          </cell>
        </row>
        <row r="190">
          <cell r="B190" t="str">
            <v>0120310</v>
          </cell>
          <cell r="C190">
            <v>367</v>
          </cell>
          <cell r="D190" t="str">
            <v>A</v>
          </cell>
          <cell r="E190" t="str">
            <v>Executive - Engineering</v>
          </cell>
          <cell r="F190" t="str">
            <v>Exec Eng</v>
          </cell>
        </row>
        <row r="191">
          <cell r="B191" t="str">
            <v>0120350</v>
          </cell>
          <cell r="C191">
            <v>367</v>
          </cell>
          <cell r="D191" t="str">
            <v>A</v>
          </cell>
          <cell r="E191" t="str">
            <v>FS and ES Management</v>
          </cell>
          <cell r="F191" t="str">
            <v>Field Serv</v>
          </cell>
        </row>
        <row r="192">
          <cell r="B192" t="str">
            <v>0120360</v>
          </cell>
          <cell r="C192">
            <v>367</v>
          </cell>
          <cell r="D192" t="str">
            <v>A</v>
          </cell>
          <cell r="E192" t="str">
            <v>Cust Svcs and Marketing Exec</v>
          </cell>
          <cell r="F192" t="str">
            <v>Executive</v>
          </cell>
        </row>
        <row r="193">
          <cell r="B193" t="str">
            <v>0120390</v>
          </cell>
          <cell r="C193">
            <v>367</v>
          </cell>
          <cell r="D193" t="str">
            <v>A</v>
          </cell>
          <cell r="E193" t="str">
            <v>Field Services Staff</v>
          </cell>
          <cell r="F193" t="str">
            <v>Field Serv</v>
          </cell>
        </row>
        <row r="194">
          <cell r="B194" t="str">
            <v>0120400</v>
          </cell>
          <cell r="C194">
            <v>367</v>
          </cell>
          <cell r="D194" t="str">
            <v>A</v>
          </cell>
          <cell r="E194" t="str">
            <v>Millennium Pipeline</v>
          </cell>
          <cell r="F194" t="str">
            <v>Millennium</v>
          </cell>
        </row>
        <row r="195">
          <cell r="B195" t="str">
            <v>0120410</v>
          </cell>
          <cell r="C195">
            <v>367</v>
          </cell>
          <cell r="D195" t="str">
            <v>A</v>
          </cell>
          <cell r="E195" t="str">
            <v>Midstream - Field Svcs</v>
          </cell>
          <cell r="F195" t="str">
            <v>Midstream</v>
          </cell>
        </row>
        <row r="196">
          <cell r="B196" t="str">
            <v>0120420</v>
          </cell>
          <cell r="C196">
            <v>367</v>
          </cell>
          <cell r="D196" t="str">
            <v>A</v>
          </cell>
          <cell r="E196" t="str">
            <v>EIX Business</v>
          </cell>
          <cell r="F196" t="str">
            <v>EIX</v>
          </cell>
        </row>
        <row r="197">
          <cell r="B197" t="str">
            <v>0120430</v>
          </cell>
          <cell r="C197">
            <v>367</v>
          </cell>
          <cell r="D197" t="str">
            <v>A</v>
          </cell>
          <cell r="E197" t="str">
            <v>NMS Ops and Eng Staff</v>
          </cell>
          <cell r="F197" t="str">
            <v>Midstream</v>
          </cell>
        </row>
        <row r="198">
          <cell r="B198" t="str">
            <v>0120450</v>
          </cell>
          <cell r="C198">
            <v>367</v>
          </cell>
          <cell r="D198" t="str">
            <v>A</v>
          </cell>
          <cell r="E198" t="str">
            <v>Hardy Storage</v>
          </cell>
          <cell r="F198" t="str">
            <v>HardyStorg</v>
          </cell>
        </row>
        <row r="199">
          <cell r="B199" t="str">
            <v>0120460</v>
          </cell>
          <cell r="C199">
            <v>367</v>
          </cell>
          <cell r="D199" t="str">
            <v>A</v>
          </cell>
          <cell r="E199" t="str">
            <v>Hardy Billings</v>
          </cell>
          <cell r="F199" t="str">
            <v>HardyBillg</v>
          </cell>
        </row>
        <row r="200">
          <cell r="B200" t="str">
            <v>0120470</v>
          </cell>
          <cell r="C200">
            <v>367</v>
          </cell>
          <cell r="D200" t="str">
            <v>A</v>
          </cell>
          <cell r="E200" t="str">
            <v>NMS Land</v>
          </cell>
          <cell r="F200" t="str">
            <v>LAND</v>
          </cell>
        </row>
        <row r="201">
          <cell r="B201" t="str">
            <v>0120480</v>
          </cell>
          <cell r="C201">
            <v>367</v>
          </cell>
          <cell r="D201" t="str">
            <v>A</v>
          </cell>
          <cell r="E201" t="str">
            <v>Field Operations Staff</v>
          </cell>
          <cell r="F201" t="str">
            <v>FieldOps</v>
          </cell>
        </row>
        <row r="202">
          <cell r="B202" t="str">
            <v>0120490</v>
          </cell>
          <cell r="C202">
            <v>367</v>
          </cell>
          <cell r="D202" t="str">
            <v>A</v>
          </cell>
          <cell r="E202" t="str">
            <v>NMS Business</v>
          </cell>
          <cell r="F202" t="str">
            <v>BUSINESS</v>
          </cell>
        </row>
        <row r="203">
          <cell r="B203" t="str">
            <v>0120510</v>
          </cell>
          <cell r="C203">
            <v>367</v>
          </cell>
          <cell r="D203" t="str">
            <v>A</v>
          </cell>
          <cell r="E203" t="str">
            <v>Nevco Business</v>
          </cell>
          <cell r="F203" t="str">
            <v>BUSINESS</v>
          </cell>
        </row>
        <row r="204">
          <cell r="B204" t="str">
            <v>0120520</v>
          </cell>
          <cell r="C204">
            <v>367</v>
          </cell>
          <cell r="D204" t="str">
            <v>A</v>
          </cell>
          <cell r="E204" t="str">
            <v>Nevco Minerals</v>
          </cell>
          <cell r="F204" t="str">
            <v>MINERALS</v>
          </cell>
        </row>
        <row r="205">
          <cell r="B205" t="str">
            <v>0120760</v>
          </cell>
          <cell r="C205">
            <v>367</v>
          </cell>
          <cell r="D205" t="str">
            <v>A</v>
          </cell>
          <cell r="E205" t="str">
            <v>FP Misc Adj Budget Only</v>
          </cell>
          <cell r="F205" t="str">
            <v>FP Misc Ad</v>
          </cell>
        </row>
        <row r="206">
          <cell r="B206" t="str">
            <v>0120770</v>
          </cell>
          <cell r="C206">
            <v>367</v>
          </cell>
          <cell r="D206" t="str">
            <v>A</v>
          </cell>
          <cell r="E206" t="str">
            <v>FS Budget Only</v>
          </cell>
          <cell r="F206" t="str">
            <v>Field Serv</v>
          </cell>
        </row>
        <row r="207">
          <cell r="B207" t="str">
            <v>0120810</v>
          </cell>
          <cell r="C207">
            <v>367</v>
          </cell>
          <cell r="D207" t="str">
            <v>A</v>
          </cell>
          <cell r="E207" t="str">
            <v>Misc Corporate Costs</v>
          </cell>
          <cell r="F207" t="str">
            <v>MISC CORP</v>
          </cell>
        </row>
        <row r="208">
          <cell r="B208" t="str">
            <v>0120820</v>
          </cell>
          <cell r="C208">
            <v>367</v>
          </cell>
          <cell r="D208" t="str">
            <v>A</v>
          </cell>
          <cell r="E208" t="str">
            <v>Imbalance Penalty Revenue</v>
          </cell>
          <cell r="F208" t="str">
            <v>Imbalance</v>
          </cell>
        </row>
        <row r="209">
          <cell r="B209" t="str">
            <v>0120830</v>
          </cell>
          <cell r="C209">
            <v>367</v>
          </cell>
          <cell r="D209" t="str">
            <v>A</v>
          </cell>
          <cell r="E209" t="str">
            <v>Human Resources</v>
          </cell>
          <cell r="F209" t="str">
            <v>HR</v>
          </cell>
        </row>
        <row r="210">
          <cell r="B210" t="str">
            <v>0120840</v>
          </cell>
          <cell r="C210">
            <v>367</v>
          </cell>
          <cell r="D210" t="str">
            <v>A</v>
          </cell>
          <cell r="E210" t="str">
            <v>Timing Fincl Planning Use Only</v>
          </cell>
          <cell r="F210" t="str">
            <v>TIMING</v>
          </cell>
        </row>
        <row r="211">
          <cell r="B211" t="str">
            <v>0120870</v>
          </cell>
          <cell r="C211">
            <v>367</v>
          </cell>
          <cell r="D211" t="str">
            <v>A</v>
          </cell>
          <cell r="E211" t="str">
            <v>Unassigned Charges Gas</v>
          </cell>
          <cell r="F211" t="str">
            <v>Unassigned</v>
          </cell>
        </row>
        <row r="212">
          <cell r="B212" t="str">
            <v>0120880</v>
          </cell>
          <cell r="C212">
            <v>367</v>
          </cell>
          <cell r="D212" t="str">
            <v>A</v>
          </cell>
          <cell r="E212" t="str">
            <v>Unaccounted for Gas</v>
          </cell>
          <cell r="F212" t="str">
            <v>Unaccounte</v>
          </cell>
        </row>
        <row r="213">
          <cell r="B213" t="str">
            <v>0120890</v>
          </cell>
          <cell r="C213">
            <v>367</v>
          </cell>
          <cell r="D213" t="str">
            <v>A</v>
          </cell>
          <cell r="E213" t="str">
            <v>Miscellaneous Indirect OandM</v>
          </cell>
          <cell r="F213" t="str">
            <v>MiscDirO&amp;M</v>
          </cell>
        </row>
        <row r="214">
          <cell r="B214" t="str">
            <v>0120940</v>
          </cell>
          <cell r="C214">
            <v>367</v>
          </cell>
          <cell r="D214" t="str">
            <v>A</v>
          </cell>
          <cell r="E214" t="str">
            <v>Corporate Dues and Memberships</v>
          </cell>
          <cell r="F214" t="str">
            <v>Public Aff</v>
          </cell>
        </row>
        <row r="215">
          <cell r="B215" t="str">
            <v>0120950</v>
          </cell>
          <cell r="C215">
            <v>367</v>
          </cell>
          <cell r="D215" t="str">
            <v>A</v>
          </cell>
          <cell r="E215" t="str">
            <v>Repositioning Costs</v>
          </cell>
          <cell r="F215" t="str">
            <v>Reposition</v>
          </cell>
        </row>
        <row r="216">
          <cell r="B216" t="str">
            <v>0120970</v>
          </cell>
          <cell r="C216">
            <v>367</v>
          </cell>
          <cell r="D216" t="str">
            <v>A</v>
          </cell>
          <cell r="E216" t="str">
            <v>HR Education Assistance Other</v>
          </cell>
          <cell r="F216" t="str">
            <v>HR Educati</v>
          </cell>
        </row>
        <row r="217">
          <cell r="B217" t="str">
            <v>0120980</v>
          </cell>
          <cell r="C217">
            <v>367</v>
          </cell>
          <cell r="D217" t="str">
            <v>A</v>
          </cell>
          <cell r="E217" t="str">
            <v>CGT Bill From TCO Non Field</v>
          </cell>
          <cell r="F217" t="str">
            <v>CGT Bill F</v>
          </cell>
        </row>
        <row r="218">
          <cell r="B218" t="str">
            <v>0120990</v>
          </cell>
          <cell r="C218">
            <v>367</v>
          </cell>
          <cell r="D218" t="str">
            <v>A</v>
          </cell>
          <cell r="E218" t="str">
            <v>CGT Bill From TCO Field Serv</v>
          </cell>
          <cell r="F218" t="str">
            <v>CGT Bill F</v>
          </cell>
        </row>
        <row r="219">
          <cell r="B219" t="str">
            <v>0121200</v>
          </cell>
          <cell r="C219">
            <v>367</v>
          </cell>
          <cell r="D219" t="str">
            <v>A</v>
          </cell>
          <cell r="E219" t="str">
            <v>Commercial Services</v>
          </cell>
          <cell r="F219" t="str">
            <v>CMRCL SRVS</v>
          </cell>
        </row>
        <row r="220">
          <cell r="B220" t="str">
            <v>0122010</v>
          </cell>
          <cell r="C220">
            <v>367</v>
          </cell>
          <cell r="D220" t="str">
            <v>A</v>
          </cell>
          <cell r="E220" t="str">
            <v>Marketing VP Staff</v>
          </cell>
          <cell r="F220" t="str">
            <v>Marketing</v>
          </cell>
        </row>
        <row r="221">
          <cell r="B221" t="str">
            <v>0122200</v>
          </cell>
          <cell r="C221">
            <v>367</v>
          </cell>
          <cell r="D221" t="str">
            <v>A</v>
          </cell>
          <cell r="E221" t="str">
            <v>Marketing West</v>
          </cell>
          <cell r="F221" t="str">
            <v>MktgWest</v>
          </cell>
        </row>
        <row r="222">
          <cell r="B222" t="str">
            <v>0122300</v>
          </cell>
          <cell r="C222">
            <v>367</v>
          </cell>
          <cell r="D222" t="str">
            <v>A</v>
          </cell>
          <cell r="E222" t="str">
            <v>Supply &amp; Business Development</v>
          </cell>
          <cell r="F222" t="str">
            <v>BusDev</v>
          </cell>
        </row>
        <row r="223">
          <cell r="B223" t="str">
            <v>0122310</v>
          </cell>
          <cell r="C223">
            <v>367</v>
          </cell>
          <cell r="D223" t="str">
            <v>A</v>
          </cell>
          <cell r="E223" t="str">
            <v>Corporate Development</v>
          </cell>
          <cell r="F223" t="str">
            <v>CORPDEV</v>
          </cell>
        </row>
        <row r="224">
          <cell r="B224" t="str">
            <v>0122400</v>
          </cell>
          <cell r="C224">
            <v>367</v>
          </cell>
          <cell r="D224" t="str">
            <v>A</v>
          </cell>
          <cell r="E224" t="str">
            <v>O and L - Transactions</v>
          </cell>
          <cell r="F224" t="str">
            <v>BusinesDev</v>
          </cell>
        </row>
        <row r="225">
          <cell r="B225" t="str">
            <v>0122900</v>
          </cell>
          <cell r="C225">
            <v>367</v>
          </cell>
          <cell r="D225" t="str">
            <v>A</v>
          </cell>
          <cell r="E225" t="str">
            <v>TCO Events</v>
          </cell>
          <cell r="F225" t="str">
            <v>Events &amp; S</v>
          </cell>
        </row>
        <row r="226">
          <cell r="B226" t="str">
            <v>0123100</v>
          </cell>
          <cell r="C226">
            <v>367</v>
          </cell>
          <cell r="D226" t="str">
            <v>A</v>
          </cell>
          <cell r="E226" t="str">
            <v>Regulatory and Govt Affairs</v>
          </cell>
          <cell r="F226" t="str">
            <v>Rates, Cos</v>
          </cell>
        </row>
        <row r="227">
          <cell r="B227" t="str">
            <v>0123110</v>
          </cell>
          <cell r="C227">
            <v>367</v>
          </cell>
          <cell r="D227" t="str">
            <v>A</v>
          </cell>
          <cell r="E227" t="str">
            <v>Certificates</v>
          </cell>
          <cell r="F227" t="str">
            <v>Certificat</v>
          </cell>
        </row>
        <row r="228">
          <cell r="B228" t="str">
            <v>0125040</v>
          </cell>
          <cell r="C228">
            <v>367</v>
          </cell>
          <cell r="D228" t="str">
            <v>A</v>
          </cell>
          <cell r="E228" t="str">
            <v>St Albans Welding Shop</v>
          </cell>
          <cell r="F228" t="str">
            <v>St. Albans</v>
          </cell>
        </row>
        <row r="229">
          <cell r="B229" t="str">
            <v>0125100</v>
          </cell>
          <cell r="C229">
            <v>367</v>
          </cell>
          <cell r="D229" t="str">
            <v>A</v>
          </cell>
          <cell r="E229" t="str">
            <v>System Integrity</v>
          </cell>
          <cell r="F229" t="str">
            <v>System In</v>
          </cell>
        </row>
        <row r="230">
          <cell r="B230" t="str">
            <v>0125120</v>
          </cell>
          <cell r="C230">
            <v>367</v>
          </cell>
          <cell r="D230" t="str">
            <v>A</v>
          </cell>
          <cell r="E230" t="str">
            <v>Design Engineering</v>
          </cell>
          <cell r="F230" t="str">
            <v>Design &amp; P</v>
          </cell>
        </row>
        <row r="231">
          <cell r="B231" t="str">
            <v>0125150</v>
          </cell>
          <cell r="C231">
            <v>367</v>
          </cell>
          <cell r="D231" t="str">
            <v>A</v>
          </cell>
          <cell r="E231" t="str">
            <v>Project Support Administration</v>
          </cell>
          <cell r="F231" t="str">
            <v>Project Su</v>
          </cell>
        </row>
        <row r="232">
          <cell r="B232" t="str">
            <v>0125170</v>
          </cell>
          <cell r="C232">
            <v>367</v>
          </cell>
          <cell r="D232" t="str">
            <v>A</v>
          </cell>
          <cell r="E232" t="str">
            <v>St Albans AMT</v>
          </cell>
          <cell r="F232" t="str">
            <v>St. Albans</v>
          </cell>
        </row>
        <row r="233">
          <cell r="B233" t="str">
            <v>0125190</v>
          </cell>
          <cell r="C233">
            <v>367</v>
          </cell>
          <cell r="D233" t="str">
            <v>A</v>
          </cell>
          <cell r="E233" t="str">
            <v>TCO Project Teams</v>
          </cell>
          <cell r="F233" t="str">
            <v>Project Te</v>
          </cell>
        </row>
        <row r="234">
          <cell r="B234" t="str">
            <v>0125210</v>
          </cell>
          <cell r="C234">
            <v>367</v>
          </cell>
          <cell r="D234" t="str">
            <v>A</v>
          </cell>
          <cell r="E234" t="str">
            <v>TCO Compression</v>
          </cell>
          <cell r="F234" t="str">
            <v>A&amp;E/Compre</v>
          </cell>
        </row>
        <row r="235">
          <cell r="B235" t="str">
            <v>0125220</v>
          </cell>
          <cell r="C235">
            <v>367</v>
          </cell>
          <cell r="D235" t="str">
            <v>A</v>
          </cell>
          <cell r="E235" t="str">
            <v>TCO Pipeline Services</v>
          </cell>
          <cell r="F235" t="str">
            <v>Pipeline/C</v>
          </cell>
        </row>
        <row r="236">
          <cell r="B236" t="str">
            <v>0125300</v>
          </cell>
          <cell r="C236">
            <v>367</v>
          </cell>
          <cell r="D236" t="str">
            <v>A</v>
          </cell>
          <cell r="E236" t="str">
            <v>TCO Prog Controls</v>
          </cell>
          <cell r="F236" t="str">
            <v>TCO Prog</v>
          </cell>
        </row>
        <row r="237">
          <cell r="B237" t="str">
            <v>0125310</v>
          </cell>
          <cell r="C237">
            <v>367</v>
          </cell>
          <cell r="D237" t="str">
            <v>A</v>
          </cell>
          <cell r="E237" t="str">
            <v>TCO Corrosion Services</v>
          </cell>
          <cell r="F237" t="str">
            <v>TCO Reliab</v>
          </cell>
        </row>
        <row r="238">
          <cell r="B238" t="str">
            <v>0125410</v>
          </cell>
          <cell r="C238">
            <v>367</v>
          </cell>
          <cell r="D238" t="str">
            <v>A</v>
          </cell>
          <cell r="E238" t="str">
            <v>TCO Reliability Services</v>
          </cell>
          <cell r="F238" t="str">
            <v>TCO Relia</v>
          </cell>
        </row>
        <row r="239">
          <cell r="B239" t="str">
            <v>0125420</v>
          </cell>
          <cell r="C239">
            <v>367</v>
          </cell>
          <cell r="D239" t="str">
            <v>A</v>
          </cell>
          <cell r="E239" t="str">
            <v>TCO Modernization</v>
          </cell>
          <cell r="F239" t="str">
            <v>TCO Modern</v>
          </cell>
        </row>
        <row r="240">
          <cell r="B240" t="str">
            <v>0125510</v>
          </cell>
          <cell r="C240">
            <v>367</v>
          </cell>
          <cell r="D240" t="str">
            <v>A</v>
          </cell>
          <cell r="E240" t="str">
            <v>TCO A&amp;E</v>
          </cell>
          <cell r="F240" t="str">
            <v>TCO A&amp;E</v>
          </cell>
        </row>
        <row r="241">
          <cell r="B241" t="str">
            <v>0125530</v>
          </cell>
          <cell r="C241">
            <v>367</v>
          </cell>
          <cell r="D241" t="str">
            <v>A</v>
          </cell>
          <cell r="E241" t="str">
            <v>Systems Integration</v>
          </cell>
          <cell r="F241" t="str">
            <v>Systems In</v>
          </cell>
        </row>
        <row r="242">
          <cell r="B242" t="str">
            <v>0125550</v>
          </cell>
          <cell r="C242">
            <v>367</v>
          </cell>
          <cell r="D242" t="str">
            <v>A</v>
          </cell>
          <cell r="E242" t="str">
            <v>TCO Work Mgmt</v>
          </cell>
          <cell r="F242" t="str">
            <v>TCO WM</v>
          </cell>
        </row>
        <row r="243">
          <cell r="B243" t="str">
            <v>0125610</v>
          </cell>
          <cell r="C243">
            <v>367</v>
          </cell>
          <cell r="D243" t="str">
            <v>A</v>
          </cell>
          <cell r="E243" t="str">
            <v>TCO M and R</v>
          </cell>
          <cell r="F243" t="str">
            <v>Measuremen</v>
          </cell>
        </row>
        <row r="244">
          <cell r="B244" t="str">
            <v>0125710</v>
          </cell>
          <cell r="C244">
            <v>367</v>
          </cell>
          <cell r="D244" t="str">
            <v>A</v>
          </cell>
          <cell r="E244" t="str">
            <v>FS Telecom and M&amp;R</v>
          </cell>
          <cell r="F244" t="str">
            <v>FldSrvTelc</v>
          </cell>
        </row>
        <row r="245">
          <cell r="B245" t="str">
            <v>0125800</v>
          </cell>
          <cell r="C245">
            <v>367</v>
          </cell>
          <cell r="D245" t="str">
            <v>A</v>
          </cell>
          <cell r="E245" t="str">
            <v>Engineering Staff - TCO</v>
          </cell>
          <cell r="F245" t="str">
            <v>Engineerng</v>
          </cell>
        </row>
        <row r="246">
          <cell r="B246" t="str">
            <v>0125900</v>
          </cell>
          <cell r="C246">
            <v>367</v>
          </cell>
          <cell r="D246" t="str">
            <v>A</v>
          </cell>
          <cell r="E246" t="str">
            <v>TCO Growth</v>
          </cell>
          <cell r="F246" t="str">
            <v>TCO Growth</v>
          </cell>
        </row>
        <row r="247">
          <cell r="B247" t="str">
            <v>0128010</v>
          </cell>
          <cell r="C247">
            <v>367</v>
          </cell>
          <cell r="D247" t="str">
            <v>A</v>
          </cell>
          <cell r="E247" t="str">
            <v>Storage</v>
          </cell>
          <cell r="F247" t="str">
            <v>Storage</v>
          </cell>
        </row>
        <row r="248">
          <cell r="B248" t="str">
            <v>0128170</v>
          </cell>
          <cell r="C248">
            <v>367</v>
          </cell>
          <cell r="D248" t="str">
            <v>A</v>
          </cell>
          <cell r="E248" t="str">
            <v>Asset Management</v>
          </cell>
          <cell r="F248" t="str">
            <v>Land Servi</v>
          </cell>
        </row>
        <row r="249">
          <cell r="B249" t="str">
            <v>0128300</v>
          </cell>
          <cell r="C249">
            <v>367</v>
          </cell>
          <cell r="D249" t="str">
            <v>A</v>
          </cell>
          <cell r="E249" t="str">
            <v>Vegetation Management - TCO</v>
          </cell>
          <cell r="F249" t="str">
            <v>TCO Land</v>
          </cell>
        </row>
        <row r="250">
          <cell r="B250" t="str">
            <v>0128320</v>
          </cell>
          <cell r="C250">
            <v>367</v>
          </cell>
          <cell r="D250" t="str">
            <v>A</v>
          </cell>
          <cell r="E250" t="str">
            <v>Storage Reservoir</v>
          </cell>
          <cell r="F250" t="str">
            <v>Storage Re</v>
          </cell>
        </row>
        <row r="251">
          <cell r="B251" t="str">
            <v>0128470</v>
          </cell>
          <cell r="C251">
            <v>367</v>
          </cell>
          <cell r="D251" t="str">
            <v>A</v>
          </cell>
          <cell r="E251" t="str">
            <v>Well Crew</v>
          </cell>
          <cell r="F251" t="str">
            <v>Well Crew</v>
          </cell>
        </row>
        <row r="252">
          <cell r="B252" t="str">
            <v>0129010</v>
          </cell>
          <cell r="C252">
            <v>367</v>
          </cell>
          <cell r="D252" t="str">
            <v>A</v>
          </cell>
          <cell r="E252" t="str">
            <v>CGT Events</v>
          </cell>
          <cell r="F252" t="str">
            <v>MktOrSpec</v>
          </cell>
        </row>
        <row r="253">
          <cell r="B253" t="str">
            <v>0129110</v>
          </cell>
          <cell r="C253">
            <v>367</v>
          </cell>
          <cell r="D253" t="str">
            <v>A</v>
          </cell>
          <cell r="E253" t="str">
            <v>Planning and Prioritizatn TCO</v>
          </cell>
          <cell r="F253" t="str">
            <v>Facility P</v>
          </cell>
        </row>
        <row r="254">
          <cell r="B254" t="str">
            <v>0129120</v>
          </cell>
          <cell r="C254">
            <v>367</v>
          </cell>
          <cell r="D254" t="str">
            <v>A</v>
          </cell>
          <cell r="E254" t="str">
            <v>Operations Planning</v>
          </cell>
          <cell r="F254" t="str">
            <v>OperPlan</v>
          </cell>
        </row>
        <row r="255">
          <cell r="B255" t="str">
            <v>0129220</v>
          </cell>
          <cell r="C255">
            <v>367</v>
          </cell>
          <cell r="D255" t="str">
            <v>A</v>
          </cell>
          <cell r="E255" t="str">
            <v>Volume Management Services</v>
          </cell>
          <cell r="F255" t="str">
            <v>Volume Man</v>
          </cell>
        </row>
        <row r="256">
          <cell r="B256" t="str">
            <v>0129310</v>
          </cell>
          <cell r="C256">
            <v>367</v>
          </cell>
          <cell r="D256" t="str">
            <v>A</v>
          </cell>
          <cell r="E256" t="str">
            <v>Gas Control</v>
          </cell>
          <cell r="F256" t="str">
            <v>Gas Contro</v>
          </cell>
        </row>
        <row r="257">
          <cell r="B257" t="str">
            <v>0130330</v>
          </cell>
          <cell r="C257">
            <v>367</v>
          </cell>
          <cell r="D257" t="str">
            <v>A</v>
          </cell>
          <cell r="E257" t="str">
            <v>Miscellaneous</v>
          </cell>
          <cell r="F257" t="str">
            <v>Miscellane</v>
          </cell>
        </row>
        <row r="258">
          <cell r="B258" t="str">
            <v>0130400</v>
          </cell>
          <cell r="C258">
            <v>367</v>
          </cell>
          <cell r="D258" t="str">
            <v>A</v>
          </cell>
          <cell r="E258" t="str">
            <v>IMP and Storage Pigging</v>
          </cell>
          <cell r="F258" t="str">
            <v>IMP_StorPi</v>
          </cell>
        </row>
        <row r="259">
          <cell r="B259" t="str">
            <v>0132040</v>
          </cell>
          <cell r="C259">
            <v>367</v>
          </cell>
          <cell r="D259" t="str">
            <v>A</v>
          </cell>
          <cell r="E259" t="str">
            <v>Other Non-Gas Bldgs</v>
          </cell>
          <cell r="F259" t="str">
            <v>Non Gas Bu</v>
          </cell>
        </row>
        <row r="260">
          <cell r="B260" t="str">
            <v>0132050</v>
          </cell>
          <cell r="C260">
            <v>367</v>
          </cell>
          <cell r="D260" t="str">
            <v>A</v>
          </cell>
          <cell r="E260" t="str">
            <v>Charleston Bldg</v>
          </cell>
          <cell r="F260" t="str">
            <v>Non Gas Bu</v>
          </cell>
        </row>
        <row r="261">
          <cell r="B261" t="str">
            <v>0134500</v>
          </cell>
          <cell r="C261">
            <v>367</v>
          </cell>
          <cell r="D261" t="str">
            <v>A</v>
          </cell>
          <cell r="E261" t="str">
            <v>Inventory</v>
          </cell>
          <cell r="F261" t="str">
            <v>Inventory</v>
          </cell>
        </row>
        <row r="262">
          <cell r="B262" t="str">
            <v>0147800</v>
          </cell>
          <cell r="C262">
            <v>367</v>
          </cell>
          <cell r="D262" t="str">
            <v>A</v>
          </cell>
          <cell r="E262" t="str">
            <v>CrossRoads Pipeline</v>
          </cell>
          <cell r="F262" t="str">
            <v>CrossRdsFS</v>
          </cell>
        </row>
        <row r="263">
          <cell r="B263" t="str">
            <v>0147820</v>
          </cell>
          <cell r="C263">
            <v>367</v>
          </cell>
          <cell r="D263" t="str">
            <v>A</v>
          </cell>
          <cell r="E263" t="str">
            <v>Deepwater FS</v>
          </cell>
          <cell r="F263" t="str">
            <v>DeepwtrF/S</v>
          </cell>
        </row>
        <row r="264">
          <cell r="B264" t="str">
            <v>0147830</v>
          </cell>
          <cell r="C264">
            <v>367</v>
          </cell>
          <cell r="D264" t="str">
            <v>A</v>
          </cell>
          <cell r="E264" t="str">
            <v>Central Kentucky FS</v>
          </cell>
          <cell r="F264" t="str">
            <v>CentlKYF/S</v>
          </cell>
        </row>
        <row r="265">
          <cell r="B265" t="str">
            <v>0155555</v>
          </cell>
          <cell r="C265">
            <v>367</v>
          </cell>
          <cell r="D265" t="str">
            <v>A</v>
          </cell>
          <cell r="E265" t="str">
            <v>Non Project Management</v>
          </cell>
          <cell r="F265" t="str">
            <v>NonProj</v>
          </cell>
        </row>
        <row r="266">
          <cell r="B266" t="str">
            <v>0168000</v>
          </cell>
          <cell r="C266">
            <v>367</v>
          </cell>
          <cell r="D266" t="str">
            <v>A</v>
          </cell>
          <cell r="E266" t="str">
            <v>Strasburg Pipeline Maint</v>
          </cell>
          <cell r="F266" t="str">
            <v>Seaboard</v>
          </cell>
        </row>
        <row r="267">
          <cell r="B267" t="str">
            <v>0168010</v>
          </cell>
          <cell r="C267">
            <v>367</v>
          </cell>
          <cell r="D267" t="str">
            <v>A</v>
          </cell>
          <cell r="E267" t="str">
            <v>SBD A&amp;E M&amp;R Maint</v>
          </cell>
          <cell r="F267" t="str">
            <v>Seaboard</v>
          </cell>
        </row>
        <row r="268">
          <cell r="B268" t="str">
            <v>0168030</v>
          </cell>
          <cell r="C268">
            <v>367</v>
          </cell>
          <cell r="D268" t="str">
            <v>A</v>
          </cell>
          <cell r="E268" t="str">
            <v>Petersburg RCM</v>
          </cell>
          <cell r="F268" t="str">
            <v>Seaboard</v>
          </cell>
        </row>
        <row r="269">
          <cell r="B269" t="str">
            <v>0168040</v>
          </cell>
          <cell r="C269">
            <v>367</v>
          </cell>
          <cell r="D269" t="str">
            <v>A</v>
          </cell>
          <cell r="E269" t="str">
            <v>Hardy CS</v>
          </cell>
          <cell r="F269" t="str">
            <v>Seaboard</v>
          </cell>
        </row>
        <row r="270">
          <cell r="B270" t="str">
            <v>0168050</v>
          </cell>
          <cell r="C270">
            <v>367</v>
          </cell>
          <cell r="D270" t="str">
            <v>A</v>
          </cell>
          <cell r="E270" t="str">
            <v>Commonwealth Pipe</v>
          </cell>
          <cell r="F270" t="str">
            <v>Seaboard</v>
          </cell>
        </row>
        <row r="271">
          <cell r="B271" t="str">
            <v>0168060</v>
          </cell>
          <cell r="C271">
            <v>367</v>
          </cell>
          <cell r="D271" t="str">
            <v>A</v>
          </cell>
          <cell r="E271" t="str">
            <v>St Albans RCM</v>
          </cell>
          <cell r="F271" t="str">
            <v>Appalachn</v>
          </cell>
        </row>
        <row r="272">
          <cell r="B272" t="str">
            <v>0168070</v>
          </cell>
          <cell r="C272">
            <v>367</v>
          </cell>
          <cell r="D272" t="str">
            <v>A</v>
          </cell>
          <cell r="E272" t="str">
            <v>Appal Comp West</v>
          </cell>
          <cell r="F272" t="str">
            <v>Appalachn</v>
          </cell>
        </row>
        <row r="273">
          <cell r="B273" t="str">
            <v>0168080</v>
          </cell>
          <cell r="C273">
            <v>367</v>
          </cell>
          <cell r="D273" t="str">
            <v>A</v>
          </cell>
          <cell r="E273" t="str">
            <v>St Albans A&amp;E (only)</v>
          </cell>
          <cell r="F273" t="str">
            <v>Appalachn</v>
          </cell>
        </row>
        <row r="274">
          <cell r="B274" t="str">
            <v>0168100</v>
          </cell>
          <cell r="C274">
            <v>367</v>
          </cell>
          <cell r="D274" t="str">
            <v>A</v>
          </cell>
          <cell r="E274" t="str">
            <v>Gettysburg AE and MR</v>
          </cell>
          <cell r="F274" t="str">
            <v>Gettysburg</v>
          </cell>
        </row>
        <row r="275">
          <cell r="B275" t="str">
            <v>0168130</v>
          </cell>
          <cell r="C275">
            <v>367</v>
          </cell>
          <cell r="D275" t="str">
            <v>A</v>
          </cell>
          <cell r="E275" t="str">
            <v>Lockwood M&amp;R</v>
          </cell>
          <cell r="F275" t="str">
            <v>Gath&amp;Latrl</v>
          </cell>
        </row>
        <row r="276">
          <cell r="B276" t="str">
            <v>0168150</v>
          </cell>
          <cell r="C276">
            <v>367</v>
          </cell>
          <cell r="D276" t="str">
            <v>A</v>
          </cell>
          <cell r="E276" t="str">
            <v>Boldman RCM</v>
          </cell>
          <cell r="F276" t="str">
            <v>Gath&amp;Latrl</v>
          </cell>
        </row>
        <row r="277">
          <cell r="B277" t="str">
            <v>0168160</v>
          </cell>
          <cell r="C277">
            <v>367</v>
          </cell>
          <cell r="D277" t="str">
            <v>A</v>
          </cell>
          <cell r="E277" t="str">
            <v>Treat RCM</v>
          </cell>
          <cell r="F277" t="str">
            <v>Midwest</v>
          </cell>
        </row>
        <row r="278">
          <cell r="B278" t="str">
            <v>0168170</v>
          </cell>
          <cell r="C278">
            <v>367</v>
          </cell>
          <cell r="D278" t="str">
            <v>A</v>
          </cell>
          <cell r="E278" t="str">
            <v>Pavonia MR Maintenance</v>
          </cell>
          <cell r="F278" t="str">
            <v>Midwest</v>
          </cell>
        </row>
        <row r="279">
          <cell r="B279" t="str">
            <v>0168180</v>
          </cell>
          <cell r="C279">
            <v>367</v>
          </cell>
          <cell r="D279" t="str">
            <v>A</v>
          </cell>
          <cell r="E279" t="str">
            <v>Pavonia AMT</v>
          </cell>
          <cell r="F279" t="str">
            <v>Midwest</v>
          </cell>
        </row>
        <row r="280">
          <cell r="B280" t="str">
            <v>0168190</v>
          </cell>
          <cell r="C280">
            <v>367</v>
          </cell>
          <cell r="D280" t="str">
            <v>A</v>
          </cell>
          <cell r="E280" t="str">
            <v>Ohio AE Maintenance</v>
          </cell>
          <cell r="F280" t="str">
            <v>Midwest</v>
          </cell>
        </row>
        <row r="281">
          <cell r="B281" t="str">
            <v>0168200</v>
          </cell>
          <cell r="C281">
            <v>367</v>
          </cell>
          <cell r="D281" t="str">
            <v>A</v>
          </cell>
          <cell r="E281" t="str">
            <v>Gettysburg RCM</v>
          </cell>
          <cell r="F281" t="str">
            <v>MidAtl</v>
          </cell>
        </row>
        <row r="282">
          <cell r="B282" t="str">
            <v>0168210</v>
          </cell>
          <cell r="C282">
            <v>367</v>
          </cell>
          <cell r="D282" t="str">
            <v>A</v>
          </cell>
          <cell r="E282" t="str">
            <v>Washington RCM</v>
          </cell>
          <cell r="F282" t="str">
            <v>MidAtl</v>
          </cell>
        </row>
        <row r="283">
          <cell r="B283" t="str">
            <v>0168220</v>
          </cell>
          <cell r="C283">
            <v>367</v>
          </cell>
          <cell r="D283" t="str">
            <v>A</v>
          </cell>
          <cell r="E283" t="str">
            <v>Washington AE and MR</v>
          </cell>
          <cell r="F283" t="str">
            <v>MidAtl</v>
          </cell>
        </row>
        <row r="284">
          <cell r="B284" t="str">
            <v>0168240</v>
          </cell>
          <cell r="C284">
            <v>367</v>
          </cell>
          <cell r="D284" t="str">
            <v>A</v>
          </cell>
          <cell r="E284" t="str">
            <v>Asset Maint Team - Washington</v>
          </cell>
          <cell r="F284" t="str">
            <v>MidAtl</v>
          </cell>
        </row>
        <row r="285">
          <cell r="B285" t="str">
            <v>0168340</v>
          </cell>
          <cell r="C285">
            <v>367</v>
          </cell>
          <cell r="D285" t="str">
            <v>A</v>
          </cell>
          <cell r="E285" t="str">
            <v>Sugar Grove MR Maintenance</v>
          </cell>
          <cell r="F285" t="str">
            <v>Gath&amp;Latrl</v>
          </cell>
        </row>
        <row r="286">
          <cell r="B286" t="str">
            <v>0168350</v>
          </cell>
          <cell r="C286">
            <v>367</v>
          </cell>
          <cell r="D286" t="str">
            <v>A</v>
          </cell>
          <cell r="E286" t="str">
            <v>Huff Creek</v>
          </cell>
          <cell r="F286" t="str">
            <v>Gath&amp;Latrl</v>
          </cell>
        </row>
        <row r="287">
          <cell r="B287" t="str">
            <v>0168370</v>
          </cell>
          <cell r="C287">
            <v>367</v>
          </cell>
          <cell r="D287" t="str">
            <v>A</v>
          </cell>
          <cell r="E287" t="str">
            <v>St Albans Maintenance - Mgr</v>
          </cell>
          <cell r="F287" t="str">
            <v>StAl_Maint</v>
          </cell>
        </row>
        <row r="288">
          <cell r="B288" t="str">
            <v>0168380</v>
          </cell>
          <cell r="C288">
            <v>367</v>
          </cell>
          <cell r="D288" t="str">
            <v>A</v>
          </cell>
          <cell r="E288" t="str">
            <v>Ohio Maintenance - Manager</v>
          </cell>
          <cell r="F288" t="str">
            <v>OHMnt_Mgr</v>
          </cell>
        </row>
        <row r="289">
          <cell r="B289" t="str">
            <v>0168390</v>
          </cell>
          <cell r="C289">
            <v>367</v>
          </cell>
          <cell r="D289" t="str">
            <v>A</v>
          </cell>
          <cell r="E289" t="str">
            <v>Washington Maintenance - Mgr</v>
          </cell>
          <cell r="F289" t="str">
            <v>WshMnt_Mgr</v>
          </cell>
        </row>
        <row r="290">
          <cell r="B290" t="str">
            <v>0168400</v>
          </cell>
          <cell r="C290">
            <v>367</v>
          </cell>
          <cell r="D290" t="str">
            <v>A</v>
          </cell>
          <cell r="E290" t="str">
            <v>Elkins RCM</v>
          </cell>
          <cell r="F290" t="str">
            <v>Elkins</v>
          </cell>
        </row>
        <row r="291">
          <cell r="B291" t="str">
            <v>0168410</v>
          </cell>
          <cell r="C291">
            <v>367</v>
          </cell>
          <cell r="D291" t="str">
            <v>A</v>
          </cell>
          <cell r="E291" t="str">
            <v>Elkins AE and MR</v>
          </cell>
          <cell r="F291" t="str">
            <v>Elkins</v>
          </cell>
        </row>
        <row r="292">
          <cell r="B292" t="str">
            <v>0168420</v>
          </cell>
          <cell r="C292">
            <v>367</v>
          </cell>
          <cell r="D292" t="str">
            <v>A</v>
          </cell>
          <cell r="E292" t="str">
            <v>Washington AE and MR - North</v>
          </cell>
          <cell r="F292" t="str">
            <v>WashAEMR</v>
          </cell>
        </row>
        <row r="293">
          <cell r="B293" t="str">
            <v>0169000</v>
          </cell>
          <cell r="C293">
            <v>367</v>
          </cell>
          <cell r="D293" t="str">
            <v>A</v>
          </cell>
          <cell r="E293" t="str">
            <v>Strasburg Pipelines - West</v>
          </cell>
          <cell r="F293" t="str">
            <v>Strasburg</v>
          </cell>
        </row>
        <row r="294">
          <cell r="B294" t="str">
            <v>0169010</v>
          </cell>
          <cell r="C294">
            <v>367</v>
          </cell>
          <cell r="D294" t="str">
            <v>A</v>
          </cell>
          <cell r="E294" t="str">
            <v>Strasburg Pipelines - East</v>
          </cell>
          <cell r="F294" t="str">
            <v>Strasburg</v>
          </cell>
        </row>
        <row r="295">
          <cell r="B295" t="str">
            <v>0169020</v>
          </cell>
          <cell r="C295">
            <v>367</v>
          </cell>
          <cell r="D295" t="str">
            <v>A</v>
          </cell>
          <cell r="E295" t="str">
            <v>Loudoun CS</v>
          </cell>
          <cell r="F295" t="str">
            <v>Loudoun</v>
          </cell>
        </row>
        <row r="296">
          <cell r="B296" t="str">
            <v>0169030</v>
          </cell>
          <cell r="C296">
            <v>367</v>
          </cell>
          <cell r="D296" t="str">
            <v>A</v>
          </cell>
          <cell r="E296" t="str">
            <v>Strasburg CS</v>
          </cell>
          <cell r="F296" t="str">
            <v>Strasburg</v>
          </cell>
        </row>
        <row r="297">
          <cell r="B297" t="str">
            <v>0169040</v>
          </cell>
          <cell r="C297">
            <v>367</v>
          </cell>
          <cell r="D297" t="str">
            <v>A</v>
          </cell>
          <cell r="E297" t="str">
            <v>Lost River CS</v>
          </cell>
          <cell r="F297" t="str">
            <v>Lost River</v>
          </cell>
        </row>
        <row r="298">
          <cell r="B298" t="str">
            <v>0169050</v>
          </cell>
          <cell r="C298">
            <v>367</v>
          </cell>
          <cell r="D298" t="str">
            <v>A</v>
          </cell>
          <cell r="E298" t="str">
            <v>Seneca CS</v>
          </cell>
          <cell r="F298" t="str">
            <v>Seneca</v>
          </cell>
        </row>
        <row r="299">
          <cell r="B299" t="str">
            <v>0169060</v>
          </cell>
          <cell r="C299">
            <v>367</v>
          </cell>
          <cell r="D299" t="str">
            <v>A</v>
          </cell>
          <cell r="E299" t="str">
            <v>Terra Alta CS</v>
          </cell>
          <cell r="F299" t="str">
            <v>Terra Alta</v>
          </cell>
        </row>
        <row r="300">
          <cell r="B300" t="str">
            <v>0169070</v>
          </cell>
          <cell r="C300">
            <v>367</v>
          </cell>
          <cell r="D300" t="str">
            <v>A</v>
          </cell>
          <cell r="E300" t="str">
            <v>Terra Alta Storage</v>
          </cell>
          <cell r="F300" t="str">
            <v>Terra Alta</v>
          </cell>
        </row>
        <row r="301">
          <cell r="B301" t="str">
            <v>0169080</v>
          </cell>
          <cell r="C301">
            <v>367</v>
          </cell>
          <cell r="D301" t="str">
            <v>A</v>
          </cell>
          <cell r="E301" t="str">
            <v>Glady CS</v>
          </cell>
          <cell r="F301" t="str">
            <v>Glady Comp</v>
          </cell>
        </row>
        <row r="302">
          <cell r="B302" t="str">
            <v>0169090</v>
          </cell>
          <cell r="C302">
            <v>367</v>
          </cell>
          <cell r="D302" t="str">
            <v>A</v>
          </cell>
          <cell r="E302" t="str">
            <v>Glady Storage</v>
          </cell>
          <cell r="F302" t="str">
            <v>Glady Stor</v>
          </cell>
        </row>
        <row r="303">
          <cell r="B303" t="str">
            <v>0169100</v>
          </cell>
          <cell r="C303">
            <v>367</v>
          </cell>
          <cell r="D303" t="str">
            <v>A</v>
          </cell>
          <cell r="E303" t="str">
            <v>Files Creek CS</v>
          </cell>
          <cell r="F303" t="str">
            <v>Files Cree</v>
          </cell>
        </row>
        <row r="304">
          <cell r="B304" t="str">
            <v>0169110</v>
          </cell>
          <cell r="C304">
            <v>367</v>
          </cell>
          <cell r="D304" t="str">
            <v>A</v>
          </cell>
          <cell r="E304" t="str">
            <v>Elkins Pipe</v>
          </cell>
          <cell r="F304" t="str">
            <v>Elkins</v>
          </cell>
        </row>
        <row r="305">
          <cell r="B305" t="str">
            <v>0169120</v>
          </cell>
          <cell r="C305">
            <v>367</v>
          </cell>
          <cell r="D305" t="str">
            <v>A</v>
          </cell>
          <cell r="E305" t="str">
            <v>Cleveland CS</v>
          </cell>
          <cell r="F305" t="str">
            <v>Cleveland</v>
          </cell>
        </row>
        <row r="306">
          <cell r="B306" t="str">
            <v>0169140</v>
          </cell>
          <cell r="C306">
            <v>367</v>
          </cell>
          <cell r="D306" t="str">
            <v>A</v>
          </cell>
          <cell r="E306" t="str">
            <v>Frametown</v>
          </cell>
          <cell r="F306" t="str">
            <v>Frametown</v>
          </cell>
        </row>
        <row r="307">
          <cell r="B307" t="str">
            <v>0169150</v>
          </cell>
          <cell r="C307">
            <v>367</v>
          </cell>
          <cell r="D307" t="str">
            <v>A</v>
          </cell>
          <cell r="E307" t="str">
            <v>Pavonia</v>
          </cell>
          <cell r="F307" t="str">
            <v>Pavonia</v>
          </cell>
        </row>
        <row r="308">
          <cell r="B308" t="str">
            <v>0169160</v>
          </cell>
          <cell r="C308">
            <v>367</v>
          </cell>
          <cell r="D308" t="str">
            <v>A</v>
          </cell>
          <cell r="E308" t="str">
            <v>Findlay</v>
          </cell>
          <cell r="F308" t="str">
            <v>Findlay</v>
          </cell>
        </row>
        <row r="309">
          <cell r="B309" t="str">
            <v>0169170</v>
          </cell>
          <cell r="C309">
            <v>367</v>
          </cell>
          <cell r="D309" t="str">
            <v>A</v>
          </cell>
          <cell r="E309" t="str">
            <v>Wellington</v>
          </cell>
          <cell r="F309" t="str">
            <v>Wellington</v>
          </cell>
        </row>
        <row r="310">
          <cell r="B310" t="str">
            <v>0169180</v>
          </cell>
          <cell r="C310">
            <v>367</v>
          </cell>
          <cell r="D310" t="str">
            <v>A</v>
          </cell>
          <cell r="E310" t="str">
            <v>Medina</v>
          </cell>
          <cell r="F310" t="str">
            <v>Medina</v>
          </cell>
        </row>
        <row r="311">
          <cell r="B311" t="str">
            <v>0169190</v>
          </cell>
          <cell r="C311">
            <v>367</v>
          </cell>
          <cell r="D311" t="str">
            <v>A</v>
          </cell>
          <cell r="E311" t="str">
            <v>Holmes</v>
          </cell>
          <cell r="F311" t="str">
            <v>Holmes</v>
          </cell>
        </row>
        <row r="312">
          <cell r="B312" t="str">
            <v>0169200</v>
          </cell>
          <cell r="C312">
            <v>367</v>
          </cell>
          <cell r="D312" t="str">
            <v>A</v>
          </cell>
          <cell r="E312" t="str">
            <v>Columbus</v>
          </cell>
          <cell r="F312" t="str">
            <v>Columbus</v>
          </cell>
        </row>
        <row r="313">
          <cell r="B313" t="str">
            <v>0169210</v>
          </cell>
          <cell r="C313">
            <v>367</v>
          </cell>
          <cell r="D313" t="str">
            <v>A</v>
          </cell>
          <cell r="E313" t="str">
            <v>Treat</v>
          </cell>
          <cell r="F313" t="str">
            <v>Treat</v>
          </cell>
        </row>
        <row r="314">
          <cell r="B314" t="str">
            <v>0169220</v>
          </cell>
          <cell r="C314">
            <v>367</v>
          </cell>
          <cell r="D314" t="str">
            <v>A</v>
          </cell>
          <cell r="E314" t="str">
            <v>Crawford Station</v>
          </cell>
          <cell r="F314" t="str">
            <v>Crawford S</v>
          </cell>
        </row>
        <row r="315">
          <cell r="B315" t="str">
            <v>0169230</v>
          </cell>
          <cell r="C315">
            <v>367</v>
          </cell>
          <cell r="D315" t="str">
            <v>A</v>
          </cell>
          <cell r="E315" t="str">
            <v>McArthur</v>
          </cell>
          <cell r="F315" t="str">
            <v>McArthur</v>
          </cell>
        </row>
        <row r="316">
          <cell r="B316" t="str">
            <v>0169240</v>
          </cell>
          <cell r="C316">
            <v>367</v>
          </cell>
          <cell r="D316" t="str">
            <v>A</v>
          </cell>
          <cell r="E316" t="str">
            <v>Benton</v>
          </cell>
          <cell r="F316" t="str">
            <v>Benton</v>
          </cell>
        </row>
        <row r="317">
          <cell r="B317" t="str">
            <v>0169250</v>
          </cell>
          <cell r="C317">
            <v>367</v>
          </cell>
          <cell r="D317" t="str">
            <v>A</v>
          </cell>
          <cell r="E317" t="str">
            <v>Lucas</v>
          </cell>
          <cell r="F317" t="str">
            <v>Lucas</v>
          </cell>
        </row>
        <row r="318">
          <cell r="B318" t="str">
            <v>0169260</v>
          </cell>
          <cell r="C318">
            <v>367</v>
          </cell>
          <cell r="D318" t="str">
            <v>A</v>
          </cell>
          <cell r="E318" t="str">
            <v>Weaver</v>
          </cell>
          <cell r="F318" t="str">
            <v>Weaver</v>
          </cell>
        </row>
        <row r="319">
          <cell r="B319" t="str">
            <v>0169270</v>
          </cell>
          <cell r="C319">
            <v>367</v>
          </cell>
          <cell r="D319" t="str">
            <v>A</v>
          </cell>
          <cell r="E319" t="str">
            <v>Cambridge</v>
          </cell>
          <cell r="F319" t="str">
            <v>Cambridge</v>
          </cell>
        </row>
        <row r="320">
          <cell r="B320" t="str">
            <v>0169280</v>
          </cell>
          <cell r="C320">
            <v>367</v>
          </cell>
          <cell r="D320" t="str">
            <v>A</v>
          </cell>
          <cell r="E320" t="str">
            <v>Athens</v>
          </cell>
          <cell r="F320" t="str">
            <v>Athens</v>
          </cell>
        </row>
        <row r="321">
          <cell r="B321" t="str">
            <v>0169290</v>
          </cell>
          <cell r="C321">
            <v>367</v>
          </cell>
          <cell r="D321" t="str">
            <v>A</v>
          </cell>
          <cell r="E321" t="str">
            <v>Brinker</v>
          </cell>
          <cell r="F321" t="str">
            <v>Brinker</v>
          </cell>
        </row>
        <row r="322">
          <cell r="B322" t="str">
            <v>0169300</v>
          </cell>
          <cell r="C322">
            <v>367</v>
          </cell>
          <cell r="D322" t="str">
            <v>A</v>
          </cell>
          <cell r="E322" t="str">
            <v>Majorsville</v>
          </cell>
          <cell r="F322" t="str">
            <v>Majorsvill</v>
          </cell>
        </row>
        <row r="323">
          <cell r="B323" t="str">
            <v>0169310</v>
          </cell>
          <cell r="C323">
            <v>367</v>
          </cell>
          <cell r="D323" t="str">
            <v>A</v>
          </cell>
          <cell r="E323" t="str">
            <v>Clinton</v>
          </cell>
          <cell r="F323" t="str">
            <v>Clinton</v>
          </cell>
        </row>
        <row r="324">
          <cell r="B324" t="str">
            <v>0169320</v>
          </cell>
          <cell r="C324">
            <v>367</v>
          </cell>
          <cell r="D324" t="str">
            <v>A</v>
          </cell>
          <cell r="E324" t="str">
            <v>Donegal</v>
          </cell>
          <cell r="F324" t="str">
            <v>Donegal</v>
          </cell>
        </row>
        <row r="325">
          <cell r="B325" t="str">
            <v>0169340</v>
          </cell>
          <cell r="C325">
            <v>367</v>
          </cell>
          <cell r="D325" t="str">
            <v>A</v>
          </cell>
          <cell r="E325" t="str">
            <v>Brookville</v>
          </cell>
          <cell r="F325" t="str">
            <v>Brookville</v>
          </cell>
        </row>
        <row r="326">
          <cell r="B326" t="str">
            <v>0169360</v>
          </cell>
          <cell r="C326">
            <v>367</v>
          </cell>
          <cell r="D326" t="str">
            <v>A</v>
          </cell>
          <cell r="E326" t="str">
            <v>Bluegrass E EM Sys</v>
          </cell>
          <cell r="F326" t="str">
            <v>Blue&amp;E-EM</v>
          </cell>
        </row>
        <row r="327">
          <cell r="B327" t="str">
            <v>0169390</v>
          </cell>
          <cell r="C327">
            <v>367</v>
          </cell>
          <cell r="D327" t="str">
            <v>A</v>
          </cell>
          <cell r="E327" t="str">
            <v>Boldman CS</v>
          </cell>
          <cell r="F327" t="str">
            <v>Bold Compr</v>
          </cell>
        </row>
        <row r="328">
          <cell r="B328" t="str">
            <v>0169400</v>
          </cell>
          <cell r="C328">
            <v>367</v>
          </cell>
          <cell r="D328" t="str">
            <v>A</v>
          </cell>
          <cell r="E328" t="str">
            <v>Hubball CS</v>
          </cell>
          <cell r="F328" t="str">
            <v>Hubball Co</v>
          </cell>
        </row>
        <row r="329">
          <cell r="B329" t="str">
            <v>0169420</v>
          </cell>
          <cell r="C329">
            <v>367</v>
          </cell>
          <cell r="D329" t="str">
            <v>A</v>
          </cell>
          <cell r="E329" t="str">
            <v>Kenova CS</v>
          </cell>
          <cell r="F329" t="str">
            <v>Kenova Com</v>
          </cell>
        </row>
        <row r="330">
          <cell r="B330" t="str">
            <v>0169430</v>
          </cell>
          <cell r="C330">
            <v>367</v>
          </cell>
          <cell r="D330" t="str">
            <v>A</v>
          </cell>
          <cell r="E330" t="str">
            <v>Lockwood Pipelines</v>
          </cell>
          <cell r="F330" t="str">
            <v>Lockwood P</v>
          </cell>
        </row>
        <row r="331">
          <cell r="B331" t="str">
            <v>0169450</v>
          </cell>
          <cell r="C331">
            <v>367</v>
          </cell>
          <cell r="D331" t="str">
            <v>A</v>
          </cell>
          <cell r="E331" t="str">
            <v>Boldman Pipelines</v>
          </cell>
          <cell r="F331" t="str">
            <v>Bold Pipe</v>
          </cell>
        </row>
        <row r="332">
          <cell r="B332" t="str">
            <v>0169460</v>
          </cell>
          <cell r="C332">
            <v>367</v>
          </cell>
          <cell r="D332" t="str">
            <v>A</v>
          </cell>
          <cell r="E332" t="str">
            <v>Cobb CS</v>
          </cell>
          <cell r="F332" t="str">
            <v>Cobb CS</v>
          </cell>
        </row>
        <row r="333">
          <cell r="B333" t="str">
            <v>0169470</v>
          </cell>
          <cell r="C333">
            <v>367</v>
          </cell>
          <cell r="D333" t="str">
            <v>A</v>
          </cell>
          <cell r="E333" t="str">
            <v>Clendenin CS</v>
          </cell>
          <cell r="F333" t="str">
            <v>Clendenin</v>
          </cell>
        </row>
        <row r="334">
          <cell r="B334" t="str">
            <v>0169480</v>
          </cell>
          <cell r="C334">
            <v>367</v>
          </cell>
          <cell r="D334" t="str">
            <v>A</v>
          </cell>
          <cell r="E334" t="str">
            <v>Clen Pipeline East Ops - G&amp;L</v>
          </cell>
          <cell r="F334" t="str">
            <v>Clendenin</v>
          </cell>
        </row>
        <row r="335">
          <cell r="B335" t="str">
            <v>0169490</v>
          </cell>
          <cell r="C335">
            <v>367</v>
          </cell>
          <cell r="D335" t="str">
            <v>A</v>
          </cell>
          <cell r="E335" t="str">
            <v>Coco Storage</v>
          </cell>
          <cell r="F335" t="str">
            <v>Coco Stora</v>
          </cell>
        </row>
        <row r="336">
          <cell r="B336" t="str">
            <v>0169500</v>
          </cell>
          <cell r="C336">
            <v>367</v>
          </cell>
          <cell r="D336" t="str">
            <v>A</v>
          </cell>
          <cell r="E336" t="str">
            <v>Coco CS</v>
          </cell>
          <cell r="F336" t="str">
            <v>Coco CS</v>
          </cell>
        </row>
        <row r="337">
          <cell r="B337" t="str">
            <v>0169510</v>
          </cell>
          <cell r="C337">
            <v>367</v>
          </cell>
          <cell r="D337" t="str">
            <v>A</v>
          </cell>
          <cell r="E337" t="str">
            <v>St Albans Pipeline</v>
          </cell>
          <cell r="F337" t="str">
            <v>St Albans</v>
          </cell>
        </row>
        <row r="338">
          <cell r="B338" t="str">
            <v>0169520</v>
          </cell>
          <cell r="C338">
            <v>367</v>
          </cell>
          <cell r="D338" t="str">
            <v>A</v>
          </cell>
          <cell r="E338" t="str">
            <v>Ceredo CS</v>
          </cell>
          <cell r="F338" t="str">
            <v>Ceredo CS</v>
          </cell>
        </row>
        <row r="339">
          <cell r="B339" t="str">
            <v>0169530</v>
          </cell>
          <cell r="C339">
            <v>367</v>
          </cell>
          <cell r="D339" t="str">
            <v>A</v>
          </cell>
          <cell r="E339" t="str">
            <v>Ceredo Pipelines</v>
          </cell>
          <cell r="F339" t="str">
            <v>Ceredo Pip</v>
          </cell>
        </row>
        <row r="340">
          <cell r="B340" t="str">
            <v>0169540</v>
          </cell>
          <cell r="C340">
            <v>367</v>
          </cell>
          <cell r="D340" t="str">
            <v>A</v>
          </cell>
          <cell r="E340" t="str">
            <v>Lanham CS</v>
          </cell>
          <cell r="F340" t="str">
            <v>Lanham CS</v>
          </cell>
        </row>
        <row r="341">
          <cell r="B341" t="str">
            <v>0169550</v>
          </cell>
          <cell r="C341">
            <v>367</v>
          </cell>
          <cell r="D341" t="str">
            <v>A</v>
          </cell>
          <cell r="E341" t="str">
            <v>Lanham Pipelines</v>
          </cell>
          <cell r="F341" t="str">
            <v>Lanham Pip</v>
          </cell>
        </row>
        <row r="342">
          <cell r="B342" t="str">
            <v>0169560</v>
          </cell>
          <cell r="C342">
            <v>367</v>
          </cell>
          <cell r="D342" t="str">
            <v>A</v>
          </cell>
          <cell r="E342" t="str">
            <v>Ripley Rockpt Field</v>
          </cell>
          <cell r="F342" t="str">
            <v>Ripley/Roc</v>
          </cell>
        </row>
        <row r="343">
          <cell r="B343" t="str">
            <v>0169570</v>
          </cell>
          <cell r="C343">
            <v>367</v>
          </cell>
          <cell r="D343" t="str">
            <v>A</v>
          </cell>
          <cell r="E343" t="str">
            <v>Masontown CS</v>
          </cell>
          <cell r="F343" t="str">
            <v>Masontown</v>
          </cell>
        </row>
        <row r="344">
          <cell r="B344" t="str">
            <v>0169580</v>
          </cell>
          <cell r="C344">
            <v>367</v>
          </cell>
          <cell r="D344" t="str">
            <v>A</v>
          </cell>
          <cell r="E344" t="str">
            <v>Waynesburg</v>
          </cell>
          <cell r="F344" t="str">
            <v>Waynesburg</v>
          </cell>
        </row>
        <row r="345">
          <cell r="B345" t="str">
            <v>0169590</v>
          </cell>
          <cell r="C345">
            <v>367</v>
          </cell>
          <cell r="D345" t="str">
            <v>A</v>
          </cell>
          <cell r="E345" t="str">
            <v>Glenville</v>
          </cell>
          <cell r="F345" t="str">
            <v>Glenville</v>
          </cell>
        </row>
        <row r="346">
          <cell r="B346" t="str">
            <v>0169600</v>
          </cell>
          <cell r="C346">
            <v>367</v>
          </cell>
          <cell r="D346" t="str">
            <v>A</v>
          </cell>
          <cell r="E346" t="str">
            <v>Smithfield and Porter Falls</v>
          </cell>
          <cell r="F346" t="str">
            <v>Clarksburg</v>
          </cell>
        </row>
        <row r="347">
          <cell r="B347" t="str">
            <v>0169610</v>
          </cell>
          <cell r="C347">
            <v>367</v>
          </cell>
          <cell r="D347" t="str">
            <v>A</v>
          </cell>
          <cell r="E347" t="str">
            <v>Gettysburg</v>
          </cell>
          <cell r="F347" t="str">
            <v>Gettysburg</v>
          </cell>
        </row>
        <row r="348">
          <cell r="B348" t="str">
            <v>0169620</v>
          </cell>
          <cell r="C348">
            <v>367</v>
          </cell>
          <cell r="D348" t="str">
            <v>A</v>
          </cell>
          <cell r="E348" t="str">
            <v>Cumberland</v>
          </cell>
          <cell r="F348" t="str">
            <v>Cumberland</v>
          </cell>
        </row>
        <row r="349">
          <cell r="B349" t="str">
            <v>0169630</v>
          </cell>
          <cell r="C349">
            <v>367</v>
          </cell>
          <cell r="D349" t="str">
            <v>A</v>
          </cell>
          <cell r="E349" t="str">
            <v>Artemas</v>
          </cell>
          <cell r="F349" t="str">
            <v>Artemas</v>
          </cell>
        </row>
        <row r="350">
          <cell r="B350" t="str">
            <v>0169640</v>
          </cell>
          <cell r="C350">
            <v>367</v>
          </cell>
          <cell r="D350" t="str">
            <v>A</v>
          </cell>
          <cell r="E350" t="str">
            <v>FlatTop</v>
          </cell>
          <cell r="F350" t="str">
            <v>Flat Top</v>
          </cell>
        </row>
        <row r="351">
          <cell r="B351" t="str">
            <v>0169650</v>
          </cell>
          <cell r="C351">
            <v>367</v>
          </cell>
          <cell r="D351" t="str">
            <v>A</v>
          </cell>
          <cell r="E351" t="str">
            <v>Lexington</v>
          </cell>
          <cell r="F351" t="str">
            <v>Lexington</v>
          </cell>
        </row>
        <row r="352">
          <cell r="B352" t="str">
            <v>0169660</v>
          </cell>
          <cell r="C352">
            <v>367</v>
          </cell>
          <cell r="D352" t="str">
            <v>A</v>
          </cell>
          <cell r="E352" t="str">
            <v>Grant</v>
          </cell>
          <cell r="F352" t="str">
            <v>Grant</v>
          </cell>
        </row>
        <row r="353">
          <cell r="B353" t="str">
            <v>0169670</v>
          </cell>
          <cell r="C353">
            <v>367</v>
          </cell>
          <cell r="D353" t="str">
            <v>A</v>
          </cell>
          <cell r="E353" t="str">
            <v>LNG</v>
          </cell>
          <cell r="F353" t="str">
            <v>LNG</v>
          </cell>
        </row>
        <row r="354">
          <cell r="B354" t="str">
            <v>0169680</v>
          </cell>
          <cell r="C354">
            <v>367</v>
          </cell>
          <cell r="D354" t="str">
            <v>A</v>
          </cell>
          <cell r="E354" t="str">
            <v>Emporia CS</v>
          </cell>
          <cell r="F354" t="str">
            <v>Suffolk</v>
          </cell>
        </row>
        <row r="355">
          <cell r="B355" t="str">
            <v>0169690</v>
          </cell>
          <cell r="C355">
            <v>367</v>
          </cell>
          <cell r="D355" t="str">
            <v>A</v>
          </cell>
          <cell r="E355" t="str">
            <v>Petersburg CS</v>
          </cell>
          <cell r="F355" t="str">
            <v>Petersburg</v>
          </cell>
        </row>
        <row r="356">
          <cell r="B356" t="str">
            <v>0169700</v>
          </cell>
          <cell r="C356">
            <v>367</v>
          </cell>
          <cell r="D356" t="str">
            <v>A</v>
          </cell>
          <cell r="E356" t="str">
            <v>Bickers CS</v>
          </cell>
          <cell r="F356" t="str">
            <v>Bickers</v>
          </cell>
        </row>
        <row r="357">
          <cell r="B357" t="str">
            <v>0169710</v>
          </cell>
          <cell r="C357">
            <v>367</v>
          </cell>
          <cell r="D357" t="str">
            <v>A</v>
          </cell>
          <cell r="E357" t="str">
            <v>Downingtown</v>
          </cell>
          <cell r="F357" t="str">
            <v>Downingtow</v>
          </cell>
        </row>
        <row r="358">
          <cell r="B358" t="str">
            <v>0169720</v>
          </cell>
          <cell r="C358">
            <v>367</v>
          </cell>
          <cell r="D358" t="str">
            <v>A</v>
          </cell>
          <cell r="E358" t="str">
            <v>Easton</v>
          </cell>
          <cell r="F358" t="str">
            <v>Easton</v>
          </cell>
        </row>
        <row r="359">
          <cell r="B359" t="str">
            <v>0169730</v>
          </cell>
          <cell r="C359">
            <v>367</v>
          </cell>
          <cell r="D359" t="str">
            <v>A</v>
          </cell>
          <cell r="E359" t="str">
            <v>Port Jervis</v>
          </cell>
          <cell r="F359" t="str">
            <v>Port Jervi</v>
          </cell>
        </row>
        <row r="360">
          <cell r="B360" t="str">
            <v>0169740</v>
          </cell>
          <cell r="C360">
            <v>367</v>
          </cell>
          <cell r="D360" t="str">
            <v>A</v>
          </cell>
          <cell r="E360" t="str">
            <v>Horseheads</v>
          </cell>
          <cell r="F360" t="str">
            <v>Horseheads</v>
          </cell>
        </row>
        <row r="361">
          <cell r="B361" t="str">
            <v>0169750</v>
          </cell>
          <cell r="C361">
            <v>367</v>
          </cell>
          <cell r="D361" t="str">
            <v>A</v>
          </cell>
          <cell r="E361" t="str">
            <v>Dundee</v>
          </cell>
          <cell r="F361" t="str">
            <v>Dundee</v>
          </cell>
        </row>
        <row r="362">
          <cell r="B362" t="str">
            <v>0169780</v>
          </cell>
          <cell r="C362">
            <v>367</v>
          </cell>
          <cell r="D362" t="str">
            <v>A</v>
          </cell>
          <cell r="E362" t="str">
            <v>Cameron and Victory Stg</v>
          </cell>
          <cell r="F362" t="str">
            <v>Cameron/Vi</v>
          </cell>
        </row>
        <row r="363">
          <cell r="B363" t="str">
            <v>0169790</v>
          </cell>
          <cell r="C363">
            <v>367</v>
          </cell>
          <cell r="D363" t="str">
            <v>A</v>
          </cell>
          <cell r="E363" t="str">
            <v>Adaline CS</v>
          </cell>
          <cell r="F363" t="str">
            <v>Adaline</v>
          </cell>
        </row>
        <row r="364">
          <cell r="B364" t="str">
            <v>0169800</v>
          </cell>
          <cell r="C364">
            <v>367</v>
          </cell>
          <cell r="D364" t="str">
            <v>A</v>
          </cell>
          <cell r="E364" t="str">
            <v>Crawford Field</v>
          </cell>
          <cell r="F364" t="str">
            <v>Crawford F</v>
          </cell>
        </row>
        <row r="365">
          <cell r="B365" t="str">
            <v>0169810</v>
          </cell>
          <cell r="C365">
            <v>367</v>
          </cell>
          <cell r="D365" t="str">
            <v>A</v>
          </cell>
          <cell r="E365" t="str">
            <v>Binghamton</v>
          </cell>
          <cell r="F365" t="str">
            <v>Binghamton</v>
          </cell>
        </row>
        <row r="366">
          <cell r="B366" t="str">
            <v>0169830</v>
          </cell>
          <cell r="C366">
            <v>367</v>
          </cell>
          <cell r="D366" t="str">
            <v>A</v>
          </cell>
          <cell r="E366" t="str">
            <v>Ripley CS</v>
          </cell>
          <cell r="F366" t="str">
            <v>Ripley</v>
          </cell>
        </row>
        <row r="367">
          <cell r="B367" t="str">
            <v>0169840</v>
          </cell>
          <cell r="C367">
            <v>367</v>
          </cell>
          <cell r="D367" t="str">
            <v>A</v>
          </cell>
          <cell r="E367" t="str">
            <v>Rockport CS</v>
          </cell>
          <cell r="F367" t="str">
            <v>Rockport</v>
          </cell>
        </row>
        <row r="368">
          <cell r="B368" t="str">
            <v>0169850</v>
          </cell>
          <cell r="C368">
            <v>367</v>
          </cell>
          <cell r="D368" t="str">
            <v>A</v>
          </cell>
          <cell r="E368" t="str">
            <v>Hamlin CS</v>
          </cell>
          <cell r="F368" t="str">
            <v>Appalachn</v>
          </cell>
        </row>
        <row r="369">
          <cell r="B369" t="str">
            <v>0169860</v>
          </cell>
          <cell r="C369">
            <v>367</v>
          </cell>
          <cell r="D369" t="str">
            <v>A</v>
          </cell>
          <cell r="E369" t="str">
            <v>Clen Pipeline East Ops - T&amp;S</v>
          </cell>
          <cell r="F369" t="str">
            <v>Clendenin</v>
          </cell>
        </row>
        <row r="370">
          <cell r="B370" t="str">
            <v>0169870</v>
          </cell>
          <cell r="C370">
            <v>367</v>
          </cell>
          <cell r="D370" t="str">
            <v>A</v>
          </cell>
          <cell r="E370" t="str">
            <v>Hunt CS</v>
          </cell>
          <cell r="F370" t="str">
            <v>Hunt</v>
          </cell>
        </row>
        <row r="371">
          <cell r="B371" t="str">
            <v>0169880</v>
          </cell>
          <cell r="C371">
            <v>367</v>
          </cell>
          <cell r="D371" t="str">
            <v>A</v>
          </cell>
          <cell r="E371" t="str">
            <v>Hunt Storage</v>
          </cell>
          <cell r="F371" t="str">
            <v>Hunt</v>
          </cell>
        </row>
        <row r="372">
          <cell r="B372" t="str">
            <v>0177000</v>
          </cell>
          <cell r="C372">
            <v>367</v>
          </cell>
          <cell r="D372" t="str">
            <v>A</v>
          </cell>
          <cell r="E372" t="str">
            <v>Unassigned Charges</v>
          </cell>
          <cell r="F372" t="str">
            <v>Unassigned</v>
          </cell>
        </row>
        <row r="373">
          <cell r="B373" t="str">
            <v>0177010</v>
          </cell>
          <cell r="C373">
            <v>367</v>
          </cell>
          <cell r="D373" t="str">
            <v>A</v>
          </cell>
          <cell r="E373" t="str">
            <v>BUDGET ONLY-Invalid Dept Chrgs</v>
          </cell>
          <cell r="F373" t="str">
            <v>Unassigned</v>
          </cell>
        </row>
        <row r="374">
          <cell r="B374" t="str">
            <v>0180010</v>
          </cell>
          <cell r="C374">
            <v>367</v>
          </cell>
          <cell r="D374" t="str">
            <v>A</v>
          </cell>
          <cell r="E374" t="str">
            <v>Stanton</v>
          </cell>
          <cell r="F374" t="str">
            <v>Stanton</v>
          </cell>
        </row>
        <row r="375">
          <cell r="B375" t="str">
            <v>0180020</v>
          </cell>
          <cell r="C375">
            <v>367</v>
          </cell>
          <cell r="D375" t="str">
            <v>A</v>
          </cell>
          <cell r="E375" t="str">
            <v>Clementsville</v>
          </cell>
          <cell r="F375" t="str">
            <v>Clementsvi</v>
          </cell>
        </row>
        <row r="376">
          <cell r="B376" t="str">
            <v>0180030</v>
          </cell>
          <cell r="C376">
            <v>367</v>
          </cell>
          <cell r="D376" t="str">
            <v>A</v>
          </cell>
          <cell r="E376" t="str">
            <v>Hartsville</v>
          </cell>
          <cell r="F376" t="str">
            <v>Hartsville</v>
          </cell>
        </row>
        <row r="377">
          <cell r="B377" t="str">
            <v>0180040</v>
          </cell>
          <cell r="C377">
            <v>367</v>
          </cell>
          <cell r="D377" t="str">
            <v>A</v>
          </cell>
          <cell r="E377" t="str">
            <v>Hampshire</v>
          </cell>
          <cell r="F377" t="str">
            <v>Hampshire</v>
          </cell>
        </row>
        <row r="378">
          <cell r="B378" t="str">
            <v>0180050</v>
          </cell>
          <cell r="C378">
            <v>367</v>
          </cell>
          <cell r="D378" t="str">
            <v>A</v>
          </cell>
          <cell r="E378" t="str">
            <v>Corinth</v>
          </cell>
          <cell r="F378" t="str">
            <v>Corinth</v>
          </cell>
        </row>
        <row r="379">
          <cell r="B379" t="str">
            <v>0180060</v>
          </cell>
          <cell r="C379">
            <v>367</v>
          </cell>
          <cell r="D379" t="str">
            <v>A</v>
          </cell>
          <cell r="E379" t="str">
            <v>Banner</v>
          </cell>
          <cell r="F379" t="str">
            <v>Banner</v>
          </cell>
        </row>
        <row r="380">
          <cell r="B380" t="str">
            <v>0180070</v>
          </cell>
          <cell r="C380">
            <v>367</v>
          </cell>
          <cell r="D380" t="str">
            <v>A</v>
          </cell>
          <cell r="E380" t="str">
            <v>Inverness</v>
          </cell>
          <cell r="F380" t="str">
            <v>Inverness</v>
          </cell>
        </row>
        <row r="381">
          <cell r="B381" t="str">
            <v>0180080</v>
          </cell>
          <cell r="C381">
            <v>367</v>
          </cell>
          <cell r="D381" t="str">
            <v>A</v>
          </cell>
          <cell r="E381" t="str">
            <v>Delhi</v>
          </cell>
          <cell r="F381" t="str">
            <v>Delhi</v>
          </cell>
        </row>
        <row r="382">
          <cell r="B382" t="str">
            <v>0180090</v>
          </cell>
          <cell r="C382">
            <v>367</v>
          </cell>
          <cell r="D382" t="str">
            <v>A</v>
          </cell>
          <cell r="E382" t="str">
            <v>Alexandria</v>
          </cell>
          <cell r="F382" t="str">
            <v>Alexandria</v>
          </cell>
        </row>
        <row r="383">
          <cell r="B383" t="str">
            <v>0180100</v>
          </cell>
          <cell r="C383">
            <v>367</v>
          </cell>
          <cell r="D383" t="str">
            <v>A</v>
          </cell>
          <cell r="E383" t="str">
            <v>Rayne</v>
          </cell>
          <cell r="F383" t="str">
            <v>Rayne</v>
          </cell>
        </row>
        <row r="384">
          <cell r="B384" t="str">
            <v>0180110</v>
          </cell>
          <cell r="C384">
            <v>367</v>
          </cell>
          <cell r="D384" t="str">
            <v>A</v>
          </cell>
          <cell r="E384" t="str">
            <v>Pecan Island</v>
          </cell>
          <cell r="F384" t="str">
            <v>Pecan Isla</v>
          </cell>
        </row>
        <row r="385">
          <cell r="B385" t="str">
            <v>0180120</v>
          </cell>
          <cell r="C385">
            <v>367</v>
          </cell>
          <cell r="D385" t="str">
            <v>A</v>
          </cell>
          <cell r="E385" t="str">
            <v>Centerville</v>
          </cell>
          <cell r="F385" t="str">
            <v>Centervill</v>
          </cell>
        </row>
        <row r="386">
          <cell r="B386" t="str">
            <v>0180130</v>
          </cell>
          <cell r="C386">
            <v>367</v>
          </cell>
          <cell r="D386" t="str">
            <v>A</v>
          </cell>
          <cell r="E386" t="str">
            <v>Offshore</v>
          </cell>
          <cell r="F386" t="str">
            <v>Offshore</v>
          </cell>
        </row>
        <row r="387">
          <cell r="B387" t="str">
            <v>0180140</v>
          </cell>
          <cell r="C387">
            <v>367</v>
          </cell>
          <cell r="D387" t="str">
            <v>A</v>
          </cell>
          <cell r="E387" t="str">
            <v>Gulf Work Mgmt</v>
          </cell>
          <cell r="F387" t="str">
            <v>Gulf WM</v>
          </cell>
        </row>
        <row r="388">
          <cell r="B388" t="str">
            <v>0180150</v>
          </cell>
          <cell r="C388">
            <v>367</v>
          </cell>
          <cell r="D388" t="str">
            <v>A</v>
          </cell>
          <cell r="E388" t="str">
            <v>Gulf AE and MR</v>
          </cell>
          <cell r="F388" t="str">
            <v>Field Meas</v>
          </cell>
        </row>
        <row r="389">
          <cell r="B389" t="str">
            <v>0180160</v>
          </cell>
          <cell r="C389">
            <v>367</v>
          </cell>
          <cell r="D389" t="str">
            <v>A</v>
          </cell>
          <cell r="E389" t="str">
            <v>Gulf Pipeline Services</v>
          </cell>
          <cell r="F389" t="str">
            <v>Pipeline C</v>
          </cell>
        </row>
        <row r="390">
          <cell r="B390" t="str">
            <v>0180170</v>
          </cell>
          <cell r="C390">
            <v>367</v>
          </cell>
          <cell r="D390" t="str">
            <v>A</v>
          </cell>
          <cell r="E390" t="str">
            <v>Gulf Admin Staff</v>
          </cell>
          <cell r="F390" t="str">
            <v>Field Serv</v>
          </cell>
        </row>
        <row r="391">
          <cell r="B391" t="str">
            <v>0180180</v>
          </cell>
          <cell r="C391">
            <v>367</v>
          </cell>
          <cell r="D391" t="str">
            <v>A</v>
          </cell>
          <cell r="E391" t="str">
            <v>Gulf Compression</v>
          </cell>
          <cell r="F391" t="str">
            <v>Technical</v>
          </cell>
        </row>
        <row r="392">
          <cell r="B392" t="str">
            <v>0180190</v>
          </cell>
          <cell r="C392">
            <v>367</v>
          </cell>
          <cell r="D392" t="str">
            <v>A</v>
          </cell>
          <cell r="E392" t="str">
            <v>Gulf Project Teams</v>
          </cell>
          <cell r="F392" t="str">
            <v>Gulf Proj</v>
          </cell>
        </row>
        <row r="393">
          <cell r="B393" t="str">
            <v>0180200</v>
          </cell>
          <cell r="C393">
            <v>367</v>
          </cell>
          <cell r="D393" t="str">
            <v>A</v>
          </cell>
          <cell r="E393" t="str">
            <v>Asset Maintenance</v>
          </cell>
          <cell r="F393" t="str">
            <v>Gulf Const</v>
          </cell>
        </row>
        <row r="394">
          <cell r="B394" t="str">
            <v>0180210</v>
          </cell>
          <cell r="C394">
            <v>367</v>
          </cell>
          <cell r="D394" t="str">
            <v>A</v>
          </cell>
          <cell r="E394" t="str">
            <v>Gulf Pipeline Rg 1</v>
          </cell>
          <cell r="F394" t="str">
            <v>Gulf Pipe</v>
          </cell>
        </row>
        <row r="395">
          <cell r="B395" t="str">
            <v>0180220</v>
          </cell>
          <cell r="C395">
            <v>367</v>
          </cell>
          <cell r="D395" t="str">
            <v>A</v>
          </cell>
          <cell r="E395" t="str">
            <v>Gulf Pipeline Rg 2</v>
          </cell>
          <cell r="F395" t="str">
            <v>Gulf Pipe</v>
          </cell>
        </row>
        <row r="396">
          <cell r="B396" t="str">
            <v>0180230</v>
          </cell>
          <cell r="C396">
            <v>367</v>
          </cell>
          <cell r="D396" t="str">
            <v>A</v>
          </cell>
          <cell r="E396" t="str">
            <v>Gulf Compress Rg 1</v>
          </cell>
          <cell r="F396" t="str">
            <v>Gulf Compr</v>
          </cell>
        </row>
        <row r="397">
          <cell r="B397" t="str">
            <v>0180240</v>
          </cell>
          <cell r="C397">
            <v>367</v>
          </cell>
          <cell r="D397" t="str">
            <v>A</v>
          </cell>
          <cell r="E397" t="str">
            <v>Gulf Compress Rg 2</v>
          </cell>
          <cell r="F397" t="str">
            <v>Gulf A&amp;E</v>
          </cell>
        </row>
        <row r="398">
          <cell r="B398" t="str">
            <v>0180250</v>
          </cell>
          <cell r="C398">
            <v>367</v>
          </cell>
          <cell r="D398" t="str">
            <v>A</v>
          </cell>
          <cell r="E398" t="str">
            <v>Gulf Prog Controls</v>
          </cell>
          <cell r="F398" t="str">
            <v>Gulf Prog</v>
          </cell>
        </row>
        <row r="399">
          <cell r="B399" t="str">
            <v>0180270</v>
          </cell>
          <cell r="C399">
            <v>367</v>
          </cell>
          <cell r="D399" t="str">
            <v>A</v>
          </cell>
          <cell r="E399" t="str">
            <v>Gulf A&amp;E</v>
          </cell>
          <cell r="F399" t="str">
            <v>Gulf MRAE</v>
          </cell>
        </row>
        <row r="400">
          <cell r="B400" t="str">
            <v>0180280</v>
          </cell>
          <cell r="C400">
            <v>367</v>
          </cell>
          <cell r="D400" t="str">
            <v>A</v>
          </cell>
          <cell r="E400" t="str">
            <v>Gulf Growth Management</v>
          </cell>
          <cell r="F400" t="str">
            <v>GrowthMgmt</v>
          </cell>
        </row>
        <row r="401">
          <cell r="B401" t="str">
            <v>0180300</v>
          </cell>
          <cell r="C401">
            <v>367</v>
          </cell>
          <cell r="D401" t="str">
            <v>A</v>
          </cell>
          <cell r="E401" t="str">
            <v>Vegetation Management - Gulf</v>
          </cell>
          <cell r="F401" t="str">
            <v>Gulf Land</v>
          </cell>
        </row>
        <row r="402">
          <cell r="B402" t="str">
            <v>0180310</v>
          </cell>
          <cell r="C402">
            <v>367</v>
          </cell>
          <cell r="D402" t="str">
            <v>A</v>
          </cell>
          <cell r="E402" t="str">
            <v>Gulf Corrosion Services</v>
          </cell>
          <cell r="F402" t="str">
            <v>Gulf Relia</v>
          </cell>
        </row>
        <row r="403">
          <cell r="B403" t="str">
            <v>0180320</v>
          </cell>
          <cell r="C403">
            <v>367</v>
          </cell>
          <cell r="D403" t="str">
            <v>A</v>
          </cell>
          <cell r="E403" t="str">
            <v>Gulf M and R</v>
          </cell>
          <cell r="F403" t="str">
            <v>Measuremen</v>
          </cell>
        </row>
        <row r="404">
          <cell r="B404" t="str">
            <v>0180410</v>
          </cell>
          <cell r="C404">
            <v>367</v>
          </cell>
          <cell r="D404" t="str">
            <v>A</v>
          </cell>
          <cell r="E404" t="str">
            <v>Gulf Reliability Services</v>
          </cell>
          <cell r="F404" t="str">
            <v>Gulf Relia</v>
          </cell>
        </row>
        <row r="405">
          <cell r="B405" t="str">
            <v>0180420</v>
          </cell>
          <cell r="C405">
            <v>367</v>
          </cell>
          <cell r="D405" t="str">
            <v>A</v>
          </cell>
          <cell r="E405" t="str">
            <v>Gulf Modernization</v>
          </cell>
          <cell r="F405" t="str">
            <v>Gulf Moder</v>
          </cell>
        </row>
        <row r="406">
          <cell r="B406" t="str">
            <v>0180450</v>
          </cell>
          <cell r="C406">
            <v>367</v>
          </cell>
          <cell r="D406" t="str">
            <v>A</v>
          </cell>
          <cell r="E406" t="str">
            <v>Navigates Support</v>
          </cell>
          <cell r="F406" t="str">
            <v>Navigates</v>
          </cell>
        </row>
        <row r="407">
          <cell r="B407" t="str">
            <v>0180460</v>
          </cell>
          <cell r="C407">
            <v>367</v>
          </cell>
          <cell r="D407" t="str">
            <v>A</v>
          </cell>
          <cell r="E407" t="str">
            <v>Communications CGT</v>
          </cell>
          <cell r="F407" t="str">
            <v>Communicat</v>
          </cell>
        </row>
        <row r="408">
          <cell r="B408" t="str">
            <v>0180470</v>
          </cell>
          <cell r="C408">
            <v>367</v>
          </cell>
          <cell r="D408" t="str">
            <v>A</v>
          </cell>
          <cell r="E408" t="str">
            <v>Supply and Origination</v>
          </cell>
          <cell r="F408" t="str">
            <v>MktgSouth</v>
          </cell>
        </row>
        <row r="409">
          <cell r="B409" t="str">
            <v>0180480</v>
          </cell>
          <cell r="C409">
            <v>367</v>
          </cell>
          <cell r="D409" t="str">
            <v>A</v>
          </cell>
          <cell r="E409" t="str">
            <v>O and L - Pricing</v>
          </cell>
          <cell r="F409" t="str">
            <v>OptimLogst</v>
          </cell>
        </row>
        <row r="410">
          <cell r="B410" t="str">
            <v>0180490</v>
          </cell>
          <cell r="C410">
            <v>367</v>
          </cell>
          <cell r="D410" t="str">
            <v>A</v>
          </cell>
          <cell r="E410" t="str">
            <v>Marketing and Origination</v>
          </cell>
          <cell r="F410" t="str">
            <v>Customer S</v>
          </cell>
        </row>
        <row r="411">
          <cell r="B411" t="str">
            <v>0180500</v>
          </cell>
          <cell r="C411">
            <v>367</v>
          </cell>
          <cell r="D411" t="str">
            <v>A</v>
          </cell>
          <cell r="E411" t="str">
            <v>Portfolio Strategy</v>
          </cell>
          <cell r="F411" t="str">
            <v>Portfolio</v>
          </cell>
        </row>
        <row r="412">
          <cell r="B412" t="str">
            <v>0180510</v>
          </cell>
          <cell r="C412">
            <v>367</v>
          </cell>
          <cell r="D412" t="str">
            <v>A</v>
          </cell>
          <cell r="E412" t="str">
            <v>Fuel and Measurement Mgmt</v>
          </cell>
          <cell r="F412" t="str">
            <v>Fuel</v>
          </cell>
        </row>
        <row r="413">
          <cell r="B413" t="str">
            <v>0180610</v>
          </cell>
          <cell r="C413">
            <v>367</v>
          </cell>
          <cell r="D413" t="str">
            <v>A</v>
          </cell>
          <cell r="E413" t="str">
            <v>Houston Building</v>
          </cell>
          <cell r="F413" t="str">
            <v>Houston Bu</v>
          </cell>
        </row>
        <row r="414">
          <cell r="B414" t="str">
            <v>0180660</v>
          </cell>
          <cell r="C414">
            <v>367</v>
          </cell>
          <cell r="D414" t="str">
            <v>A</v>
          </cell>
          <cell r="E414" t="str">
            <v>Operation Srvs Department Head</v>
          </cell>
          <cell r="F414" t="str">
            <v>Operation</v>
          </cell>
        </row>
        <row r="415">
          <cell r="B415" t="str">
            <v>0180670</v>
          </cell>
          <cell r="C415">
            <v>367</v>
          </cell>
          <cell r="D415" t="str">
            <v>A</v>
          </cell>
          <cell r="E415" t="str">
            <v>GEAC Conv</v>
          </cell>
          <cell r="F415" t="str">
            <v>0180670</v>
          </cell>
        </row>
        <row r="416">
          <cell r="B416" t="str">
            <v>0180800</v>
          </cell>
          <cell r="C416">
            <v>367</v>
          </cell>
          <cell r="D416" t="str">
            <v>A</v>
          </cell>
          <cell r="E416" t="str">
            <v>Engineering Staff - Gulf</v>
          </cell>
          <cell r="F416" t="str">
            <v>Engineerng</v>
          </cell>
        </row>
        <row r="417">
          <cell r="B417" t="str">
            <v>0180850</v>
          </cell>
          <cell r="C417">
            <v>367</v>
          </cell>
          <cell r="D417" t="str">
            <v>A</v>
          </cell>
          <cell r="E417" t="str">
            <v>Government Relations CGT</v>
          </cell>
          <cell r="F417" t="str">
            <v>Government</v>
          </cell>
        </row>
        <row r="418">
          <cell r="B418" t="str">
            <v>0180870</v>
          </cell>
          <cell r="C418">
            <v>367</v>
          </cell>
          <cell r="D418" t="str">
            <v>A</v>
          </cell>
          <cell r="E418" t="str">
            <v>CGT Environmental Remediation</v>
          </cell>
          <cell r="F418" t="str">
            <v>GVTREL CGT</v>
          </cell>
        </row>
        <row r="419">
          <cell r="B419" t="str">
            <v>0183140</v>
          </cell>
          <cell r="C419">
            <v>367</v>
          </cell>
          <cell r="D419" t="str">
            <v>A</v>
          </cell>
          <cell r="E419" t="str">
            <v>Co Ownership Billings</v>
          </cell>
          <cell r="F419" t="str">
            <v>Co-Ownersh</v>
          </cell>
        </row>
        <row r="420">
          <cell r="B420" t="str">
            <v>0199980</v>
          </cell>
          <cell r="C420">
            <v>367</v>
          </cell>
          <cell r="D420" t="str">
            <v>A</v>
          </cell>
          <cell r="E420" t="str">
            <v>Budget Default</v>
          </cell>
          <cell r="F420" t="str">
            <v>BudgDeflt</v>
          </cell>
        </row>
        <row r="421">
          <cell r="B421" t="str">
            <v>0300000</v>
          </cell>
          <cell r="C421">
            <v>367</v>
          </cell>
          <cell r="D421" t="str">
            <v>A</v>
          </cell>
          <cell r="E421" t="str">
            <v>NGD Conversion Department</v>
          </cell>
          <cell r="F421" t="str">
            <v>NGD_CON_DT</v>
          </cell>
        </row>
        <row r="422">
          <cell r="B422" t="str">
            <v>0306100</v>
          </cell>
          <cell r="C422">
            <v>367</v>
          </cell>
          <cell r="D422" t="str">
            <v>A</v>
          </cell>
          <cell r="E422" t="str">
            <v>Op Center - Admin-Springfield</v>
          </cell>
          <cell r="F422" t="str">
            <v>COH_OCSPFD</v>
          </cell>
        </row>
        <row r="423">
          <cell r="B423" t="str">
            <v>0307100</v>
          </cell>
          <cell r="C423">
            <v>367</v>
          </cell>
          <cell r="D423" t="str">
            <v>A</v>
          </cell>
          <cell r="E423" t="str">
            <v>Op Center - Admin-Ohio Valley</v>
          </cell>
          <cell r="F423" t="str">
            <v>COH_OCOHVY</v>
          </cell>
        </row>
        <row r="424">
          <cell r="B424" t="str">
            <v>0307310</v>
          </cell>
          <cell r="C424">
            <v>367</v>
          </cell>
          <cell r="D424" t="str">
            <v>A</v>
          </cell>
          <cell r="E424" t="str">
            <v>Op Center - Wntersville</v>
          </cell>
          <cell r="F424" t="str">
            <v>COH_OCWNTR</v>
          </cell>
        </row>
        <row r="425">
          <cell r="B425" t="str">
            <v>0307320</v>
          </cell>
          <cell r="C425">
            <v>367</v>
          </cell>
          <cell r="D425" t="str">
            <v>A</v>
          </cell>
          <cell r="E425" t="str">
            <v>Op Center - Bellaire</v>
          </cell>
          <cell r="F425" t="str">
            <v>COH_OCBELL</v>
          </cell>
        </row>
        <row r="426">
          <cell r="B426" t="str">
            <v>0307330</v>
          </cell>
          <cell r="C426">
            <v>367</v>
          </cell>
          <cell r="D426" t="str">
            <v>A</v>
          </cell>
          <cell r="E426" t="str">
            <v>Op Center - East Liverpool</v>
          </cell>
          <cell r="F426" t="str">
            <v>COH_OCELRP</v>
          </cell>
        </row>
        <row r="427">
          <cell r="B427" t="str">
            <v>0308100</v>
          </cell>
          <cell r="C427">
            <v>367</v>
          </cell>
          <cell r="D427" t="str">
            <v>A</v>
          </cell>
          <cell r="E427" t="str">
            <v>Op Center - Admin-Col East</v>
          </cell>
          <cell r="F427" t="str">
            <v>COH_OCCOLE</v>
          </cell>
        </row>
        <row r="428">
          <cell r="B428" t="str">
            <v>0308220</v>
          </cell>
          <cell r="C428">
            <v>367</v>
          </cell>
          <cell r="D428" t="str">
            <v>A</v>
          </cell>
          <cell r="E428" t="str">
            <v>Op Center - Co Southeast</v>
          </cell>
          <cell r="F428" t="str">
            <v>COH_OCCOSE</v>
          </cell>
        </row>
        <row r="429">
          <cell r="B429" t="str">
            <v>0308230</v>
          </cell>
          <cell r="C429">
            <v>367</v>
          </cell>
          <cell r="D429" t="str">
            <v>A</v>
          </cell>
          <cell r="E429" t="str">
            <v>Op Center - Co Northeast</v>
          </cell>
          <cell r="F429" t="str">
            <v>COH_OCCONE</v>
          </cell>
        </row>
        <row r="430">
          <cell r="B430" t="str">
            <v>0309100</v>
          </cell>
          <cell r="C430">
            <v>367</v>
          </cell>
          <cell r="D430" t="str">
            <v>A</v>
          </cell>
          <cell r="E430" t="str">
            <v>Op Center - Admin-NE OH</v>
          </cell>
          <cell r="F430" t="str">
            <v>COH_OCNEOH</v>
          </cell>
        </row>
        <row r="431">
          <cell r="B431" t="str">
            <v>0309610</v>
          </cell>
          <cell r="C431">
            <v>367</v>
          </cell>
          <cell r="D431" t="str">
            <v>A</v>
          </cell>
          <cell r="E431" t="str">
            <v>Op Center - Western Reserve</v>
          </cell>
          <cell r="F431" t="str">
            <v>COH_OCWRES</v>
          </cell>
        </row>
        <row r="432">
          <cell r="B432" t="str">
            <v>0309710</v>
          </cell>
          <cell r="C432">
            <v>367</v>
          </cell>
          <cell r="D432" t="str">
            <v>A</v>
          </cell>
          <cell r="E432" t="str">
            <v>Op Center - Admin-Salem</v>
          </cell>
          <cell r="F432" t="str">
            <v>COH_OCSALM</v>
          </cell>
        </row>
        <row r="433">
          <cell r="B433" t="str">
            <v>0310100</v>
          </cell>
          <cell r="C433">
            <v>367</v>
          </cell>
          <cell r="D433" t="str">
            <v>A</v>
          </cell>
          <cell r="E433" t="str">
            <v>Op Center - Admin-Lake Erie</v>
          </cell>
          <cell r="F433" t="str">
            <v>COH_OCLKER</v>
          </cell>
        </row>
        <row r="434">
          <cell r="B434" t="str">
            <v>0310310</v>
          </cell>
          <cell r="C434">
            <v>367</v>
          </cell>
          <cell r="D434" t="str">
            <v>A</v>
          </cell>
          <cell r="E434" t="str">
            <v>Op Center - Findlay</v>
          </cell>
          <cell r="F434" t="str">
            <v>COH_OCFIND</v>
          </cell>
        </row>
        <row r="435">
          <cell r="B435" t="str">
            <v>0310530</v>
          </cell>
          <cell r="C435">
            <v>367</v>
          </cell>
          <cell r="D435" t="str">
            <v>A</v>
          </cell>
          <cell r="E435" t="str">
            <v>Op Center - Fremont</v>
          </cell>
          <cell r="F435" t="str">
            <v>COH_OCFRMT</v>
          </cell>
        </row>
        <row r="436">
          <cell r="B436" t="str">
            <v>0310540</v>
          </cell>
          <cell r="C436">
            <v>367</v>
          </cell>
          <cell r="D436" t="str">
            <v>A</v>
          </cell>
          <cell r="E436" t="str">
            <v>Op Center - Firelands</v>
          </cell>
          <cell r="F436" t="str">
            <v>COH_OCFIRE</v>
          </cell>
        </row>
        <row r="437">
          <cell r="B437" t="str">
            <v>0311110</v>
          </cell>
          <cell r="C437">
            <v>367</v>
          </cell>
          <cell r="D437" t="str">
            <v>A</v>
          </cell>
          <cell r="E437" t="str">
            <v>Op Center - Northern Region</v>
          </cell>
          <cell r="F437" t="str">
            <v>COH_OCNORT</v>
          </cell>
        </row>
        <row r="438">
          <cell r="B438" t="str">
            <v>0311200</v>
          </cell>
          <cell r="C438">
            <v>367</v>
          </cell>
          <cell r="D438" t="str">
            <v>A</v>
          </cell>
          <cell r="E438" t="str">
            <v>Op Center - Admin-Toledo</v>
          </cell>
          <cell r="F438" t="str">
            <v>COH_OCTOL</v>
          </cell>
        </row>
        <row r="439">
          <cell r="B439" t="str">
            <v>0311330</v>
          </cell>
          <cell r="C439">
            <v>367</v>
          </cell>
          <cell r="D439" t="str">
            <v>A</v>
          </cell>
          <cell r="E439" t="str">
            <v>Op Center - Fostoria</v>
          </cell>
          <cell r="F439" t="str">
            <v>COH_OCFOST</v>
          </cell>
        </row>
        <row r="440">
          <cell r="B440" t="str">
            <v>0311340</v>
          </cell>
          <cell r="C440">
            <v>367</v>
          </cell>
          <cell r="D440" t="str">
            <v>A</v>
          </cell>
          <cell r="E440" t="str">
            <v>OP Center - Tiffin</v>
          </cell>
          <cell r="F440" t="str">
            <v>COH_OCTIFN</v>
          </cell>
        </row>
        <row r="441">
          <cell r="B441" t="str">
            <v>0312200</v>
          </cell>
          <cell r="C441">
            <v>367</v>
          </cell>
          <cell r="D441" t="str">
            <v>A</v>
          </cell>
          <cell r="E441" t="str">
            <v>Op Center - Admin-Northcoast</v>
          </cell>
          <cell r="F441" t="str">
            <v>COH_OCNCOA</v>
          </cell>
        </row>
        <row r="442">
          <cell r="B442" t="str">
            <v>0312210</v>
          </cell>
          <cell r="C442">
            <v>367</v>
          </cell>
          <cell r="D442" t="str">
            <v>A</v>
          </cell>
          <cell r="E442" t="str">
            <v>Op Center - Elyria</v>
          </cell>
          <cell r="F442" t="str">
            <v>COH_ELYRIA</v>
          </cell>
        </row>
        <row r="443">
          <cell r="B443" t="str">
            <v>0312220</v>
          </cell>
          <cell r="C443">
            <v>367</v>
          </cell>
          <cell r="D443" t="str">
            <v>A</v>
          </cell>
          <cell r="E443" t="str">
            <v>Op Center - Lorain</v>
          </cell>
          <cell r="F443" t="str">
            <v>COH_OCLORA</v>
          </cell>
        </row>
        <row r="444">
          <cell r="B444" t="str">
            <v>0312230</v>
          </cell>
          <cell r="C444">
            <v>367</v>
          </cell>
          <cell r="D444" t="str">
            <v>A</v>
          </cell>
          <cell r="E444" t="str">
            <v>Op Center - Oberlin</v>
          </cell>
          <cell r="F444" t="str">
            <v>COH_OBERLN</v>
          </cell>
        </row>
        <row r="445">
          <cell r="B445" t="str">
            <v>0312240</v>
          </cell>
          <cell r="C445">
            <v>367</v>
          </cell>
          <cell r="D445" t="str">
            <v>A</v>
          </cell>
          <cell r="E445" t="str">
            <v>Op Center - Wellington</v>
          </cell>
          <cell r="F445" t="str">
            <v>COH_WELLNT</v>
          </cell>
        </row>
        <row r="446">
          <cell r="B446" t="str">
            <v>0312520</v>
          </cell>
          <cell r="C446">
            <v>367</v>
          </cell>
          <cell r="D446" t="str">
            <v>A</v>
          </cell>
          <cell r="E446" t="str">
            <v>Op Center - Bellevue</v>
          </cell>
          <cell r="F446" t="str">
            <v>COH_BELLVU</v>
          </cell>
        </row>
        <row r="447">
          <cell r="B447" t="str">
            <v>0312530</v>
          </cell>
          <cell r="C447">
            <v>367</v>
          </cell>
          <cell r="D447" t="str">
            <v>A</v>
          </cell>
          <cell r="E447" t="str">
            <v>Op Center - Fremont</v>
          </cell>
          <cell r="F447" t="str">
            <v>COH_FREMNT</v>
          </cell>
        </row>
        <row r="448">
          <cell r="B448" t="str">
            <v>0312550</v>
          </cell>
          <cell r="C448">
            <v>367</v>
          </cell>
          <cell r="D448" t="str">
            <v>A</v>
          </cell>
          <cell r="E448" t="str">
            <v>Op Center - Port Clinton</v>
          </cell>
          <cell r="F448" t="str">
            <v>COH_PTCLNT</v>
          </cell>
        </row>
        <row r="449">
          <cell r="B449" t="str">
            <v>0312610</v>
          </cell>
          <cell r="C449">
            <v>367</v>
          </cell>
          <cell r="D449" t="str">
            <v>A</v>
          </cell>
          <cell r="E449" t="str">
            <v>Op Center - Parma</v>
          </cell>
          <cell r="F449" t="str">
            <v>COH_PARMA</v>
          </cell>
        </row>
        <row r="450">
          <cell r="B450" t="str">
            <v>0312620</v>
          </cell>
          <cell r="C450">
            <v>367</v>
          </cell>
          <cell r="D450" t="str">
            <v>A</v>
          </cell>
          <cell r="E450" t="str">
            <v>Op Center - Medina</v>
          </cell>
          <cell r="F450" t="str">
            <v>COH_MEDINA</v>
          </cell>
        </row>
        <row r="451">
          <cell r="B451" t="str">
            <v>0312710</v>
          </cell>
          <cell r="C451">
            <v>367</v>
          </cell>
          <cell r="D451" t="str">
            <v>A</v>
          </cell>
          <cell r="E451" t="str">
            <v>Op Center - Alliance</v>
          </cell>
          <cell r="F451" t="str">
            <v>COH_ALANCE</v>
          </cell>
        </row>
        <row r="452">
          <cell r="B452" t="str">
            <v>0313200</v>
          </cell>
          <cell r="C452">
            <v>367</v>
          </cell>
          <cell r="D452" t="str">
            <v>A</v>
          </cell>
          <cell r="E452" t="str">
            <v>Op Center - Admin-Col West</v>
          </cell>
          <cell r="F452" t="str">
            <v>COH_OCCOLW</v>
          </cell>
        </row>
        <row r="453">
          <cell r="B453" t="str">
            <v>0313230</v>
          </cell>
          <cell r="C453">
            <v>367</v>
          </cell>
          <cell r="D453" t="str">
            <v>A</v>
          </cell>
          <cell r="E453" t="str">
            <v>Op Center - Westerville</v>
          </cell>
          <cell r="F453" t="str">
            <v>COH_WESTVL</v>
          </cell>
        </row>
        <row r="454">
          <cell r="B454" t="str">
            <v>0313240</v>
          </cell>
          <cell r="C454">
            <v>367</v>
          </cell>
          <cell r="D454" t="str">
            <v>A</v>
          </cell>
          <cell r="E454" t="str">
            <v>Op Center - Avery</v>
          </cell>
          <cell r="F454" t="str">
            <v>COH_AVERY</v>
          </cell>
        </row>
        <row r="455">
          <cell r="B455" t="str">
            <v>0313250</v>
          </cell>
          <cell r="C455">
            <v>367</v>
          </cell>
          <cell r="D455" t="str">
            <v>A</v>
          </cell>
          <cell r="E455" t="str">
            <v>Op Center - Goodale</v>
          </cell>
          <cell r="F455" t="str">
            <v>COH_GOODLE</v>
          </cell>
        </row>
        <row r="456">
          <cell r="B456" t="str">
            <v>0313310</v>
          </cell>
          <cell r="C456">
            <v>367</v>
          </cell>
          <cell r="D456" t="str">
            <v>A</v>
          </cell>
          <cell r="E456" t="str">
            <v>Op Center - Marion</v>
          </cell>
          <cell r="F456" t="str">
            <v>COH_MARION</v>
          </cell>
        </row>
        <row r="457">
          <cell r="B457" t="str">
            <v>0313540</v>
          </cell>
          <cell r="C457">
            <v>367</v>
          </cell>
          <cell r="D457" t="str">
            <v>A</v>
          </cell>
          <cell r="E457" t="str">
            <v>Op Center - Urbana</v>
          </cell>
          <cell r="F457" t="str">
            <v>COH_URBANA</v>
          </cell>
        </row>
        <row r="458">
          <cell r="B458" t="str">
            <v>0314200</v>
          </cell>
          <cell r="C458">
            <v>367</v>
          </cell>
          <cell r="D458" t="str">
            <v>A</v>
          </cell>
          <cell r="E458" t="str">
            <v>Op Center - Admin-Musk Valley</v>
          </cell>
          <cell r="F458" t="str">
            <v>COH_OCMUSK</v>
          </cell>
        </row>
        <row r="459">
          <cell r="B459" t="str">
            <v>0314220</v>
          </cell>
          <cell r="C459">
            <v>367</v>
          </cell>
          <cell r="D459" t="str">
            <v>A</v>
          </cell>
          <cell r="E459" t="str">
            <v>Op Center - Minerva</v>
          </cell>
          <cell r="F459" t="str">
            <v>COH_MINRVA</v>
          </cell>
        </row>
        <row r="460">
          <cell r="B460" t="str">
            <v>0314240</v>
          </cell>
          <cell r="C460">
            <v>367</v>
          </cell>
          <cell r="D460" t="str">
            <v>A</v>
          </cell>
          <cell r="E460" t="str">
            <v>Op Center - New Lexington</v>
          </cell>
          <cell r="F460" t="str">
            <v>COH_NLEXTN</v>
          </cell>
        </row>
        <row r="461">
          <cell r="B461" t="str">
            <v>0314310</v>
          </cell>
          <cell r="C461">
            <v>367</v>
          </cell>
          <cell r="D461" t="str">
            <v>A</v>
          </cell>
          <cell r="E461" t="str">
            <v>Op Center - Steubenville</v>
          </cell>
          <cell r="F461" t="str">
            <v>COH_STBVLE</v>
          </cell>
        </row>
        <row r="462">
          <cell r="B462" t="str">
            <v>0314410</v>
          </cell>
          <cell r="C462">
            <v>367</v>
          </cell>
          <cell r="D462" t="str">
            <v>A</v>
          </cell>
          <cell r="E462" t="str">
            <v>Op Center - Zanesville</v>
          </cell>
          <cell r="F462" t="str">
            <v>COH_ZNSVLE</v>
          </cell>
        </row>
        <row r="463">
          <cell r="B463" t="str">
            <v>0314420</v>
          </cell>
          <cell r="C463">
            <v>367</v>
          </cell>
          <cell r="D463" t="str">
            <v>A</v>
          </cell>
          <cell r="E463" t="str">
            <v>Op Center - Cambridge</v>
          </cell>
          <cell r="F463" t="str">
            <v>COH_CMBRDG</v>
          </cell>
        </row>
        <row r="464">
          <cell r="B464" t="str">
            <v>0314430</v>
          </cell>
          <cell r="C464">
            <v>367</v>
          </cell>
          <cell r="D464" t="str">
            <v>A</v>
          </cell>
          <cell r="E464" t="str">
            <v>Op Center - Coshocton</v>
          </cell>
          <cell r="F464" t="str">
            <v>COH_COSHCT</v>
          </cell>
        </row>
        <row r="465">
          <cell r="B465" t="str">
            <v>0314510</v>
          </cell>
          <cell r="C465">
            <v>367</v>
          </cell>
          <cell r="D465" t="str">
            <v>A</v>
          </cell>
          <cell r="E465" t="str">
            <v>Op Center - Newark</v>
          </cell>
          <cell r="F465" t="str">
            <v>COH_NWARK</v>
          </cell>
        </row>
        <row r="466">
          <cell r="B466" t="str">
            <v>0315200</v>
          </cell>
          <cell r="C466">
            <v>367</v>
          </cell>
          <cell r="D466" t="str">
            <v>A</v>
          </cell>
          <cell r="E466" t="str">
            <v>Op Center - Admin-Three Rivers</v>
          </cell>
          <cell r="F466" t="str">
            <v>COH_OCTHRR</v>
          </cell>
        </row>
        <row r="467">
          <cell r="B467" t="str">
            <v>0315210</v>
          </cell>
          <cell r="C467">
            <v>367</v>
          </cell>
          <cell r="D467" t="str">
            <v>A</v>
          </cell>
          <cell r="E467" t="str">
            <v>Op Center - Athens</v>
          </cell>
          <cell r="F467" t="str">
            <v>COH_ATHENS</v>
          </cell>
        </row>
        <row r="468">
          <cell r="B468" t="str">
            <v>0315310</v>
          </cell>
          <cell r="C468">
            <v>367</v>
          </cell>
          <cell r="D468" t="str">
            <v>A</v>
          </cell>
          <cell r="E468" t="str">
            <v>Op Center - Chillicothe</v>
          </cell>
          <cell r="F468" t="str">
            <v>COH_CHLCTH</v>
          </cell>
        </row>
        <row r="469">
          <cell r="B469" t="str">
            <v>0315330</v>
          </cell>
          <cell r="C469">
            <v>367</v>
          </cell>
          <cell r="D469" t="str">
            <v>A</v>
          </cell>
          <cell r="E469" t="str">
            <v>Op Center - Jackson</v>
          </cell>
          <cell r="F469" t="str">
            <v>COH_JCKSON</v>
          </cell>
        </row>
        <row r="470">
          <cell r="B470" t="str">
            <v>0315410</v>
          </cell>
          <cell r="C470">
            <v>367</v>
          </cell>
          <cell r="D470" t="str">
            <v>A</v>
          </cell>
          <cell r="E470" t="str">
            <v>Op Center - Portsmouth</v>
          </cell>
          <cell r="F470" t="str">
            <v>COH_PTSMTH</v>
          </cell>
        </row>
        <row r="471">
          <cell r="B471" t="str">
            <v>0317200</v>
          </cell>
          <cell r="C471">
            <v>367</v>
          </cell>
          <cell r="D471" t="str">
            <v>A</v>
          </cell>
          <cell r="E471" t="str">
            <v>Op Center - Admin-Heartland</v>
          </cell>
          <cell r="F471" t="str">
            <v>COH_OCHERT</v>
          </cell>
        </row>
        <row r="472">
          <cell r="B472" t="str">
            <v>0317210</v>
          </cell>
          <cell r="C472">
            <v>367</v>
          </cell>
          <cell r="D472" t="str">
            <v>A</v>
          </cell>
          <cell r="E472" t="str">
            <v>Op Center - Mansfield</v>
          </cell>
          <cell r="F472" t="str">
            <v>COH_MANSFD</v>
          </cell>
        </row>
        <row r="473">
          <cell r="B473" t="str">
            <v>0317310</v>
          </cell>
          <cell r="C473">
            <v>367</v>
          </cell>
          <cell r="D473" t="str">
            <v>A</v>
          </cell>
          <cell r="E473" t="str">
            <v>Op Center - Ashland, OH</v>
          </cell>
          <cell r="F473" t="str">
            <v>COH_ASHLND</v>
          </cell>
        </row>
        <row r="474">
          <cell r="B474" t="str">
            <v>0317320</v>
          </cell>
          <cell r="C474">
            <v>367</v>
          </cell>
          <cell r="D474" t="str">
            <v>A</v>
          </cell>
          <cell r="E474" t="str">
            <v>Op Center - Marion</v>
          </cell>
          <cell r="F474" t="str">
            <v>COH_MARION</v>
          </cell>
        </row>
        <row r="475">
          <cell r="B475" t="str">
            <v>0317430</v>
          </cell>
          <cell r="C475">
            <v>367</v>
          </cell>
          <cell r="D475" t="str">
            <v>A</v>
          </cell>
          <cell r="E475" t="str">
            <v>Op Center - Mount Vernon</v>
          </cell>
          <cell r="F475" t="str">
            <v>COH_MTVERN</v>
          </cell>
        </row>
        <row r="476">
          <cell r="B476" t="str">
            <v>0317510</v>
          </cell>
          <cell r="C476">
            <v>367</v>
          </cell>
          <cell r="D476" t="str">
            <v>A</v>
          </cell>
          <cell r="E476" t="str">
            <v>Op Center - Bucyrus</v>
          </cell>
          <cell r="F476" t="str">
            <v>COH_BCYRUS</v>
          </cell>
        </row>
        <row r="477">
          <cell r="B477" t="str">
            <v>0317610</v>
          </cell>
          <cell r="C477">
            <v>367</v>
          </cell>
          <cell r="D477" t="str">
            <v>A</v>
          </cell>
          <cell r="E477" t="str">
            <v>Op Center - Galion</v>
          </cell>
          <cell r="F477" t="str">
            <v>COH_GALION</v>
          </cell>
        </row>
        <row r="478">
          <cell r="B478" t="str">
            <v>0318150</v>
          </cell>
          <cell r="C478">
            <v>367</v>
          </cell>
          <cell r="D478" t="str">
            <v>A</v>
          </cell>
          <cell r="E478" t="str">
            <v>Technical Operations</v>
          </cell>
          <cell r="F478" t="str">
            <v>COH_TECHOP</v>
          </cell>
        </row>
        <row r="479">
          <cell r="B479" t="str">
            <v>0318160</v>
          </cell>
          <cell r="C479">
            <v>367</v>
          </cell>
          <cell r="D479" t="str">
            <v>A</v>
          </cell>
          <cell r="E479" t="str">
            <v>M&amp;R &amp; Corrosion</v>
          </cell>
          <cell r="F479" t="str">
            <v>MR_CORROSN</v>
          </cell>
        </row>
        <row r="480">
          <cell r="B480" t="str">
            <v>0318170</v>
          </cell>
          <cell r="C480">
            <v>367</v>
          </cell>
          <cell r="D480" t="str">
            <v>A</v>
          </cell>
          <cell r="E480" t="str">
            <v>Engineering Services</v>
          </cell>
          <cell r="F480" t="str">
            <v>ENGR_SRVCS</v>
          </cell>
        </row>
        <row r="481">
          <cell r="B481" t="str">
            <v>0318180</v>
          </cell>
          <cell r="C481">
            <v>367</v>
          </cell>
          <cell r="D481" t="str">
            <v>A</v>
          </cell>
          <cell r="E481" t="str">
            <v>Construction Services</v>
          </cell>
          <cell r="F481" t="str">
            <v>CONS_SRVCS</v>
          </cell>
        </row>
        <row r="482">
          <cell r="B482" t="str">
            <v>0318230</v>
          </cell>
          <cell r="C482">
            <v>367</v>
          </cell>
          <cell r="D482" t="str">
            <v>A</v>
          </cell>
          <cell r="E482" t="str">
            <v>GM Field Operations</v>
          </cell>
          <cell r="F482" t="str">
            <v>COH_FL_OPS</v>
          </cell>
        </row>
        <row r="483">
          <cell r="B483" t="str">
            <v>0318240</v>
          </cell>
          <cell r="C483">
            <v>367</v>
          </cell>
          <cell r="D483" t="str">
            <v>A</v>
          </cell>
          <cell r="E483" t="str">
            <v>Gas Operations Integration</v>
          </cell>
          <cell r="F483" t="str">
            <v>GAS_OP_INT</v>
          </cell>
        </row>
        <row r="484">
          <cell r="B484" t="str">
            <v>0318250</v>
          </cell>
          <cell r="C484">
            <v>367</v>
          </cell>
          <cell r="D484" t="str">
            <v>A</v>
          </cell>
          <cell r="E484" t="str">
            <v>Gas Training</v>
          </cell>
          <cell r="F484" t="str">
            <v>GAS_TRAING</v>
          </cell>
        </row>
        <row r="485">
          <cell r="B485" t="str">
            <v>0318260</v>
          </cell>
          <cell r="C485">
            <v>367</v>
          </cell>
          <cell r="D485" t="str">
            <v>A</v>
          </cell>
          <cell r="E485" t="str">
            <v>Meter Reading&amp;Coll Admin Spprt</v>
          </cell>
          <cell r="F485" t="str">
            <v>MTRRDG_COL</v>
          </cell>
        </row>
        <row r="486">
          <cell r="B486" t="str">
            <v>0318270</v>
          </cell>
          <cell r="C486">
            <v>367</v>
          </cell>
          <cell r="D486" t="str">
            <v>A</v>
          </cell>
          <cell r="E486" t="str">
            <v>Damage Prevention</v>
          </cell>
          <cell r="F486" t="str">
            <v>DAMGEPREV</v>
          </cell>
        </row>
        <row r="487">
          <cell r="B487" t="str">
            <v>0318290</v>
          </cell>
          <cell r="C487">
            <v>367</v>
          </cell>
          <cell r="D487" t="str">
            <v>A</v>
          </cell>
          <cell r="E487" t="str">
            <v>Applications Support</v>
          </cell>
          <cell r="F487" t="str">
            <v>COH_APPS</v>
          </cell>
        </row>
        <row r="488">
          <cell r="B488" t="str">
            <v>0318330</v>
          </cell>
          <cell r="C488">
            <v>367</v>
          </cell>
          <cell r="D488" t="str">
            <v>A</v>
          </cell>
          <cell r="E488" t="str">
            <v>Customer Contact Ctr-MrblCliff</v>
          </cell>
          <cell r="F488" t="str">
            <v>CUSTCC_MC</v>
          </cell>
        </row>
        <row r="489">
          <cell r="B489" t="str">
            <v>0318380</v>
          </cell>
          <cell r="C489">
            <v>367</v>
          </cell>
          <cell r="D489" t="str">
            <v>A</v>
          </cell>
          <cell r="E489" t="str">
            <v>DIS Billing Exception</v>
          </cell>
          <cell r="F489" t="str">
            <v>DISBILLEXC</v>
          </cell>
        </row>
        <row r="490">
          <cell r="B490" t="str">
            <v>0318390</v>
          </cell>
          <cell r="C490">
            <v>367</v>
          </cell>
          <cell r="D490" t="str">
            <v>A</v>
          </cell>
          <cell r="E490" t="str">
            <v>Revenue Recovery</v>
          </cell>
          <cell r="F490" t="str">
            <v>REV_RECOVY</v>
          </cell>
        </row>
        <row r="491">
          <cell r="B491" t="str">
            <v>0318490</v>
          </cell>
          <cell r="C491">
            <v>367</v>
          </cell>
          <cell r="D491" t="str">
            <v>A</v>
          </cell>
          <cell r="E491" t="str">
            <v>Undistributed</v>
          </cell>
          <cell r="F491" t="str">
            <v>COH_UNDIST</v>
          </cell>
        </row>
        <row r="492">
          <cell r="B492" t="str">
            <v>0318500</v>
          </cell>
          <cell r="C492">
            <v>367</v>
          </cell>
          <cell r="D492" t="str">
            <v>A</v>
          </cell>
          <cell r="E492" t="str">
            <v>COH Regulatory Affairs</v>
          </cell>
          <cell r="F492" t="str">
            <v>COHREG_AFF</v>
          </cell>
        </row>
        <row r="493">
          <cell r="B493" t="str">
            <v>0318520</v>
          </cell>
          <cell r="C493">
            <v>367</v>
          </cell>
          <cell r="D493" t="str">
            <v>A</v>
          </cell>
          <cell r="E493" t="str">
            <v>COH External Affairs</v>
          </cell>
          <cell r="F493" t="str">
            <v>COH_EXT_AF</v>
          </cell>
        </row>
        <row r="494">
          <cell r="B494" t="str">
            <v>0318530</v>
          </cell>
          <cell r="C494">
            <v>367</v>
          </cell>
          <cell r="D494" t="str">
            <v>A</v>
          </cell>
          <cell r="E494" t="str">
            <v>Regulatory Affairs</v>
          </cell>
          <cell r="F494" t="str">
            <v>REG_AFFAIR</v>
          </cell>
        </row>
        <row r="495">
          <cell r="B495" t="str">
            <v>0318540</v>
          </cell>
          <cell r="C495">
            <v>367</v>
          </cell>
          <cell r="D495" t="str">
            <v>A</v>
          </cell>
          <cell r="E495" t="str">
            <v>Communications-COH</v>
          </cell>
          <cell r="F495" t="str">
            <v>COH_COMMUN</v>
          </cell>
        </row>
        <row r="496">
          <cell r="B496" t="str">
            <v>0318880</v>
          </cell>
          <cell r="C496">
            <v>367</v>
          </cell>
          <cell r="D496" t="str">
            <v>A</v>
          </cell>
          <cell r="E496" t="str">
            <v>Automated Meter Reading</v>
          </cell>
          <cell r="F496" t="str">
            <v>COH_CUSTPG</v>
          </cell>
        </row>
        <row r="497">
          <cell r="B497" t="str">
            <v>0319200</v>
          </cell>
          <cell r="C497">
            <v>367</v>
          </cell>
          <cell r="D497" t="str">
            <v>A</v>
          </cell>
          <cell r="E497" t="str">
            <v>Op Center - Admin-Ironton</v>
          </cell>
          <cell r="F497" t="str">
            <v>COH_OCIRON</v>
          </cell>
        </row>
        <row r="498">
          <cell r="B498" t="str">
            <v>0320000</v>
          </cell>
          <cell r="C498">
            <v>367</v>
          </cell>
          <cell r="D498" t="str">
            <v>A</v>
          </cell>
          <cell r="E498" t="str">
            <v>Presidents</v>
          </cell>
          <cell r="F498" t="str">
            <v>CMD_PRESDT</v>
          </cell>
        </row>
        <row r="499">
          <cell r="B499" t="str">
            <v>0320100</v>
          </cell>
          <cell r="C499">
            <v>367</v>
          </cell>
          <cell r="D499" t="str">
            <v>A</v>
          </cell>
          <cell r="E499" t="str">
            <v>External Affairs</v>
          </cell>
          <cell r="F499" t="str">
            <v>CMD_EXTAFF</v>
          </cell>
        </row>
        <row r="500">
          <cell r="B500" t="str">
            <v>0320200</v>
          </cell>
          <cell r="C500">
            <v>367</v>
          </cell>
          <cell r="D500" t="str">
            <v>A</v>
          </cell>
          <cell r="E500" t="str">
            <v>Customer Programs</v>
          </cell>
          <cell r="F500" t="str">
            <v>CMD_CUSTPG</v>
          </cell>
        </row>
        <row r="501">
          <cell r="B501" t="str">
            <v>0321410</v>
          </cell>
          <cell r="C501">
            <v>367</v>
          </cell>
          <cell r="D501" t="str">
            <v>A</v>
          </cell>
          <cell r="E501" t="str">
            <v>Op Center - Admin-Hagerstown</v>
          </cell>
          <cell r="F501" t="str">
            <v>CMD_OCHAGR</v>
          </cell>
        </row>
        <row r="502">
          <cell r="B502" t="str">
            <v>0321510</v>
          </cell>
          <cell r="C502">
            <v>367</v>
          </cell>
          <cell r="D502" t="str">
            <v>A</v>
          </cell>
          <cell r="E502" t="str">
            <v>Op Center - Admin-Cumberland</v>
          </cell>
          <cell r="F502" t="str">
            <v>CMD_OCCUMB</v>
          </cell>
        </row>
        <row r="503">
          <cell r="B503" t="str">
            <v>0321710</v>
          </cell>
          <cell r="C503">
            <v>367</v>
          </cell>
          <cell r="D503" t="str">
            <v>A</v>
          </cell>
          <cell r="E503" t="str">
            <v>Op Center - Admin-Greencastle</v>
          </cell>
          <cell r="F503" t="str">
            <v>CPA_OCGRNC</v>
          </cell>
        </row>
        <row r="504">
          <cell r="B504" t="str">
            <v>0322210</v>
          </cell>
          <cell r="C504">
            <v>367</v>
          </cell>
          <cell r="D504" t="str">
            <v>A</v>
          </cell>
          <cell r="E504" t="str">
            <v>Op Center - Admin-Bethel Park</v>
          </cell>
          <cell r="F504" t="str">
            <v>CPA_OCBETP</v>
          </cell>
        </row>
        <row r="505">
          <cell r="B505" t="str">
            <v>0322310</v>
          </cell>
          <cell r="C505">
            <v>367</v>
          </cell>
          <cell r="D505" t="str">
            <v>A</v>
          </cell>
          <cell r="E505" t="str">
            <v>Op Center - Admin-Rocheseter</v>
          </cell>
          <cell r="F505" t="str">
            <v>CPA_OCROCH</v>
          </cell>
        </row>
        <row r="506">
          <cell r="B506" t="str">
            <v>0322320</v>
          </cell>
          <cell r="C506">
            <v>367</v>
          </cell>
          <cell r="D506" t="str">
            <v>A</v>
          </cell>
          <cell r="E506" t="str">
            <v>Op Center - Admin-Emlenton</v>
          </cell>
          <cell r="F506" t="str">
            <v>CPA_OCEMLE</v>
          </cell>
        </row>
        <row r="507">
          <cell r="B507" t="str">
            <v>0322330</v>
          </cell>
          <cell r="C507">
            <v>367</v>
          </cell>
          <cell r="D507" t="str">
            <v>A</v>
          </cell>
          <cell r="E507" t="str">
            <v>Op Center - Glenfield</v>
          </cell>
          <cell r="F507" t="str">
            <v>CPA_GLNFLD</v>
          </cell>
        </row>
        <row r="508">
          <cell r="B508" t="str">
            <v>0322340</v>
          </cell>
          <cell r="C508">
            <v>367</v>
          </cell>
          <cell r="D508" t="str">
            <v>A</v>
          </cell>
          <cell r="E508" t="str">
            <v>Op Center - Admin-New Bethlehm</v>
          </cell>
          <cell r="F508" t="str">
            <v>CPA_OCNEWB</v>
          </cell>
        </row>
        <row r="509">
          <cell r="B509" t="str">
            <v>0322350</v>
          </cell>
          <cell r="C509">
            <v>367</v>
          </cell>
          <cell r="D509" t="str">
            <v>A</v>
          </cell>
          <cell r="E509" t="str">
            <v>Op Center -New Castle</v>
          </cell>
          <cell r="F509" t="str">
            <v>CPA_NWCSTL</v>
          </cell>
        </row>
        <row r="510">
          <cell r="B510" t="str">
            <v>0322380</v>
          </cell>
          <cell r="C510">
            <v>367</v>
          </cell>
          <cell r="D510" t="str">
            <v>A</v>
          </cell>
          <cell r="E510" t="str">
            <v>Op Center - Admin-Bradford</v>
          </cell>
          <cell r="F510" t="str">
            <v>CPA_OCBRAD</v>
          </cell>
        </row>
        <row r="511">
          <cell r="B511" t="str">
            <v>0322390</v>
          </cell>
          <cell r="C511">
            <v>367</v>
          </cell>
          <cell r="D511" t="str">
            <v>A</v>
          </cell>
          <cell r="E511" t="str">
            <v>Op Center - Admin-Warren</v>
          </cell>
          <cell r="F511" t="str">
            <v>CPA_OCWARR</v>
          </cell>
        </row>
        <row r="512">
          <cell r="B512" t="str">
            <v>0323210</v>
          </cell>
          <cell r="C512">
            <v>367</v>
          </cell>
          <cell r="D512" t="str">
            <v>A</v>
          </cell>
          <cell r="E512" t="str">
            <v>Op Center - Admin-Uniontown</v>
          </cell>
          <cell r="F512" t="str">
            <v>CPA_OCUNTN</v>
          </cell>
        </row>
        <row r="513">
          <cell r="B513" t="str">
            <v>0323310</v>
          </cell>
          <cell r="C513">
            <v>367</v>
          </cell>
          <cell r="D513" t="str">
            <v>A</v>
          </cell>
          <cell r="E513" t="str">
            <v>Op Center - Charleroi</v>
          </cell>
          <cell r="F513" t="str">
            <v>CPA_OCCHAR</v>
          </cell>
        </row>
        <row r="514">
          <cell r="B514" t="str">
            <v>0323410</v>
          </cell>
          <cell r="C514">
            <v>367</v>
          </cell>
          <cell r="D514" t="str">
            <v>A</v>
          </cell>
          <cell r="E514" t="str">
            <v>Op Center - Jeannette</v>
          </cell>
          <cell r="F514" t="str">
            <v>CPA_OCJNTE</v>
          </cell>
        </row>
        <row r="515">
          <cell r="B515" t="str">
            <v>0323610</v>
          </cell>
          <cell r="C515">
            <v>367</v>
          </cell>
          <cell r="D515" t="str">
            <v>A</v>
          </cell>
          <cell r="E515" t="str">
            <v>Op Center - Somerset</v>
          </cell>
          <cell r="F515" t="str">
            <v>CPA_OCSOMR</v>
          </cell>
        </row>
        <row r="516">
          <cell r="B516" t="str">
            <v>0323710</v>
          </cell>
          <cell r="C516">
            <v>367</v>
          </cell>
          <cell r="D516" t="str">
            <v>A</v>
          </cell>
          <cell r="E516" t="str">
            <v>Op Center - Canonsburg</v>
          </cell>
          <cell r="F516" t="str">
            <v>CPA_CANONB</v>
          </cell>
        </row>
        <row r="517">
          <cell r="B517" t="str">
            <v>0323910</v>
          </cell>
          <cell r="C517">
            <v>367</v>
          </cell>
          <cell r="D517" t="str">
            <v>A</v>
          </cell>
          <cell r="E517" t="str">
            <v>Op Center - Admin-Washington</v>
          </cell>
          <cell r="F517" t="str">
            <v>CPA_OCCWAS</v>
          </cell>
        </row>
        <row r="518">
          <cell r="B518" t="str">
            <v>0324210</v>
          </cell>
          <cell r="C518">
            <v>367</v>
          </cell>
          <cell r="D518" t="str">
            <v>A</v>
          </cell>
          <cell r="E518" t="str">
            <v>Op Center - Admin-York</v>
          </cell>
          <cell r="F518" t="str">
            <v>CPA_OCYORK</v>
          </cell>
        </row>
        <row r="519">
          <cell r="B519" t="str">
            <v>0324310</v>
          </cell>
          <cell r="C519">
            <v>367</v>
          </cell>
          <cell r="D519" t="str">
            <v>A</v>
          </cell>
          <cell r="E519" t="str">
            <v>Op Center - Gettysburg</v>
          </cell>
          <cell r="F519" t="str">
            <v>CPA_GTSBRG</v>
          </cell>
        </row>
        <row r="520">
          <cell r="B520" t="str">
            <v>0324510</v>
          </cell>
          <cell r="C520">
            <v>367</v>
          </cell>
          <cell r="D520" t="str">
            <v>A</v>
          </cell>
          <cell r="E520" t="str">
            <v>Op Center - Admin-StateCollege</v>
          </cell>
          <cell r="F520" t="str">
            <v>CPA_OCSTCO</v>
          </cell>
        </row>
        <row r="521">
          <cell r="B521" t="str">
            <v>0325180</v>
          </cell>
          <cell r="C521">
            <v>367</v>
          </cell>
          <cell r="D521" t="str">
            <v>A</v>
          </cell>
          <cell r="E521" t="str">
            <v>Operations Support</v>
          </cell>
          <cell r="F521" t="str">
            <v>OPTS_SUPPT</v>
          </cell>
        </row>
        <row r="522">
          <cell r="B522" t="str">
            <v>0325200</v>
          </cell>
          <cell r="C522">
            <v>367</v>
          </cell>
          <cell r="D522" t="str">
            <v>A</v>
          </cell>
          <cell r="E522" t="str">
            <v>Admin Operations</v>
          </cell>
          <cell r="F522" t="str">
            <v>ADMIN_OPTS</v>
          </cell>
        </row>
        <row r="523">
          <cell r="B523" t="str">
            <v>0325500</v>
          </cell>
          <cell r="C523">
            <v>367</v>
          </cell>
          <cell r="D523" t="str">
            <v>A</v>
          </cell>
          <cell r="E523" t="str">
            <v>CPA External Affairs</v>
          </cell>
          <cell r="F523" t="str">
            <v>CPA_EXT_AF</v>
          </cell>
        </row>
        <row r="524">
          <cell r="B524" t="str">
            <v>0325520</v>
          </cell>
          <cell r="C524">
            <v>367</v>
          </cell>
          <cell r="D524" t="str">
            <v>A</v>
          </cell>
          <cell r="E524" t="str">
            <v>Customer Programs</v>
          </cell>
          <cell r="F524" t="str">
            <v>CPA_CUSTPG</v>
          </cell>
        </row>
        <row r="525">
          <cell r="B525" t="str">
            <v>0325530</v>
          </cell>
          <cell r="C525">
            <v>367</v>
          </cell>
          <cell r="D525" t="str">
            <v>A</v>
          </cell>
          <cell r="E525" t="str">
            <v>CPA Customer Programs</v>
          </cell>
          <cell r="F525" t="str">
            <v>CPA_CUSTPG</v>
          </cell>
        </row>
        <row r="526">
          <cell r="B526" t="str">
            <v>0325550</v>
          </cell>
          <cell r="C526">
            <v>367</v>
          </cell>
          <cell r="D526" t="str">
            <v>A</v>
          </cell>
          <cell r="E526" t="str">
            <v>Communications-CPA</v>
          </cell>
          <cell r="F526" t="str">
            <v>CPA_COMMUN</v>
          </cell>
        </row>
        <row r="527">
          <cell r="B527" t="str">
            <v>0325560</v>
          </cell>
          <cell r="C527">
            <v>367</v>
          </cell>
          <cell r="D527" t="str">
            <v>A</v>
          </cell>
          <cell r="E527" t="str">
            <v>CPA Regulatory Affairs</v>
          </cell>
          <cell r="F527" t="str">
            <v>CPAREG_AFF</v>
          </cell>
        </row>
        <row r="528">
          <cell r="B528" t="str">
            <v>0325600</v>
          </cell>
          <cell r="C528">
            <v>367</v>
          </cell>
          <cell r="D528" t="str">
            <v>A</v>
          </cell>
          <cell r="E528" t="str">
            <v>Customer Contact Ctr- Smithfld</v>
          </cell>
          <cell r="F528" t="str">
            <v>CPA_SMITHF</v>
          </cell>
        </row>
        <row r="529">
          <cell r="B529" t="str">
            <v>0325640</v>
          </cell>
          <cell r="C529">
            <v>367</v>
          </cell>
          <cell r="D529" t="str">
            <v>A</v>
          </cell>
          <cell r="E529" t="str">
            <v>Customer Compliance</v>
          </cell>
          <cell r="F529" t="str">
            <v>CUST_COMPL</v>
          </cell>
        </row>
        <row r="530">
          <cell r="B530" t="str">
            <v>0325890</v>
          </cell>
          <cell r="C530">
            <v>367</v>
          </cell>
          <cell r="D530" t="str">
            <v>A</v>
          </cell>
          <cell r="E530" t="str">
            <v>Undistributed</v>
          </cell>
          <cell r="F530" t="str">
            <v>CMD_UNDIST</v>
          </cell>
        </row>
        <row r="531">
          <cell r="B531" t="str">
            <v>0326100</v>
          </cell>
          <cell r="C531">
            <v>367</v>
          </cell>
          <cell r="D531" t="str">
            <v>A</v>
          </cell>
          <cell r="E531" t="str">
            <v>CKY President</v>
          </cell>
          <cell r="F531" t="str">
            <v>CKY_PRESDT</v>
          </cell>
        </row>
        <row r="532">
          <cell r="B532" t="str">
            <v>0326110</v>
          </cell>
          <cell r="C532">
            <v>367</v>
          </cell>
          <cell r="D532" t="str">
            <v>A</v>
          </cell>
          <cell r="E532" t="str">
            <v>Customer Service</v>
          </cell>
          <cell r="F532" t="str">
            <v>CUST_SERVE</v>
          </cell>
        </row>
        <row r="533">
          <cell r="B533" t="str">
            <v>0326130</v>
          </cell>
          <cell r="C533">
            <v>367</v>
          </cell>
          <cell r="D533" t="str">
            <v>A</v>
          </cell>
          <cell r="E533" t="str">
            <v>Undistributed</v>
          </cell>
          <cell r="F533" t="str">
            <v>CKY_UNDIST</v>
          </cell>
        </row>
        <row r="534">
          <cell r="B534" t="str">
            <v>0326140</v>
          </cell>
          <cell r="C534">
            <v>367</v>
          </cell>
          <cell r="D534" t="str">
            <v>A</v>
          </cell>
          <cell r="E534" t="str">
            <v>Presidents</v>
          </cell>
          <cell r="F534" t="str">
            <v>CKY_PRESDT</v>
          </cell>
        </row>
        <row r="535">
          <cell r="B535" t="str">
            <v>0326150</v>
          </cell>
          <cell r="C535">
            <v>367</v>
          </cell>
          <cell r="D535" t="str">
            <v>A</v>
          </cell>
          <cell r="E535" t="str">
            <v>Customer Programs</v>
          </cell>
          <cell r="F535" t="str">
            <v>CKY_CUSTPG</v>
          </cell>
        </row>
        <row r="536">
          <cell r="B536" t="str">
            <v>0326210</v>
          </cell>
          <cell r="C536">
            <v>367</v>
          </cell>
          <cell r="D536" t="str">
            <v>A</v>
          </cell>
          <cell r="E536" t="str">
            <v>Field Operations-Lexington</v>
          </cell>
          <cell r="F536" t="str">
            <v>FDOPS_LEX</v>
          </cell>
        </row>
        <row r="537">
          <cell r="B537" t="str">
            <v>0326230</v>
          </cell>
          <cell r="C537">
            <v>367</v>
          </cell>
          <cell r="D537" t="str">
            <v>A</v>
          </cell>
          <cell r="E537" t="str">
            <v>Field Operations-Frankfort</v>
          </cell>
          <cell r="F537" t="str">
            <v>FDOPS_FRAK</v>
          </cell>
        </row>
        <row r="538">
          <cell r="B538" t="str">
            <v>0326240</v>
          </cell>
          <cell r="C538">
            <v>367</v>
          </cell>
          <cell r="D538" t="str">
            <v>A</v>
          </cell>
          <cell r="E538" t="str">
            <v>Op Center - Georgetown</v>
          </cell>
          <cell r="F538" t="str">
            <v>CKY_GTOWN</v>
          </cell>
        </row>
        <row r="539">
          <cell r="B539" t="str">
            <v>0326270</v>
          </cell>
          <cell r="C539">
            <v>367</v>
          </cell>
          <cell r="D539" t="str">
            <v>A</v>
          </cell>
          <cell r="E539" t="str">
            <v>Op Center - Paris</v>
          </cell>
          <cell r="F539" t="str">
            <v>CKY_PARIS</v>
          </cell>
        </row>
        <row r="540">
          <cell r="B540" t="str">
            <v>0326280</v>
          </cell>
          <cell r="C540">
            <v>367</v>
          </cell>
          <cell r="D540" t="str">
            <v>A</v>
          </cell>
          <cell r="E540" t="str">
            <v>Op Center - Versallies</v>
          </cell>
          <cell r="F540" t="str">
            <v>CKY_VRSLES</v>
          </cell>
        </row>
        <row r="541">
          <cell r="B541" t="str">
            <v>0326290</v>
          </cell>
          <cell r="C541">
            <v>367</v>
          </cell>
          <cell r="D541" t="str">
            <v>A</v>
          </cell>
          <cell r="E541" t="str">
            <v>Field Operations-Winchester</v>
          </cell>
          <cell r="F541" t="str">
            <v>FDOPS_WINC</v>
          </cell>
        </row>
        <row r="542">
          <cell r="B542" t="str">
            <v>0326310</v>
          </cell>
          <cell r="C542">
            <v>367</v>
          </cell>
          <cell r="D542" t="str">
            <v>A</v>
          </cell>
          <cell r="E542" t="str">
            <v>Field Operations-Ashland</v>
          </cell>
          <cell r="F542" t="str">
            <v>FDOPS_ASHD</v>
          </cell>
        </row>
        <row r="543">
          <cell r="B543" t="str">
            <v>0326320</v>
          </cell>
          <cell r="C543">
            <v>367</v>
          </cell>
          <cell r="D543" t="str">
            <v>A</v>
          </cell>
          <cell r="E543" t="str">
            <v>Field Operations-Maysville</v>
          </cell>
          <cell r="F543" t="str">
            <v>FDOPS_MAYS</v>
          </cell>
        </row>
        <row r="544">
          <cell r="B544" t="str">
            <v>0326330</v>
          </cell>
          <cell r="C544">
            <v>367</v>
          </cell>
          <cell r="D544" t="str">
            <v>A</v>
          </cell>
          <cell r="E544" t="str">
            <v>Field Operations-East Point</v>
          </cell>
          <cell r="F544" t="str">
            <v>FDOPS_EPNT</v>
          </cell>
        </row>
        <row r="545">
          <cell r="B545" t="str">
            <v>0326350</v>
          </cell>
          <cell r="C545">
            <v>367</v>
          </cell>
          <cell r="D545" t="str">
            <v>A</v>
          </cell>
          <cell r="E545" t="str">
            <v>Field Operations-Admin-Lxingtn</v>
          </cell>
          <cell r="F545" t="str">
            <v>FDOPS_ADLX</v>
          </cell>
        </row>
        <row r="546">
          <cell r="B546" t="str">
            <v>0334100</v>
          </cell>
          <cell r="C546">
            <v>367</v>
          </cell>
          <cell r="D546" t="str">
            <v>A</v>
          </cell>
          <cell r="E546" t="str">
            <v>COS President</v>
          </cell>
          <cell r="F546" t="str">
            <v>COS_PRESDT</v>
          </cell>
        </row>
        <row r="547">
          <cell r="B547" t="str">
            <v>0334200</v>
          </cell>
          <cell r="C547">
            <v>367</v>
          </cell>
          <cell r="D547" t="str">
            <v>A</v>
          </cell>
          <cell r="E547" t="str">
            <v>Human Resources</v>
          </cell>
          <cell r="F547" t="str">
            <v>COS_HRCOS</v>
          </cell>
        </row>
        <row r="548">
          <cell r="B548" t="str">
            <v>0334300</v>
          </cell>
          <cell r="C548">
            <v>367</v>
          </cell>
          <cell r="D548" t="str">
            <v>A</v>
          </cell>
          <cell r="E548" t="str">
            <v>Undistributed</v>
          </cell>
          <cell r="F548" t="str">
            <v>COS_UNDIST</v>
          </cell>
        </row>
        <row r="549">
          <cell r="B549" t="str">
            <v>0335200</v>
          </cell>
          <cell r="C549">
            <v>367</v>
          </cell>
          <cell r="D549" t="str">
            <v>A</v>
          </cell>
          <cell r="E549" t="str">
            <v>Customer Programs</v>
          </cell>
          <cell r="F549" t="str">
            <v>COS_CUSTPG</v>
          </cell>
        </row>
        <row r="550">
          <cell r="B550" t="str">
            <v>0336100</v>
          </cell>
          <cell r="C550">
            <v>367</v>
          </cell>
          <cell r="D550" t="str">
            <v>A</v>
          </cell>
          <cell r="E550" t="str">
            <v>Operations-Admin</v>
          </cell>
          <cell r="F550" t="str">
            <v>COS_OPSADM</v>
          </cell>
        </row>
        <row r="551">
          <cell r="B551" t="str">
            <v>0336300</v>
          </cell>
          <cell r="C551">
            <v>367</v>
          </cell>
          <cell r="D551" t="str">
            <v>A</v>
          </cell>
          <cell r="E551" t="str">
            <v>Service Operations</v>
          </cell>
          <cell r="F551" t="str">
            <v>COS_SVCOPS</v>
          </cell>
        </row>
        <row r="552">
          <cell r="B552" t="str">
            <v>0337300</v>
          </cell>
          <cell r="C552">
            <v>367</v>
          </cell>
          <cell r="D552" t="str">
            <v>A</v>
          </cell>
          <cell r="E552" t="str">
            <v>Op Center - Admin-Fredercksbrg</v>
          </cell>
          <cell r="F552" t="str">
            <v>COS_OCFRED</v>
          </cell>
        </row>
        <row r="553">
          <cell r="B553" t="str">
            <v>0337400</v>
          </cell>
          <cell r="C553">
            <v>367</v>
          </cell>
          <cell r="D553" t="str">
            <v>A</v>
          </cell>
          <cell r="E553" t="str">
            <v>Op Center -Warrenton</v>
          </cell>
          <cell r="F553" t="str">
            <v>COS_WARRNT</v>
          </cell>
        </row>
        <row r="554">
          <cell r="B554" t="str">
            <v>0337600</v>
          </cell>
          <cell r="C554">
            <v>367</v>
          </cell>
          <cell r="D554" t="str">
            <v>A</v>
          </cell>
          <cell r="E554" t="str">
            <v>Op Center - Admin-Lynchburg</v>
          </cell>
          <cell r="F554" t="str">
            <v>COS_OCLYNC</v>
          </cell>
        </row>
        <row r="555">
          <cell r="B555" t="str">
            <v>0337700</v>
          </cell>
          <cell r="C555">
            <v>367</v>
          </cell>
          <cell r="D555" t="str">
            <v>A</v>
          </cell>
          <cell r="E555" t="str">
            <v>Op Center - Admin-Chester</v>
          </cell>
          <cell r="F555" t="str">
            <v>COS_OCCHES</v>
          </cell>
        </row>
        <row r="556">
          <cell r="B556" t="str">
            <v>0337800</v>
          </cell>
          <cell r="C556">
            <v>367</v>
          </cell>
          <cell r="D556" t="str">
            <v>A</v>
          </cell>
          <cell r="E556" t="str">
            <v>Bear Garden</v>
          </cell>
          <cell r="F556" t="str">
            <v>COS_BRGRDN</v>
          </cell>
        </row>
        <row r="557">
          <cell r="B557" t="str">
            <v>0338100</v>
          </cell>
          <cell r="C557">
            <v>367</v>
          </cell>
          <cell r="D557" t="str">
            <v>A</v>
          </cell>
          <cell r="E557" t="str">
            <v>Op Center - Admin-Staunton</v>
          </cell>
          <cell r="F557" t="str">
            <v>COS_OCSTAN</v>
          </cell>
        </row>
        <row r="558">
          <cell r="B558" t="str">
            <v>0338150</v>
          </cell>
          <cell r="C558">
            <v>367</v>
          </cell>
          <cell r="D558" t="str">
            <v>A</v>
          </cell>
          <cell r="E558" t="str">
            <v>Op Center - Admin-Gainsville</v>
          </cell>
          <cell r="F558" t="str">
            <v>COS_OCGAIN</v>
          </cell>
        </row>
        <row r="559">
          <cell r="B559" t="str">
            <v>0338300</v>
          </cell>
          <cell r="C559">
            <v>367</v>
          </cell>
          <cell r="D559" t="str">
            <v>A</v>
          </cell>
          <cell r="E559" t="str">
            <v>Op Center - Admin-Lexington</v>
          </cell>
          <cell r="F559" t="str">
            <v>COS_OCLEX</v>
          </cell>
        </row>
        <row r="560">
          <cell r="B560" t="str">
            <v>0338400</v>
          </cell>
          <cell r="C560">
            <v>367</v>
          </cell>
          <cell r="D560" t="str">
            <v>A</v>
          </cell>
          <cell r="E560" t="str">
            <v>Op Center - Admin-Covington</v>
          </cell>
          <cell r="F560" t="str">
            <v>COS_OCCOVG</v>
          </cell>
        </row>
        <row r="561">
          <cell r="B561" t="str">
            <v>0338500</v>
          </cell>
          <cell r="C561">
            <v>367</v>
          </cell>
          <cell r="D561" t="str">
            <v>A</v>
          </cell>
          <cell r="E561" t="str">
            <v>Op Center - Admin-Harrisonburg</v>
          </cell>
          <cell r="F561" t="str">
            <v>COS_OCHASN</v>
          </cell>
        </row>
        <row r="562">
          <cell r="B562" t="str">
            <v>0338800</v>
          </cell>
          <cell r="C562">
            <v>367</v>
          </cell>
          <cell r="D562" t="str">
            <v>A</v>
          </cell>
          <cell r="E562" t="str">
            <v>Op Center - Admin-Pearisburg</v>
          </cell>
          <cell r="F562" t="str">
            <v>COS_PCPEAR</v>
          </cell>
        </row>
        <row r="563">
          <cell r="B563" t="str">
            <v>0339100</v>
          </cell>
          <cell r="C563">
            <v>367</v>
          </cell>
          <cell r="D563" t="str">
            <v>A</v>
          </cell>
          <cell r="E563" t="str">
            <v>Op Center - Admin-Portsmouth</v>
          </cell>
          <cell r="F563" t="str">
            <v>COS_OCSUFF</v>
          </cell>
        </row>
        <row r="564">
          <cell r="B564" t="str">
            <v>0353100</v>
          </cell>
          <cell r="C564">
            <v>367</v>
          </cell>
          <cell r="D564" t="str">
            <v>A</v>
          </cell>
          <cell r="E564" t="str">
            <v>Engineering /Construction</v>
          </cell>
          <cell r="F564" t="str">
            <v>COH_ENG</v>
          </cell>
        </row>
        <row r="565">
          <cell r="B565" t="str">
            <v>0363290</v>
          </cell>
          <cell r="C565">
            <v>367</v>
          </cell>
          <cell r="D565" t="str">
            <v>A</v>
          </cell>
          <cell r="E565" t="str">
            <v>Printing and Inserting</v>
          </cell>
          <cell r="F565" t="str">
            <v>COH_PRINT</v>
          </cell>
        </row>
        <row r="566">
          <cell r="B566" t="str">
            <v>0377920</v>
          </cell>
          <cell r="C566">
            <v>367</v>
          </cell>
          <cell r="D566" t="str">
            <v>A</v>
          </cell>
          <cell r="E566" t="str">
            <v>FAB Shop - Bangs</v>
          </cell>
          <cell r="F566" t="str">
            <v>CFS_BANGS</v>
          </cell>
        </row>
        <row r="567">
          <cell r="B567" t="str">
            <v>0380050</v>
          </cell>
          <cell r="C567">
            <v>367</v>
          </cell>
          <cell r="D567" t="str">
            <v>A</v>
          </cell>
          <cell r="E567" t="str">
            <v>Gas Procurement</v>
          </cell>
          <cell r="F567" t="str">
            <v>CMA_GAS_PR</v>
          </cell>
        </row>
        <row r="568">
          <cell r="B568" t="str">
            <v>0380060</v>
          </cell>
          <cell r="C568">
            <v>367</v>
          </cell>
          <cell r="D568" t="str">
            <v>A</v>
          </cell>
          <cell r="E568" t="str">
            <v>Gas Dispatch</v>
          </cell>
          <cell r="F568" t="str">
            <v>CMA_GASDIS</v>
          </cell>
        </row>
        <row r="569">
          <cell r="B569" t="str">
            <v>0380110</v>
          </cell>
          <cell r="C569">
            <v>367</v>
          </cell>
          <cell r="D569" t="str">
            <v>A</v>
          </cell>
          <cell r="E569" t="str">
            <v>Leases</v>
          </cell>
          <cell r="F569" t="str">
            <v>CMA_LEASE</v>
          </cell>
        </row>
        <row r="570">
          <cell r="B570" t="str">
            <v>0380200</v>
          </cell>
          <cell r="C570">
            <v>367</v>
          </cell>
          <cell r="D570" t="str">
            <v>A</v>
          </cell>
          <cell r="E570" t="str">
            <v>Key Accounts-Southern</v>
          </cell>
          <cell r="F570" t="str">
            <v>CMA_KEYACT</v>
          </cell>
        </row>
        <row r="571">
          <cell r="B571" t="str">
            <v>0380310</v>
          </cell>
          <cell r="C571">
            <v>367</v>
          </cell>
          <cell r="D571" t="str">
            <v>A</v>
          </cell>
          <cell r="E571" t="str">
            <v>Sales</v>
          </cell>
          <cell r="F571" t="str">
            <v>CMA_SALES</v>
          </cell>
        </row>
        <row r="572">
          <cell r="B572" t="str">
            <v>0381000</v>
          </cell>
          <cell r="C572">
            <v>367</v>
          </cell>
          <cell r="D572" t="str">
            <v>A</v>
          </cell>
          <cell r="E572" t="str">
            <v>Brockton</v>
          </cell>
          <cell r="F572" t="str">
            <v>CMA_BROCK</v>
          </cell>
        </row>
        <row r="573">
          <cell r="B573" t="str">
            <v>0381100</v>
          </cell>
          <cell r="C573">
            <v>367</v>
          </cell>
          <cell r="D573" t="str">
            <v>A</v>
          </cell>
          <cell r="E573" t="str">
            <v>System Maintenance -Brockton</v>
          </cell>
          <cell r="F573" t="str">
            <v>CMA_SYS_B</v>
          </cell>
        </row>
        <row r="574">
          <cell r="B574" t="str">
            <v>0381120</v>
          </cell>
          <cell r="C574">
            <v>367</v>
          </cell>
          <cell r="D574" t="str">
            <v>A</v>
          </cell>
          <cell r="E574" t="str">
            <v>Storerooms -Brockton</v>
          </cell>
          <cell r="F574" t="str">
            <v>CMA_STOR_B</v>
          </cell>
        </row>
        <row r="575">
          <cell r="B575" t="str">
            <v>0381140</v>
          </cell>
          <cell r="C575">
            <v>367</v>
          </cell>
          <cell r="D575" t="str">
            <v>A</v>
          </cell>
          <cell r="E575" t="str">
            <v>GIS Cap Close Out -Brockton</v>
          </cell>
          <cell r="F575" t="str">
            <v>CMA_GIS_B</v>
          </cell>
        </row>
        <row r="576">
          <cell r="B576" t="str">
            <v>0381200</v>
          </cell>
          <cell r="C576">
            <v>367</v>
          </cell>
          <cell r="D576" t="str">
            <v>A</v>
          </cell>
          <cell r="E576" t="str">
            <v>Meter Work -Brockton</v>
          </cell>
          <cell r="F576" t="str">
            <v>CMA_MW_B</v>
          </cell>
        </row>
        <row r="577">
          <cell r="B577" t="str">
            <v>0381220</v>
          </cell>
          <cell r="C577">
            <v>367</v>
          </cell>
          <cell r="D577" t="str">
            <v>A</v>
          </cell>
          <cell r="E577" t="str">
            <v>Mailing &amp; Pmt Cash Processing</v>
          </cell>
          <cell r="F577" t="str">
            <v>CMA_MAIL</v>
          </cell>
        </row>
        <row r="578">
          <cell r="B578" t="str">
            <v>0381230</v>
          </cell>
          <cell r="C578">
            <v>367</v>
          </cell>
          <cell r="D578" t="str">
            <v>A</v>
          </cell>
          <cell r="E578" t="str">
            <v>Billing</v>
          </cell>
          <cell r="F578" t="str">
            <v>CMA_BILL</v>
          </cell>
        </row>
        <row r="579">
          <cell r="B579" t="str">
            <v>0381250</v>
          </cell>
          <cell r="C579">
            <v>367</v>
          </cell>
          <cell r="D579" t="str">
            <v>A</v>
          </cell>
          <cell r="E579" t="str">
            <v>Serv Customer Equip -Brockton</v>
          </cell>
          <cell r="F579" t="str">
            <v>CMA_SERV_B</v>
          </cell>
        </row>
        <row r="580">
          <cell r="B580" t="str">
            <v>0381260</v>
          </cell>
          <cell r="C580">
            <v>367</v>
          </cell>
          <cell r="D580" t="str">
            <v>A</v>
          </cell>
          <cell r="E580" t="str">
            <v>Printing, Inserting, &amp; Postage</v>
          </cell>
          <cell r="F580" t="str">
            <v>CMA_PRINT</v>
          </cell>
        </row>
        <row r="581">
          <cell r="B581" t="str">
            <v>0381290</v>
          </cell>
          <cell r="C581">
            <v>367</v>
          </cell>
          <cell r="D581" t="str">
            <v>A</v>
          </cell>
          <cell r="E581" t="str">
            <v>Integration Center</v>
          </cell>
          <cell r="F581" t="str">
            <v>CMA_DIS</v>
          </cell>
        </row>
        <row r="582">
          <cell r="B582" t="str">
            <v>0381310</v>
          </cell>
          <cell r="C582">
            <v>367</v>
          </cell>
          <cell r="D582" t="str">
            <v>A</v>
          </cell>
          <cell r="E582" t="str">
            <v>Guardian Cares - Brockton</v>
          </cell>
          <cell r="F582" t="str">
            <v>CMA_GC_B</v>
          </cell>
        </row>
        <row r="583">
          <cell r="B583" t="str">
            <v>0381350</v>
          </cell>
          <cell r="C583">
            <v>367</v>
          </cell>
          <cell r="D583" t="str">
            <v>A</v>
          </cell>
          <cell r="E583" t="str">
            <v>Admin-Field Loc -Brockton</v>
          </cell>
          <cell r="F583" t="str">
            <v>CMA_ADM_B</v>
          </cell>
        </row>
        <row r="584">
          <cell r="B584" t="str">
            <v>0381400</v>
          </cell>
          <cell r="C584">
            <v>367</v>
          </cell>
          <cell r="D584" t="str">
            <v>A</v>
          </cell>
          <cell r="E584" t="str">
            <v>System Operation -Brockton</v>
          </cell>
          <cell r="F584" t="str">
            <v>CMA_SYSOPB</v>
          </cell>
        </row>
        <row r="585">
          <cell r="B585" t="str">
            <v>0381410</v>
          </cell>
          <cell r="C585">
            <v>367</v>
          </cell>
          <cell r="D585" t="str">
            <v>A</v>
          </cell>
          <cell r="E585" t="str">
            <v>Metering ERT -Brockton</v>
          </cell>
          <cell r="F585" t="str">
            <v>CMA_ERT_B</v>
          </cell>
        </row>
        <row r="586">
          <cell r="B586" t="str">
            <v>0381500</v>
          </cell>
          <cell r="C586">
            <v>367</v>
          </cell>
          <cell r="D586" t="str">
            <v>A</v>
          </cell>
          <cell r="E586" t="str">
            <v>Const Tech Ops -Brockton</v>
          </cell>
          <cell r="F586" t="str">
            <v>CMA_CNST_B</v>
          </cell>
        </row>
        <row r="587">
          <cell r="B587" t="str">
            <v>0381600</v>
          </cell>
          <cell r="C587">
            <v>367</v>
          </cell>
          <cell r="D587" t="str">
            <v>A</v>
          </cell>
          <cell r="E587" t="str">
            <v>Field Collections -Brockton</v>
          </cell>
          <cell r="F587" t="str">
            <v>CMA_FLD_B</v>
          </cell>
        </row>
        <row r="588">
          <cell r="B588" t="str">
            <v>0381700</v>
          </cell>
          <cell r="C588">
            <v>367</v>
          </cell>
          <cell r="D588" t="str">
            <v>A</v>
          </cell>
          <cell r="E588" t="str">
            <v>Meter Reading -Brockton</v>
          </cell>
          <cell r="F588" t="str">
            <v>CMA_MTR_B</v>
          </cell>
        </row>
        <row r="589">
          <cell r="B589" t="str">
            <v>0381800</v>
          </cell>
          <cell r="C589">
            <v>367</v>
          </cell>
          <cell r="D589" t="str">
            <v>A</v>
          </cell>
          <cell r="E589" t="str">
            <v>Engineering -Brockton</v>
          </cell>
          <cell r="F589" t="str">
            <v>CMA_ENG_B</v>
          </cell>
        </row>
        <row r="590">
          <cell r="B590" t="str">
            <v>0381900</v>
          </cell>
          <cell r="C590">
            <v>367</v>
          </cell>
          <cell r="D590" t="str">
            <v>A</v>
          </cell>
          <cell r="E590" t="str">
            <v>Facilities -Brockton</v>
          </cell>
          <cell r="F590" t="str">
            <v>CMA_FAC_B</v>
          </cell>
        </row>
        <row r="591">
          <cell r="B591" t="str">
            <v>0381910</v>
          </cell>
          <cell r="C591">
            <v>367</v>
          </cell>
          <cell r="D591" t="str">
            <v>A</v>
          </cell>
          <cell r="E591" t="str">
            <v>Fleet -Brockton</v>
          </cell>
          <cell r="F591" t="str">
            <v>CMA_FLEETB</v>
          </cell>
        </row>
        <row r="592">
          <cell r="B592" t="str">
            <v>0382000</v>
          </cell>
          <cell r="C592">
            <v>367</v>
          </cell>
          <cell r="D592" t="str">
            <v>A</v>
          </cell>
          <cell r="E592" t="str">
            <v>Springfield</v>
          </cell>
          <cell r="F592" t="str">
            <v>CMA_SPRING</v>
          </cell>
        </row>
        <row r="593">
          <cell r="B593" t="str">
            <v>0382010</v>
          </cell>
          <cell r="C593">
            <v>367</v>
          </cell>
          <cell r="D593" t="str">
            <v>A</v>
          </cell>
          <cell r="E593" t="str">
            <v>North Hampton</v>
          </cell>
          <cell r="F593" t="str">
            <v>CMA_NHAMP</v>
          </cell>
        </row>
        <row r="594">
          <cell r="B594" t="str">
            <v>0382100</v>
          </cell>
          <cell r="C594">
            <v>367</v>
          </cell>
          <cell r="D594" t="str">
            <v>A</v>
          </cell>
          <cell r="E594" t="str">
            <v>System Maintenance -Springfld</v>
          </cell>
          <cell r="F594" t="str">
            <v>CMA_SYS_S</v>
          </cell>
        </row>
        <row r="595">
          <cell r="B595" t="str">
            <v>0382120</v>
          </cell>
          <cell r="C595">
            <v>367</v>
          </cell>
          <cell r="D595" t="str">
            <v>A</v>
          </cell>
          <cell r="E595" t="str">
            <v>Storerooms -Springfield</v>
          </cell>
          <cell r="F595" t="str">
            <v>CMA_STOR_S</v>
          </cell>
        </row>
        <row r="596">
          <cell r="B596" t="str">
            <v>0382130</v>
          </cell>
          <cell r="C596">
            <v>367</v>
          </cell>
          <cell r="D596" t="str">
            <v>A</v>
          </cell>
          <cell r="E596" t="str">
            <v>Meter Testing &amp; Repairs</v>
          </cell>
          <cell r="F596" t="str">
            <v>CMA_MTR_T</v>
          </cell>
        </row>
        <row r="597">
          <cell r="B597" t="str">
            <v>0382140</v>
          </cell>
          <cell r="C597">
            <v>367</v>
          </cell>
          <cell r="D597" t="str">
            <v>A</v>
          </cell>
          <cell r="E597" t="str">
            <v>GIS Cap Close Out -Springfield</v>
          </cell>
          <cell r="F597" t="str">
            <v>CMA_GIS_S</v>
          </cell>
        </row>
        <row r="598">
          <cell r="B598" t="str">
            <v>0382200</v>
          </cell>
          <cell r="C598">
            <v>367</v>
          </cell>
          <cell r="D598" t="str">
            <v>A</v>
          </cell>
          <cell r="E598" t="str">
            <v>Meter Work -Springfield</v>
          </cell>
          <cell r="F598" t="str">
            <v>CMA_MW_S</v>
          </cell>
        </row>
        <row r="599">
          <cell r="B599" t="str">
            <v>0382230</v>
          </cell>
          <cell r="C599">
            <v>367</v>
          </cell>
          <cell r="D599" t="str">
            <v>A</v>
          </cell>
          <cell r="E599" t="str">
            <v>Call Center</v>
          </cell>
          <cell r="F599" t="str">
            <v>CMA_CALL</v>
          </cell>
        </row>
        <row r="600">
          <cell r="B600" t="str">
            <v>0382240</v>
          </cell>
          <cell r="C600">
            <v>367</v>
          </cell>
          <cell r="D600" t="str">
            <v>A</v>
          </cell>
          <cell r="E600" t="str">
            <v>Revenue Recovery -Springfld</v>
          </cell>
          <cell r="F600" t="str">
            <v>CMA_RR</v>
          </cell>
        </row>
        <row r="601">
          <cell r="B601" t="str">
            <v>0382250</v>
          </cell>
          <cell r="C601">
            <v>367</v>
          </cell>
          <cell r="D601" t="str">
            <v>A</v>
          </cell>
          <cell r="E601" t="str">
            <v>Serv Customer Equip -Springfld</v>
          </cell>
          <cell r="F601" t="str">
            <v>CMA_SERV_S</v>
          </cell>
        </row>
        <row r="602">
          <cell r="B602" t="str">
            <v>0382310</v>
          </cell>
          <cell r="C602">
            <v>367</v>
          </cell>
          <cell r="D602" t="str">
            <v>A</v>
          </cell>
          <cell r="E602" t="str">
            <v>Guardian Cares - Springfield</v>
          </cell>
          <cell r="F602" t="str">
            <v>CMA_GC_S</v>
          </cell>
        </row>
        <row r="603">
          <cell r="B603" t="str">
            <v>0382350</v>
          </cell>
          <cell r="C603">
            <v>367</v>
          </cell>
          <cell r="D603" t="str">
            <v>A</v>
          </cell>
          <cell r="E603" t="str">
            <v>Call Center -Springfield</v>
          </cell>
          <cell r="F603" t="str">
            <v>CMA_CALL_S</v>
          </cell>
        </row>
        <row r="604">
          <cell r="B604" t="str">
            <v>0382400</v>
          </cell>
          <cell r="C604">
            <v>367</v>
          </cell>
          <cell r="D604" t="str">
            <v>A</v>
          </cell>
          <cell r="E604" t="str">
            <v>System Operation -Springfield</v>
          </cell>
          <cell r="F604" t="str">
            <v>CMA_SYSOPS</v>
          </cell>
        </row>
        <row r="605">
          <cell r="B605" t="str">
            <v>0382410</v>
          </cell>
          <cell r="C605">
            <v>367</v>
          </cell>
          <cell r="D605" t="str">
            <v>A</v>
          </cell>
          <cell r="E605" t="str">
            <v>Metering ERT -Springfield</v>
          </cell>
          <cell r="F605" t="str">
            <v>CMA_ERT_S</v>
          </cell>
        </row>
        <row r="606">
          <cell r="B606" t="str">
            <v>0382500</v>
          </cell>
          <cell r="C606">
            <v>367</v>
          </cell>
          <cell r="D606" t="str">
            <v>A</v>
          </cell>
          <cell r="E606" t="str">
            <v>Const Tech Ops -Springfield</v>
          </cell>
          <cell r="F606" t="str">
            <v>CMA_CNST_S</v>
          </cell>
        </row>
        <row r="607">
          <cell r="B607" t="str">
            <v>0382600</v>
          </cell>
          <cell r="C607">
            <v>367</v>
          </cell>
          <cell r="D607" t="str">
            <v>A</v>
          </cell>
          <cell r="E607" t="str">
            <v>Field Collections -Springfield</v>
          </cell>
          <cell r="F607" t="str">
            <v>CMA_FLD_S</v>
          </cell>
        </row>
        <row r="608">
          <cell r="B608" t="str">
            <v>0382700</v>
          </cell>
          <cell r="C608">
            <v>367</v>
          </cell>
          <cell r="D608" t="str">
            <v>A</v>
          </cell>
          <cell r="E608" t="str">
            <v>Meter Reading -Springfield</v>
          </cell>
          <cell r="F608" t="str">
            <v>CMA_MTR_S</v>
          </cell>
        </row>
        <row r="609">
          <cell r="B609" t="str">
            <v>0382800</v>
          </cell>
          <cell r="C609">
            <v>367</v>
          </cell>
          <cell r="D609" t="str">
            <v>A</v>
          </cell>
          <cell r="E609" t="str">
            <v>Engineering -Springfield</v>
          </cell>
          <cell r="F609" t="str">
            <v>CMA_ENG_S</v>
          </cell>
        </row>
        <row r="610">
          <cell r="B610" t="str">
            <v>0382900</v>
          </cell>
          <cell r="C610">
            <v>367</v>
          </cell>
          <cell r="D610" t="str">
            <v>A</v>
          </cell>
          <cell r="E610" t="str">
            <v>Facilities -Springfield</v>
          </cell>
          <cell r="F610" t="str">
            <v>CMA_FAC_S</v>
          </cell>
        </row>
        <row r="611">
          <cell r="B611" t="str">
            <v>0382910</v>
          </cell>
          <cell r="C611">
            <v>367</v>
          </cell>
          <cell r="D611" t="str">
            <v>A</v>
          </cell>
          <cell r="E611" t="str">
            <v>Fleet -Springfield</v>
          </cell>
          <cell r="F611" t="str">
            <v>CMA_FLEETS</v>
          </cell>
        </row>
        <row r="612">
          <cell r="B612" t="str">
            <v>0383000</v>
          </cell>
          <cell r="C612">
            <v>367</v>
          </cell>
          <cell r="D612" t="str">
            <v>A</v>
          </cell>
          <cell r="E612" t="str">
            <v>Westborough</v>
          </cell>
          <cell r="F612" t="str">
            <v>CMA_WEST</v>
          </cell>
        </row>
        <row r="613">
          <cell r="B613" t="str">
            <v>0383140</v>
          </cell>
          <cell r="C613">
            <v>367</v>
          </cell>
          <cell r="D613" t="str">
            <v>A</v>
          </cell>
          <cell r="E613" t="str">
            <v>GIS Cap Close Out -Westborough</v>
          </cell>
          <cell r="F613" t="str">
            <v>CMA_GIS_W</v>
          </cell>
        </row>
        <row r="614">
          <cell r="B614" t="str">
            <v>0383300</v>
          </cell>
          <cell r="C614">
            <v>367</v>
          </cell>
          <cell r="D614" t="str">
            <v>A</v>
          </cell>
          <cell r="E614" t="str">
            <v>Public Affairs</v>
          </cell>
          <cell r="F614" t="str">
            <v>CMA_PUB_A</v>
          </cell>
        </row>
        <row r="615">
          <cell r="B615" t="str">
            <v>0383310</v>
          </cell>
          <cell r="C615">
            <v>367</v>
          </cell>
          <cell r="D615" t="str">
            <v>A</v>
          </cell>
          <cell r="E615" t="str">
            <v>Business Development</v>
          </cell>
          <cell r="F615" t="str">
            <v>CMA_BUS_D</v>
          </cell>
        </row>
        <row r="616">
          <cell r="B616" t="str">
            <v>0383330</v>
          </cell>
          <cell r="C616">
            <v>367</v>
          </cell>
          <cell r="D616" t="str">
            <v>A</v>
          </cell>
          <cell r="E616" t="str">
            <v>Demand Side Management</v>
          </cell>
          <cell r="F616" t="str">
            <v>CMA_DSM</v>
          </cell>
        </row>
        <row r="617">
          <cell r="B617" t="str">
            <v>0383340</v>
          </cell>
          <cell r="C617">
            <v>367</v>
          </cell>
          <cell r="D617" t="str">
            <v>A</v>
          </cell>
          <cell r="E617" t="str">
            <v>RCS</v>
          </cell>
          <cell r="F617" t="str">
            <v>CMA_RCS</v>
          </cell>
        </row>
        <row r="618">
          <cell r="B618" t="str">
            <v>0383350</v>
          </cell>
          <cell r="C618">
            <v>367</v>
          </cell>
          <cell r="D618" t="str">
            <v>A</v>
          </cell>
          <cell r="E618" t="str">
            <v>General Manager</v>
          </cell>
          <cell r="F618" t="str">
            <v>CMA_GENMGR</v>
          </cell>
        </row>
        <row r="619">
          <cell r="B619" t="str">
            <v>0383360</v>
          </cell>
          <cell r="C619">
            <v>367</v>
          </cell>
          <cell r="D619" t="str">
            <v>A</v>
          </cell>
          <cell r="E619" t="str">
            <v>Safety</v>
          </cell>
          <cell r="F619" t="str">
            <v>CMA_SAFETY</v>
          </cell>
        </row>
        <row r="620">
          <cell r="B620" t="str">
            <v>0383420</v>
          </cell>
          <cell r="C620">
            <v>367</v>
          </cell>
          <cell r="D620" t="str">
            <v>A</v>
          </cell>
          <cell r="E620" t="str">
            <v>Regulatory Affairs</v>
          </cell>
          <cell r="F620" t="str">
            <v>CMA_RA2</v>
          </cell>
        </row>
        <row r="621">
          <cell r="B621" t="str">
            <v>0383500</v>
          </cell>
          <cell r="C621">
            <v>367</v>
          </cell>
          <cell r="D621" t="str">
            <v>A</v>
          </cell>
          <cell r="E621" t="str">
            <v>Const Tech Ops -Westborough</v>
          </cell>
          <cell r="F621" t="str">
            <v>CMA_CNST_W</v>
          </cell>
        </row>
        <row r="622">
          <cell r="B622" t="str">
            <v>0383800</v>
          </cell>
          <cell r="C622">
            <v>367</v>
          </cell>
          <cell r="D622" t="str">
            <v>A</v>
          </cell>
          <cell r="E622" t="str">
            <v>Engineering -Westborough</v>
          </cell>
          <cell r="F622" t="str">
            <v>CMA_ENG_W</v>
          </cell>
        </row>
        <row r="623">
          <cell r="B623" t="str">
            <v>0383900</v>
          </cell>
          <cell r="C623">
            <v>367</v>
          </cell>
          <cell r="D623" t="str">
            <v>A</v>
          </cell>
          <cell r="E623" t="str">
            <v>Facilities -Westborough</v>
          </cell>
          <cell r="F623" t="str">
            <v>CMA_FAC_W</v>
          </cell>
        </row>
        <row r="624">
          <cell r="B624" t="str">
            <v>0384000</v>
          </cell>
          <cell r="C624">
            <v>367</v>
          </cell>
          <cell r="D624" t="str">
            <v>A</v>
          </cell>
          <cell r="E624" t="str">
            <v>Lawrence</v>
          </cell>
          <cell r="F624" t="str">
            <v>CMA_LAWR</v>
          </cell>
        </row>
        <row r="625">
          <cell r="B625" t="str">
            <v>0384100</v>
          </cell>
          <cell r="C625">
            <v>367</v>
          </cell>
          <cell r="D625" t="str">
            <v>A</v>
          </cell>
          <cell r="E625" t="str">
            <v>System Maintenance -Lawrence</v>
          </cell>
          <cell r="F625" t="str">
            <v>CMA_SYS_L</v>
          </cell>
        </row>
        <row r="626">
          <cell r="B626" t="str">
            <v>0384120</v>
          </cell>
          <cell r="C626">
            <v>367</v>
          </cell>
          <cell r="D626" t="str">
            <v>A</v>
          </cell>
          <cell r="E626" t="str">
            <v>Storerooms -Lawrence</v>
          </cell>
          <cell r="F626" t="str">
            <v>CMA_STOR_L</v>
          </cell>
        </row>
        <row r="627">
          <cell r="B627" t="str">
            <v>0384140</v>
          </cell>
          <cell r="C627">
            <v>367</v>
          </cell>
          <cell r="D627" t="str">
            <v>A</v>
          </cell>
          <cell r="E627" t="str">
            <v>GIS Cap Close Out -Lawrence</v>
          </cell>
          <cell r="F627" t="str">
            <v>CMA_GIS_L</v>
          </cell>
        </row>
        <row r="628">
          <cell r="B628" t="str">
            <v>0384200</v>
          </cell>
          <cell r="C628">
            <v>367</v>
          </cell>
          <cell r="D628" t="str">
            <v>A</v>
          </cell>
          <cell r="E628" t="str">
            <v>Meter Work -Lawrence</v>
          </cell>
          <cell r="F628" t="str">
            <v>CMA_MW_L</v>
          </cell>
        </row>
        <row r="629">
          <cell r="B629" t="str">
            <v>0384250</v>
          </cell>
          <cell r="C629">
            <v>367</v>
          </cell>
          <cell r="D629" t="str">
            <v>A</v>
          </cell>
          <cell r="E629" t="str">
            <v>Serv Customer Equip -Lawrence</v>
          </cell>
          <cell r="F629" t="str">
            <v>CMA_SERV_L</v>
          </cell>
        </row>
        <row r="630">
          <cell r="B630" t="str">
            <v>0384310</v>
          </cell>
          <cell r="C630">
            <v>367</v>
          </cell>
          <cell r="D630" t="str">
            <v>A</v>
          </cell>
          <cell r="E630" t="str">
            <v>Guardian Cares - Lawrence</v>
          </cell>
          <cell r="F630" t="str">
            <v>CMA_GC_L</v>
          </cell>
        </row>
        <row r="631">
          <cell r="B631" t="str">
            <v>0384350</v>
          </cell>
          <cell r="C631">
            <v>367</v>
          </cell>
          <cell r="D631" t="str">
            <v>A</v>
          </cell>
          <cell r="E631" t="str">
            <v>Admin-Field Loc -Lawrence</v>
          </cell>
          <cell r="F631" t="str">
            <v>CMA_ADM_L</v>
          </cell>
        </row>
        <row r="632">
          <cell r="B632" t="str">
            <v>0384400</v>
          </cell>
          <cell r="C632">
            <v>367</v>
          </cell>
          <cell r="D632" t="str">
            <v>A</v>
          </cell>
          <cell r="E632" t="str">
            <v>System Operation -Lawrence</v>
          </cell>
          <cell r="F632" t="str">
            <v>CMA_SYSOPL</v>
          </cell>
        </row>
        <row r="633">
          <cell r="B633" t="str">
            <v>0384410</v>
          </cell>
          <cell r="C633">
            <v>367</v>
          </cell>
          <cell r="D633" t="str">
            <v>A</v>
          </cell>
          <cell r="E633" t="str">
            <v>Metering ERT -Lawrence</v>
          </cell>
          <cell r="F633" t="str">
            <v>CMA_ERT_L</v>
          </cell>
        </row>
        <row r="634">
          <cell r="B634" t="str">
            <v>0384500</v>
          </cell>
          <cell r="C634">
            <v>367</v>
          </cell>
          <cell r="D634" t="str">
            <v>A</v>
          </cell>
          <cell r="E634" t="str">
            <v>Construct Tech Ops -Lawrence</v>
          </cell>
          <cell r="F634" t="str">
            <v>CMA_CNST_L</v>
          </cell>
        </row>
        <row r="635">
          <cell r="B635" t="str">
            <v>0384600</v>
          </cell>
          <cell r="C635">
            <v>367</v>
          </cell>
          <cell r="D635" t="str">
            <v>A</v>
          </cell>
          <cell r="E635" t="str">
            <v>Field Collections -Lawrence</v>
          </cell>
          <cell r="F635" t="str">
            <v>CMA_FLD_L</v>
          </cell>
        </row>
        <row r="636">
          <cell r="B636" t="str">
            <v>0384700</v>
          </cell>
          <cell r="C636">
            <v>367</v>
          </cell>
          <cell r="D636" t="str">
            <v>A</v>
          </cell>
          <cell r="E636" t="str">
            <v>Meter Reading -Lawrence</v>
          </cell>
          <cell r="F636" t="str">
            <v>CMA_MTR_L</v>
          </cell>
        </row>
        <row r="637">
          <cell r="B637" t="str">
            <v>0384800</v>
          </cell>
          <cell r="C637">
            <v>367</v>
          </cell>
          <cell r="D637" t="str">
            <v>A</v>
          </cell>
          <cell r="E637" t="str">
            <v>Engineering -Lawrence</v>
          </cell>
          <cell r="F637" t="str">
            <v>CMA_ENG_L</v>
          </cell>
        </row>
        <row r="638">
          <cell r="B638" t="str">
            <v>0384900</v>
          </cell>
          <cell r="C638">
            <v>367</v>
          </cell>
          <cell r="D638" t="str">
            <v>A</v>
          </cell>
          <cell r="E638" t="str">
            <v>Facilities -Lawrence</v>
          </cell>
          <cell r="F638" t="str">
            <v>CMA_FAC_L</v>
          </cell>
        </row>
        <row r="639">
          <cell r="B639" t="str">
            <v>0384910</v>
          </cell>
          <cell r="C639">
            <v>367</v>
          </cell>
          <cell r="D639" t="str">
            <v>A</v>
          </cell>
          <cell r="E639" t="str">
            <v>Fleet -Lawrence</v>
          </cell>
          <cell r="F639" t="str">
            <v>CMA_FLEETL</v>
          </cell>
        </row>
        <row r="640">
          <cell r="B640" t="str">
            <v>0385000</v>
          </cell>
          <cell r="C640">
            <v>367</v>
          </cell>
          <cell r="D640" t="str">
            <v>A</v>
          </cell>
          <cell r="E640" t="str">
            <v>Environmental Response Costs</v>
          </cell>
          <cell r="F640" t="str">
            <v>CMA_ENVIR</v>
          </cell>
        </row>
        <row r="641">
          <cell r="B641" t="str">
            <v>0387100</v>
          </cell>
          <cell r="C641">
            <v>367</v>
          </cell>
          <cell r="D641" t="str">
            <v>A</v>
          </cell>
          <cell r="E641" t="str">
            <v>LNG - Ludlow</v>
          </cell>
          <cell r="F641" t="str">
            <v>CMA_LNG_LU</v>
          </cell>
        </row>
        <row r="642">
          <cell r="B642" t="str">
            <v>0387200</v>
          </cell>
          <cell r="C642">
            <v>367</v>
          </cell>
          <cell r="D642" t="str">
            <v>A</v>
          </cell>
          <cell r="E642" t="str">
            <v>LNG - Easton</v>
          </cell>
          <cell r="F642" t="str">
            <v>CMA_LNG_EA</v>
          </cell>
        </row>
        <row r="643">
          <cell r="B643" t="str">
            <v>0387300</v>
          </cell>
          <cell r="C643">
            <v>367</v>
          </cell>
          <cell r="D643" t="str">
            <v>A</v>
          </cell>
          <cell r="E643" t="str">
            <v>Propane -Brockton Oak Hill Way</v>
          </cell>
          <cell r="F643" t="str">
            <v>CMA_PROP_B</v>
          </cell>
        </row>
        <row r="644">
          <cell r="B644" t="str">
            <v>0387400</v>
          </cell>
          <cell r="C644">
            <v>367</v>
          </cell>
          <cell r="D644" t="str">
            <v>A</v>
          </cell>
          <cell r="E644" t="str">
            <v>LNG - Marshfield</v>
          </cell>
          <cell r="F644" t="str">
            <v>CMA_LNG_MA</v>
          </cell>
        </row>
        <row r="645">
          <cell r="B645" t="str">
            <v>0387500</v>
          </cell>
          <cell r="C645">
            <v>367</v>
          </cell>
          <cell r="D645" t="str">
            <v>A</v>
          </cell>
          <cell r="E645" t="str">
            <v>Propane - Lawrence</v>
          </cell>
          <cell r="F645" t="str">
            <v>CMA_PROP_L</v>
          </cell>
        </row>
        <row r="646">
          <cell r="B646" t="str">
            <v>0387600</v>
          </cell>
          <cell r="C646">
            <v>367</v>
          </cell>
          <cell r="D646" t="str">
            <v>A</v>
          </cell>
          <cell r="E646" t="str">
            <v>Propane - Northhampton</v>
          </cell>
          <cell r="F646" t="str">
            <v>CMA_PROP_N</v>
          </cell>
        </row>
        <row r="647">
          <cell r="B647" t="str">
            <v>0387700</v>
          </cell>
          <cell r="C647">
            <v>367</v>
          </cell>
          <cell r="D647" t="str">
            <v>A</v>
          </cell>
          <cell r="E647" t="str">
            <v>Propane - West Springfield</v>
          </cell>
          <cell r="F647" t="str">
            <v>CMA_PROP_W</v>
          </cell>
        </row>
        <row r="648">
          <cell r="B648" t="str">
            <v>0387800</v>
          </cell>
          <cell r="C648">
            <v>367</v>
          </cell>
          <cell r="D648" t="str">
            <v>A</v>
          </cell>
          <cell r="E648" t="str">
            <v>LNG - Lawrence</v>
          </cell>
          <cell r="F648" t="str">
            <v>CMA_LNG_LA</v>
          </cell>
        </row>
        <row r="649">
          <cell r="B649" t="str">
            <v>0389900</v>
          </cell>
          <cell r="C649">
            <v>367</v>
          </cell>
          <cell r="D649" t="str">
            <v>A</v>
          </cell>
          <cell r="E649" t="str">
            <v>Corporate Undistributed</v>
          </cell>
          <cell r="F649" t="str">
            <v>CMA_UNDIST</v>
          </cell>
        </row>
        <row r="650">
          <cell r="B650" t="str">
            <v>1183000</v>
          </cell>
          <cell r="C650">
            <v>367</v>
          </cell>
          <cell r="D650" t="str">
            <v>A</v>
          </cell>
          <cell r="E650" t="str">
            <v>EnergyUSA TPC Corp</v>
          </cell>
          <cell r="F650" t="str">
            <v>EUSA_TPC</v>
          </cell>
        </row>
        <row r="651">
          <cell r="B651" t="str">
            <v>1187070</v>
          </cell>
          <cell r="C651">
            <v>367</v>
          </cell>
          <cell r="D651" t="str">
            <v>A</v>
          </cell>
          <cell r="E651" t="str">
            <v>EnergyUSA TPC Corp</v>
          </cell>
          <cell r="F651" t="str">
            <v>EUSA_TPC</v>
          </cell>
        </row>
        <row r="652">
          <cell r="B652" t="str">
            <v>1188000</v>
          </cell>
          <cell r="C652">
            <v>367</v>
          </cell>
          <cell r="D652" t="str">
            <v>A</v>
          </cell>
          <cell r="E652" t="str">
            <v>EnergyUSA TPC Corp</v>
          </cell>
          <cell r="F652" t="str">
            <v>EUSA_TPC</v>
          </cell>
        </row>
        <row r="653">
          <cell r="B653" t="str">
            <v>1188100</v>
          </cell>
          <cell r="C653">
            <v>367</v>
          </cell>
          <cell r="D653" t="str">
            <v>A</v>
          </cell>
          <cell r="E653" t="str">
            <v>EnergyUSA TPC Corp</v>
          </cell>
          <cell r="F653" t="str">
            <v>EUSA_TPC</v>
          </cell>
        </row>
        <row r="654">
          <cell r="B654" t="str">
            <v>1188860</v>
          </cell>
          <cell r="C654">
            <v>367</v>
          </cell>
          <cell r="D654" t="str">
            <v>A</v>
          </cell>
          <cell r="E654" t="str">
            <v>EnergyUSA TPC Corp</v>
          </cell>
          <cell r="F654" t="str">
            <v>EUSA_TPC</v>
          </cell>
        </row>
        <row r="655">
          <cell r="B655" t="str">
            <v>2757330</v>
          </cell>
          <cell r="C655">
            <v>367</v>
          </cell>
          <cell r="D655" t="str">
            <v>A</v>
          </cell>
          <cell r="E655" t="str">
            <v>NiSource Energy Tech Inc</v>
          </cell>
          <cell r="F655" t="str">
            <v>NET_Inc</v>
          </cell>
        </row>
        <row r="656">
          <cell r="B656" t="str">
            <v>2757350</v>
          </cell>
          <cell r="C656">
            <v>367</v>
          </cell>
          <cell r="D656" t="str">
            <v>A</v>
          </cell>
          <cell r="E656" t="str">
            <v>NiSource Energy Tech Inc</v>
          </cell>
          <cell r="F656" t="str">
            <v>NET_Inc</v>
          </cell>
        </row>
        <row r="657">
          <cell r="B657" t="str">
            <v>2757360</v>
          </cell>
          <cell r="C657">
            <v>367</v>
          </cell>
          <cell r="D657" t="str">
            <v>A</v>
          </cell>
          <cell r="E657" t="str">
            <v>NiSource Energy Tech Inc</v>
          </cell>
          <cell r="F657" t="str">
            <v>NET_Inc</v>
          </cell>
        </row>
        <row r="658">
          <cell r="B658" t="str">
            <v>2803000</v>
          </cell>
          <cell r="C658">
            <v>367</v>
          </cell>
          <cell r="D658" t="str">
            <v>A</v>
          </cell>
          <cell r="E658" t="str">
            <v>EnergyUSA TPC Corp PY Use Only</v>
          </cell>
          <cell r="F658" t="str">
            <v>EUSA_TPC</v>
          </cell>
        </row>
        <row r="659">
          <cell r="B659" t="str">
            <v>2807070</v>
          </cell>
          <cell r="C659">
            <v>367</v>
          </cell>
          <cell r="D659" t="str">
            <v>A</v>
          </cell>
          <cell r="E659" t="str">
            <v>EnergyUSA TPC Corp PY Use Only</v>
          </cell>
          <cell r="F659" t="str">
            <v>EUSA_TPC</v>
          </cell>
        </row>
        <row r="660">
          <cell r="B660" t="str">
            <v>2808860</v>
          </cell>
          <cell r="C660">
            <v>367</v>
          </cell>
          <cell r="D660" t="str">
            <v>A</v>
          </cell>
          <cell r="E660" t="str">
            <v>EnergyUSA TPC Corp PY Use Only</v>
          </cell>
          <cell r="F660" t="str">
            <v>EUSA_TPC</v>
          </cell>
        </row>
        <row r="661">
          <cell r="B661" t="str">
            <v>2859560</v>
          </cell>
          <cell r="C661">
            <v>367</v>
          </cell>
          <cell r="D661" t="str">
            <v>A</v>
          </cell>
          <cell r="E661" t="str">
            <v>PEI Holdings</v>
          </cell>
          <cell r="F661" t="str">
            <v>PEI</v>
          </cell>
        </row>
        <row r="662">
          <cell r="B662" t="str">
            <v>5027070</v>
          </cell>
          <cell r="C662">
            <v>367</v>
          </cell>
          <cell r="D662" t="str">
            <v>A</v>
          </cell>
          <cell r="E662" t="str">
            <v>EnergyUSA TPC Corp</v>
          </cell>
          <cell r="F662" t="str">
            <v>EUSA_TPC</v>
          </cell>
        </row>
        <row r="663">
          <cell r="B663" t="str">
            <v>8507070</v>
          </cell>
          <cell r="C663">
            <v>367</v>
          </cell>
          <cell r="D663" t="str">
            <v>A</v>
          </cell>
          <cell r="E663" t="str">
            <v>EnergyUSA TPC Corp</v>
          </cell>
          <cell r="F663" t="str">
            <v>EUSA_TPC</v>
          </cell>
        </row>
        <row r="664">
          <cell r="B664" t="str">
            <v>8547070</v>
          </cell>
          <cell r="C664">
            <v>367</v>
          </cell>
          <cell r="D664" t="str">
            <v>A</v>
          </cell>
          <cell r="E664" t="str">
            <v>EnergyUSA TPC Corp PY Use Only</v>
          </cell>
          <cell r="F664" t="str">
            <v>EUSA_TPC</v>
          </cell>
        </row>
        <row r="665">
          <cell r="B665" t="str">
            <v>9027070</v>
          </cell>
          <cell r="C665">
            <v>367</v>
          </cell>
          <cell r="D665" t="str">
            <v>A</v>
          </cell>
          <cell r="E665" t="str">
            <v>EnergyUSA TPC Corp</v>
          </cell>
          <cell r="F665" t="str">
            <v>EUSA_TPC</v>
          </cell>
        </row>
        <row r="666">
          <cell r="B666" t="str">
            <v>9087070</v>
          </cell>
          <cell r="C666">
            <v>367</v>
          </cell>
          <cell r="D666" t="str">
            <v>A</v>
          </cell>
          <cell r="E666" t="str">
            <v>EnergyUSA TPC Corp</v>
          </cell>
          <cell r="F666" t="str">
            <v>EUSA_TPC</v>
          </cell>
        </row>
      </sheetData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ds Journals"/>
      <sheetName val="08-1"/>
      <sheetName val="15-1"/>
      <sheetName val="18-1"/>
      <sheetName val="Sch 18-1"/>
      <sheetName val="43-1"/>
      <sheetName val="43-2"/>
      <sheetName val="43-3"/>
      <sheetName val="43-4"/>
      <sheetName val="43-5"/>
      <sheetName val="43-6"/>
      <sheetName val="43-7"/>
      <sheetName val="43-8"/>
      <sheetName val="43-9"/>
      <sheetName val="43-10"/>
      <sheetName val="43-11"/>
      <sheetName val="43-12"/>
      <sheetName val="53-1"/>
      <sheetName val="53-2"/>
      <sheetName val="Class Inv"/>
      <sheetName val="53-3"/>
      <sheetName val="OBA"/>
      <sheetName val="53-4"/>
      <sheetName val="53-5"/>
      <sheetName val="53-6"/>
      <sheetName val="53-7"/>
      <sheetName val="53-8"/>
      <sheetName val="53R"/>
      <sheetName val="63-1"/>
      <sheetName val="87-1"/>
      <sheetName val="96-1"/>
      <sheetName val="DEPR"/>
      <sheetName val="BI"/>
      <sheetName val="BI Entry"/>
      <sheetName val="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101301</v>
          </cell>
          <cell r="C2" t="str">
            <v>Gas Plant - Organization</v>
          </cell>
        </row>
        <row r="3">
          <cell r="B3" t="str">
            <v>101367</v>
          </cell>
          <cell r="C3" t="str">
            <v>Gas Plant - Mains</v>
          </cell>
        </row>
        <row r="4">
          <cell r="B4" t="str">
            <v>101368</v>
          </cell>
          <cell r="C4" t="str">
            <v>Gas Plant - Comp Stn Eqpt</v>
          </cell>
        </row>
        <row r="5">
          <cell r="B5" t="str">
            <v>101369</v>
          </cell>
          <cell r="C5" t="str">
            <v>Gas Plant - Meas &amp; Reg Equip.</v>
          </cell>
        </row>
        <row r="6">
          <cell r="B6" t="str">
            <v>101370</v>
          </cell>
          <cell r="C6" t="str">
            <v>Gas Plant-Communication Equip.</v>
          </cell>
        </row>
        <row r="7">
          <cell r="B7" t="str">
            <v>101651</v>
          </cell>
          <cell r="C7" t="str">
            <v>Gas Plant - Land</v>
          </cell>
        </row>
        <row r="8">
          <cell r="B8" t="str">
            <v>101652</v>
          </cell>
          <cell r="C8" t="str">
            <v>Gas Plant - Right Of Way</v>
          </cell>
        </row>
        <row r="9">
          <cell r="B9" t="str">
            <v>101661</v>
          </cell>
          <cell r="C9" t="str">
            <v>Gas Plant - Compr St Structure</v>
          </cell>
        </row>
        <row r="10">
          <cell r="B10" t="str">
            <v>101662</v>
          </cell>
          <cell r="C10" t="str">
            <v>Gas Plant - Meas &amp; Reg Struct</v>
          </cell>
        </row>
        <row r="11">
          <cell r="B11" t="str">
            <v>101911</v>
          </cell>
          <cell r="C11" t="str">
            <v>Office Furn/Eqmt</v>
          </cell>
        </row>
        <row r="12">
          <cell r="B12" t="str">
            <v>101912</v>
          </cell>
          <cell r="C12" t="str">
            <v>Computer Eqmt</v>
          </cell>
        </row>
        <row r="13">
          <cell r="B13" t="str">
            <v>107000</v>
          </cell>
          <cell r="C13" t="str">
            <v>Construction Wip</v>
          </cell>
        </row>
        <row r="14">
          <cell r="B14" t="str">
            <v>108000</v>
          </cell>
          <cell r="C14" t="str">
            <v>Depreciation of Plant</v>
          </cell>
        </row>
        <row r="15">
          <cell r="B15" t="str">
            <v>108367</v>
          </cell>
          <cell r="C15" t="str">
            <v>Accum Depre - Mains</v>
          </cell>
        </row>
        <row r="16">
          <cell r="B16" t="str">
            <v>108368</v>
          </cell>
          <cell r="C16" t="str">
            <v>Accum Depre-Comp Stn Eqpt</v>
          </cell>
        </row>
        <row r="17">
          <cell r="B17" t="str">
            <v>108369</v>
          </cell>
          <cell r="C17" t="str">
            <v>Accum Depre - Meas &amp; Reg Equip</v>
          </cell>
        </row>
        <row r="18">
          <cell r="B18" t="str">
            <v>108370</v>
          </cell>
          <cell r="C18" t="str">
            <v>Accum Depre - Commun Equip</v>
          </cell>
        </row>
        <row r="19">
          <cell r="B19" t="str">
            <v>108661</v>
          </cell>
          <cell r="C19" t="str">
            <v>Accum Deprec - Compr Stn Struc</v>
          </cell>
        </row>
        <row r="20">
          <cell r="B20" t="str">
            <v>108662</v>
          </cell>
          <cell r="C20" t="str">
            <v>Accum Depre - Meas &amp; Reg Struc</v>
          </cell>
        </row>
        <row r="21">
          <cell r="B21" t="str">
            <v>108911</v>
          </cell>
          <cell r="C21" t="str">
            <v>Accum Depre - Office Furn &amp; Eq</v>
          </cell>
        </row>
        <row r="22">
          <cell r="B22" t="str">
            <v>108912</v>
          </cell>
          <cell r="C22" t="str">
            <v>Accum Depre - Computer Equip</v>
          </cell>
        </row>
        <row r="23">
          <cell r="B23" t="str">
            <v>111301</v>
          </cell>
          <cell r="C23" t="str">
            <v>Accum Prov For Amortizatio</v>
          </cell>
        </row>
        <row r="24">
          <cell r="B24" t="str">
            <v>1233G0</v>
          </cell>
          <cell r="C24" t="str">
            <v>Investments PNGTS</v>
          </cell>
        </row>
        <row r="25">
          <cell r="B25" t="str">
            <v>1233G1</v>
          </cell>
          <cell r="C25" t="str">
            <v>Profit/Loss PNGTS</v>
          </cell>
        </row>
        <row r="26">
          <cell r="B26" t="str">
            <v>123K80</v>
          </cell>
          <cell r="C26" t="str">
            <v>Common Stock - Granite State Tr</v>
          </cell>
        </row>
        <row r="27">
          <cell r="B27" t="str">
            <v>123K81</v>
          </cell>
          <cell r="C27" t="str">
            <v>Profit/Loss - Granite State Trans</v>
          </cell>
        </row>
        <row r="28">
          <cell r="B28" t="str">
            <v>123SD1</v>
          </cell>
          <cell r="C28" t="str">
            <v>Profit/Loss - SDC</v>
          </cell>
        </row>
        <row r="29">
          <cell r="B29" t="str">
            <v>131000</v>
          </cell>
          <cell r="C29" t="str">
            <v>Cash</v>
          </cell>
        </row>
        <row r="30">
          <cell r="B30" t="str">
            <v>143020</v>
          </cell>
          <cell r="C30" t="str">
            <v>A/R-Imbalance Suppliers</v>
          </cell>
        </row>
        <row r="31">
          <cell r="B31" t="str">
            <v>143400</v>
          </cell>
          <cell r="C31" t="str">
            <v>A/R-Other</v>
          </cell>
        </row>
        <row r="32">
          <cell r="B32" t="str">
            <v>144000</v>
          </cell>
          <cell r="C32" t="str">
            <v>Reserve for Bad Debts</v>
          </cell>
        </row>
        <row r="33">
          <cell r="B33" t="str">
            <v>145A70</v>
          </cell>
          <cell r="C33" t="str">
            <v>N/R-Industries</v>
          </cell>
        </row>
        <row r="34">
          <cell r="B34" t="str">
            <v>146A10</v>
          </cell>
          <cell r="C34" t="str">
            <v>A/R-Norther</v>
          </cell>
        </row>
        <row r="35">
          <cell r="B35" t="str">
            <v>146A50</v>
          </cell>
          <cell r="C35" t="str">
            <v>A/R-Nesi</v>
          </cell>
        </row>
        <row r="36">
          <cell r="B36" t="str">
            <v>146A70</v>
          </cell>
          <cell r="C36" t="str">
            <v>A/R-Industries</v>
          </cell>
        </row>
        <row r="37">
          <cell r="B37" t="str">
            <v>146A71</v>
          </cell>
          <cell r="C37" t="str">
            <v>A/R-Industries Taxes</v>
          </cell>
        </row>
        <row r="38">
          <cell r="B38" t="str">
            <v>146C90</v>
          </cell>
          <cell r="C38" t="str">
            <v>A/R-801 East</v>
          </cell>
        </row>
        <row r="39">
          <cell r="B39" t="str">
            <v>146D80</v>
          </cell>
          <cell r="C39" t="str">
            <v>A/R-Nitco</v>
          </cell>
        </row>
        <row r="40">
          <cell r="B40" t="str">
            <v>146K70</v>
          </cell>
          <cell r="C40" t="str">
            <v>A/R-Bay State Gas</v>
          </cell>
        </row>
        <row r="41">
          <cell r="B41" t="str">
            <v>146K80</v>
          </cell>
          <cell r="C41" t="str">
            <v>A/R Granite State Trans</v>
          </cell>
        </row>
        <row r="42">
          <cell r="B42" t="str">
            <v>146M30</v>
          </cell>
          <cell r="C42" t="str">
            <v>A/R-Bay State Energy Enterpris</v>
          </cell>
        </row>
        <row r="43">
          <cell r="B43" t="str">
            <v>146M50</v>
          </cell>
          <cell r="C43" t="str">
            <v>A/R-TPC Corp</v>
          </cell>
        </row>
        <row r="44">
          <cell r="B44" t="str">
            <v>146N70</v>
          </cell>
          <cell r="C44" t="str">
            <v>A/R-NiSource Pipeline Group</v>
          </cell>
        </row>
        <row r="45">
          <cell r="B45" t="str">
            <v>165200</v>
          </cell>
          <cell r="C45" t="str">
            <v>Prepayments-Insurance</v>
          </cell>
        </row>
        <row r="46">
          <cell r="B46" t="str">
            <v>165245</v>
          </cell>
          <cell r="C46" t="str">
            <v>Prepayments-Eib Bermuda Ins</v>
          </cell>
        </row>
        <row r="47">
          <cell r="B47" t="str">
            <v>174000</v>
          </cell>
          <cell r="C47" t="str">
            <v>Other Miscellaneous Assets</v>
          </cell>
        </row>
        <row r="48">
          <cell r="B48" t="str">
            <v>201000</v>
          </cell>
          <cell r="C48" t="str">
            <v>Common Stock</v>
          </cell>
        </row>
        <row r="49">
          <cell r="B49" t="str">
            <v>211100</v>
          </cell>
          <cell r="C49" t="str">
            <v>Add Pd-In Capital</v>
          </cell>
        </row>
        <row r="50">
          <cell r="B50" t="str">
            <v>216000</v>
          </cell>
          <cell r="C50" t="str">
            <v>Retained Earnings</v>
          </cell>
        </row>
        <row r="51">
          <cell r="B51" t="str">
            <v>223A70</v>
          </cell>
          <cell r="C51" t="str">
            <v>Long-Term Debt</v>
          </cell>
        </row>
        <row r="52">
          <cell r="B52" t="str">
            <v>232200</v>
          </cell>
          <cell r="C52" t="str">
            <v>A/P-Imbalance Pipelines</v>
          </cell>
        </row>
        <row r="53">
          <cell r="B53" t="str">
            <v>232240</v>
          </cell>
          <cell r="C53" t="str">
            <v>A/P-Miscellaneous</v>
          </cell>
        </row>
        <row r="54">
          <cell r="B54" t="str">
            <v>233A70</v>
          </cell>
          <cell r="C54" t="str">
            <v>N/P-Industries</v>
          </cell>
        </row>
        <row r="55">
          <cell r="B55" t="str">
            <v>234A10</v>
          </cell>
          <cell r="C55" t="str">
            <v>A/P-Northern</v>
          </cell>
        </row>
        <row r="56">
          <cell r="B56" t="str">
            <v>234A50</v>
          </cell>
          <cell r="C56" t="str">
            <v>A/P Nesi</v>
          </cell>
        </row>
        <row r="57">
          <cell r="B57" t="str">
            <v>234A70</v>
          </cell>
          <cell r="C57" t="str">
            <v>A/P-Industires</v>
          </cell>
        </row>
        <row r="58">
          <cell r="B58" t="str">
            <v>234A71</v>
          </cell>
          <cell r="C58" t="str">
            <v>A/P-Industries Taxes</v>
          </cell>
        </row>
        <row r="59">
          <cell r="B59" t="str">
            <v>234C40</v>
          </cell>
          <cell r="C59" t="str">
            <v>A/P- Crossroads</v>
          </cell>
        </row>
        <row r="60">
          <cell r="B60" t="str">
            <v>234C90</v>
          </cell>
          <cell r="C60" t="str">
            <v>A/P-801 East</v>
          </cell>
        </row>
        <row r="61">
          <cell r="B61" t="str">
            <v>234D80</v>
          </cell>
          <cell r="C61" t="str">
            <v>A/P-Nitco</v>
          </cell>
        </row>
        <row r="62">
          <cell r="B62" t="str">
            <v>234R40</v>
          </cell>
          <cell r="C62" t="str">
            <v>A/P - Columbia Gas Trans Corp</v>
          </cell>
        </row>
        <row r="63">
          <cell r="B63" t="str">
            <v>236140</v>
          </cell>
          <cell r="C63" t="str">
            <v>State Income Tax - 2000</v>
          </cell>
        </row>
        <row r="64">
          <cell r="B64" t="str">
            <v>236141</v>
          </cell>
          <cell r="C64" t="str">
            <v>State Income Tax - 2001</v>
          </cell>
        </row>
        <row r="65">
          <cell r="B65" t="str">
            <v>236148</v>
          </cell>
          <cell r="C65" t="str">
            <v>State Income Tax Payable 98</v>
          </cell>
        </row>
        <row r="66">
          <cell r="B66" t="str">
            <v>236149</v>
          </cell>
          <cell r="C66" t="str">
            <v>State Income Tax Payable 99</v>
          </cell>
        </row>
        <row r="67">
          <cell r="B67" t="str">
            <v>236168</v>
          </cell>
          <cell r="C67" t="str">
            <v>Federal Income Tax Payable 98</v>
          </cell>
        </row>
        <row r="68">
          <cell r="B68" t="str">
            <v>236169</v>
          </cell>
          <cell r="C68" t="str">
            <v>Federal Income Tax Payable 99</v>
          </cell>
        </row>
        <row r="69">
          <cell r="B69" t="str">
            <v>236170</v>
          </cell>
          <cell r="C69" t="str">
            <v>Federal Income Tax - 2000</v>
          </cell>
        </row>
        <row r="70">
          <cell r="B70" t="str">
            <v>236171</v>
          </cell>
          <cell r="C70" t="str">
            <v>Federal Income Tax - 2001</v>
          </cell>
        </row>
        <row r="71">
          <cell r="B71" t="str">
            <v>236317</v>
          </cell>
          <cell r="C71" t="str">
            <v>Ind Property Tax- '97</v>
          </cell>
        </row>
        <row r="72">
          <cell r="B72" t="str">
            <v>236318</v>
          </cell>
          <cell r="C72" t="str">
            <v>Ind Property Tax-'98</v>
          </cell>
        </row>
        <row r="73">
          <cell r="B73" t="str">
            <v>236319</v>
          </cell>
          <cell r="C73" t="str">
            <v>Ind Property Tax-'99</v>
          </cell>
        </row>
        <row r="74">
          <cell r="B74" t="str">
            <v>236320</v>
          </cell>
          <cell r="C74" t="str">
            <v>Ind Property Tax-'00</v>
          </cell>
        </row>
        <row r="75">
          <cell r="B75" t="str">
            <v>236321</v>
          </cell>
          <cell r="C75" t="str">
            <v>Ind Property Tax-'01</v>
          </cell>
        </row>
        <row r="76">
          <cell r="B76" t="str">
            <v>236389</v>
          </cell>
          <cell r="C76" t="str">
            <v>Ohio Property Tax-'99</v>
          </cell>
        </row>
        <row r="77">
          <cell r="B77" t="str">
            <v>236390</v>
          </cell>
          <cell r="C77" t="str">
            <v>Ohio Property Tax-'00</v>
          </cell>
        </row>
        <row r="78">
          <cell r="B78" t="str">
            <v>236391</v>
          </cell>
          <cell r="C78" t="str">
            <v>Ohio Property Tax-'01</v>
          </cell>
        </row>
        <row r="79">
          <cell r="B79" t="str">
            <v>236712</v>
          </cell>
          <cell r="C79" t="str">
            <v>Sales/Use Tax Ind</v>
          </cell>
        </row>
        <row r="80">
          <cell r="B80" t="str">
            <v>242000</v>
          </cell>
          <cell r="C80" t="str">
            <v>Accrued Liab. Misc.</v>
          </cell>
        </row>
        <row r="81">
          <cell r="B81" t="str">
            <v>253000</v>
          </cell>
          <cell r="C81" t="str">
            <v>Deferred Credits</v>
          </cell>
        </row>
        <row r="82">
          <cell r="B82" t="str">
            <v>253300</v>
          </cell>
          <cell r="C82" t="str">
            <v>Deferred Credit</v>
          </cell>
        </row>
        <row r="83">
          <cell r="B83" t="str">
            <v>282100</v>
          </cell>
          <cell r="C83" t="str">
            <v>Acc Def Income Tax-Federal</v>
          </cell>
        </row>
        <row r="84">
          <cell r="B84" t="str">
            <v>282200</v>
          </cell>
          <cell r="C84" t="str">
            <v>Acc Def Income Tax-State</v>
          </cell>
        </row>
        <row r="85">
          <cell r="B85" t="str">
            <v>403000</v>
          </cell>
          <cell r="C85" t="str">
            <v>Depreciation Expense</v>
          </cell>
        </row>
        <row r="86">
          <cell r="B86" t="str">
            <v>404000</v>
          </cell>
          <cell r="C86" t="str">
            <v>Amoritization Expense</v>
          </cell>
        </row>
        <row r="87">
          <cell r="B87" t="str">
            <v>405000</v>
          </cell>
          <cell r="C87" t="str">
            <v>Amortization Of Other Gas Plt</v>
          </cell>
        </row>
        <row r="88">
          <cell r="B88" t="str">
            <v>408000</v>
          </cell>
          <cell r="C88" t="str">
            <v>Tax-Other Than Income</v>
          </cell>
        </row>
        <row r="89">
          <cell r="B89" t="str">
            <v>408121</v>
          </cell>
          <cell r="C89" t="str">
            <v>Ind Gross Income Tax</v>
          </cell>
        </row>
        <row r="90">
          <cell r="B90" t="str">
            <v>408132</v>
          </cell>
          <cell r="C90" t="str">
            <v>Ohio Gross Receipts Tax</v>
          </cell>
        </row>
        <row r="91">
          <cell r="B91" t="str">
            <v>409110</v>
          </cell>
          <cell r="C91" t="str">
            <v>Federal Income Tax</v>
          </cell>
        </row>
        <row r="92">
          <cell r="B92" t="str">
            <v>409120</v>
          </cell>
          <cell r="C92" t="str">
            <v>Ind State Income Tax</v>
          </cell>
        </row>
        <row r="93">
          <cell r="B93" t="str">
            <v>409530</v>
          </cell>
          <cell r="C93" t="str">
            <v>Federal Income Tax</v>
          </cell>
        </row>
        <row r="94">
          <cell r="B94" t="str">
            <v>409531</v>
          </cell>
          <cell r="C94" t="str">
            <v>State Income Tax</v>
          </cell>
        </row>
        <row r="95">
          <cell r="B95" t="str">
            <v>409920</v>
          </cell>
          <cell r="C95" t="str">
            <v>Income Tax Other States</v>
          </cell>
        </row>
        <row r="96">
          <cell r="B96" t="str">
            <v>410100</v>
          </cell>
          <cell r="C96" t="str">
            <v>Federal Prov Deferred Tax</v>
          </cell>
        </row>
        <row r="97">
          <cell r="B97" t="str">
            <v>410120</v>
          </cell>
          <cell r="C97" t="str">
            <v>State Prov Deferred Tax</v>
          </cell>
        </row>
        <row r="98">
          <cell r="B98" t="str">
            <v>410200</v>
          </cell>
          <cell r="C98" t="str">
            <v>State Def Inc Tax-Other Inc</v>
          </cell>
        </row>
        <row r="99">
          <cell r="B99" t="str">
            <v>4183G0</v>
          </cell>
          <cell r="C99" t="str">
            <v>Equity Income - PNGTS</v>
          </cell>
        </row>
        <row r="100">
          <cell r="B100" t="str">
            <v>418K80</v>
          </cell>
          <cell r="C100" t="str">
            <v>Equity Income - Granite State Trans</v>
          </cell>
        </row>
        <row r="101">
          <cell r="B101" t="str">
            <v>418SD0</v>
          </cell>
          <cell r="C101" t="str">
            <v>Equity Income - SDC</v>
          </cell>
        </row>
        <row r="102">
          <cell r="B102" t="str">
            <v>426960</v>
          </cell>
          <cell r="C102" t="str">
            <v>Tax Penalty</v>
          </cell>
        </row>
        <row r="103">
          <cell r="B103" t="str">
            <v>4300A7</v>
          </cell>
          <cell r="C103" t="str">
            <v>Interco Interest Exp.-Industri</v>
          </cell>
        </row>
        <row r="104">
          <cell r="B104" t="str">
            <v>431000</v>
          </cell>
          <cell r="C104" t="str">
            <v>Other Interest Expense</v>
          </cell>
        </row>
        <row r="105">
          <cell r="B105" t="str">
            <v>4890A1</v>
          </cell>
          <cell r="C105" t="str">
            <v>Interco Firm Trans Northern</v>
          </cell>
        </row>
        <row r="106">
          <cell r="B106" t="str">
            <v>4890D8</v>
          </cell>
          <cell r="C106" t="str">
            <v>Firm Transportation NITCO</v>
          </cell>
        </row>
        <row r="107">
          <cell r="B107" t="str">
            <v>4890M5</v>
          </cell>
          <cell r="C107" t="str">
            <v>Revenue-Firm TPC</v>
          </cell>
        </row>
        <row r="108">
          <cell r="B108" t="str">
            <v>489100</v>
          </cell>
          <cell r="C108" t="str">
            <v>Firm Transportation Revenue</v>
          </cell>
        </row>
        <row r="109">
          <cell r="B109" t="str">
            <v>489200</v>
          </cell>
          <cell r="C109" t="str">
            <v>Trans Revenue Interruptible</v>
          </cell>
        </row>
        <row r="110">
          <cell r="B110" t="str">
            <v>4892A1</v>
          </cell>
          <cell r="C110" t="str">
            <v>Interco It Rev NIPSCO</v>
          </cell>
        </row>
        <row r="111">
          <cell r="B111" t="str">
            <v>4892D8</v>
          </cell>
          <cell r="C111" t="str">
            <v>Interco It Rev Nitco</v>
          </cell>
        </row>
        <row r="112">
          <cell r="B112" t="str">
            <v>4892M5</v>
          </cell>
          <cell r="C112" t="str">
            <v>Revenue-Interruptible TPC</v>
          </cell>
        </row>
        <row r="113">
          <cell r="B113" t="str">
            <v>489300</v>
          </cell>
          <cell r="C113" t="str">
            <v>Trans Revenue Auth Overrun</v>
          </cell>
        </row>
        <row r="114">
          <cell r="B114" t="str">
            <v>4893A1</v>
          </cell>
          <cell r="C114" t="str">
            <v>Trans Rev Auth Overrun-NIPSCO</v>
          </cell>
        </row>
        <row r="115">
          <cell r="B115" t="str">
            <v>4893D8</v>
          </cell>
          <cell r="C115" t="str">
            <v>Trans Rev Auth Overrun-NITCO</v>
          </cell>
        </row>
        <row r="116">
          <cell r="B116" t="str">
            <v>4893M5</v>
          </cell>
          <cell r="C116" t="str">
            <v>Trans Rev Auth Overrun-TPC</v>
          </cell>
        </row>
        <row r="117">
          <cell r="B117" t="str">
            <v>489500</v>
          </cell>
          <cell r="C117" t="str">
            <v>Load Mgmt Revenue-Prk/Lnd</v>
          </cell>
        </row>
        <row r="118">
          <cell r="B118" t="str">
            <v>4895A1</v>
          </cell>
          <cell r="C118" t="str">
            <v>Load Mgmt Rev-Prk/Lnd NIPSCO</v>
          </cell>
        </row>
        <row r="119">
          <cell r="B119" t="str">
            <v>4895D8</v>
          </cell>
          <cell r="C119" t="str">
            <v>Load Mgmt Rev-Prk/Lnd Nitco</v>
          </cell>
        </row>
        <row r="120">
          <cell r="B120" t="str">
            <v>4895M5</v>
          </cell>
          <cell r="C120" t="str">
            <v>Revenue-Pk/Lend TPC</v>
          </cell>
        </row>
        <row r="121">
          <cell r="B121" t="str">
            <v>489600</v>
          </cell>
          <cell r="C121" t="str">
            <v>Trans Revenue-ACA</v>
          </cell>
        </row>
        <row r="122">
          <cell r="B122" t="str">
            <v>4896A1</v>
          </cell>
          <cell r="C122" t="str">
            <v>Trans Revenue-ACA Northern</v>
          </cell>
        </row>
        <row r="123">
          <cell r="B123" t="str">
            <v>4896D8</v>
          </cell>
          <cell r="C123" t="str">
            <v>Trans Revenue-ACA Nitco</v>
          </cell>
        </row>
        <row r="124">
          <cell r="B124" t="str">
            <v>4896M5</v>
          </cell>
          <cell r="C124" t="str">
            <v>Revenue- ACA TPC</v>
          </cell>
        </row>
        <row r="125">
          <cell r="B125" t="str">
            <v>493000</v>
          </cell>
          <cell r="C125" t="str">
            <v>Rent Revenue-Gas Property</v>
          </cell>
        </row>
        <row r="126">
          <cell r="B126" t="str">
            <v>8500D8</v>
          </cell>
          <cell r="C126" t="str">
            <v>Interco Oper Supr &amp; Engin-NITC</v>
          </cell>
        </row>
        <row r="127">
          <cell r="B127" t="str">
            <v>851000</v>
          </cell>
          <cell r="C127" t="str">
            <v>Syst Contr/Load Disp</v>
          </cell>
        </row>
        <row r="128">
          <cell r="B128" t="str">
            <v>8510D8</v>
          </cell>
          <cell r="C128" t="str">
            <v>System Control/Load Disp NIFL</v>
          </cell>
        </row>
        <row r="129">
          <cell r="B129" t="str">
            <v>852001</v>
          </cell>
          <cell r="C129" t="str">
            <v>Communication Base Rate</v>
          </cell>
        </row>
        <row r="130">
          <cell r="B130" t="str">
            <v>852002</v>
          </cell>
          <cell r="C130" t="str">
            <v>Communication  Scada</v>
          </cell>
        </row>
        <row r="131">
          <cell r="B131" t="str">
            <v>852003</v>
          </cell>
          <cell r="C131" t="str">
            <v>Communication  Long Distance</v>
          </cell>
        </row>
        <row r="132">
          <cell r="B132" t="str">
            <v>8520D8</v>
          </cell>
          <cell r="C132" t="str">
            <v>Communication Syst Exp-NITCO</v>
          </cell>
        </row>
        <row r="133">
          <cell r="B133" t="str">
            <v>853000</v>
          </cell>
          <cell r="C133" t="str">
            <v>Compressor Stat</v>
          </cell>
        </row>
        <row r="134">
          <cell r="B134" t="str">
            <v>8530D8</v>
          </cell>
          <cell r="C134" t="str">
            <v>Compressor Stat-NITCO</v>
          </cell>
        </row>
        <row r="135">
          <cell r="B135" t="str">
            <v>8550A1</v>
          </cell>
          <cell r="C135" t="str">
            <v>Interco Power For Comp Nipsco</v>
          </cell>
        </row>
        <row r="136">
          <cell r="B136" t="str">
            <v>856000</v>
          </cell>
          <cell r="C136" t="str">
            <v>Mains Exp</v>
          </cell>
        </row>
        <row r="137">
          <cell r="B137" t="str">
            <v>856002</v>
          </cell>
          <cell r="C137" t="str">
            <v>Mains Exp Rectifiers Ele</v>
          </cell>
        </row>
        <row r="138">
          <cell r="B138" t="str">
            <v>8560A1</v>
          </cell>
          <cell r="C138" t="str">
            <v>Interco Mains Exp-Northern</v>
          </cell>
        </row>
        <row r="139">
          <cell r="B139" t="str">
            <v>8560D8</v>
          </cell>
          <cell r="C139" t="str">
            <v>Interco Mains Exp-NITCO</v>
          </cell>
        </row>
        <row r="140">
          <cell r="B140" t="str">
            <v>857000</v>
          </cell>
          <cell r="C140" t="str">
            <v>Meas &amp; Regul Sta Exp</v>
          </cell>
        </row>
        <row r="141">
          <cell r="B141" t="str">
            <v>8570A1</v>
          </cell>
          <cell r="C141" t="str">
            <v>Interco Meas &amp; Reg Northern</v>
          </cell>
        </row>
        <row r="142">
          <cell r="B142" t="str">
            <v>8570D8</v>
          </cell>
          <cell r="C142" t="str">
            <v>Interco Meas &amp; Reg NITCO</v>
          </cell>
        </row>
        <row r="143">
          <cell r="B143" t="str">
            <v>860000</v>
          </cell>
          <cell r="C143" t="str">
            <v>Rents - Easements</v>
          </cell>
        </row>
        <row r="144">
          <cell r="B144" t="str">
            <v>8610D8</v>
          </cell>
          <cell r="C144" t="str">
            <v>Interco Maint:Supr&amp;Eng-NITCO</v>
          </cell>
        </row>
        <row r="145">
          <cell r="B145" t="str">
            <v>8620D8</v>
          </cell>
          <cell r="C145" t="str">
            <v>Interco Maint:Str &amp; Imp-NITCO</v>
          </cell>
        </row>
        <row r="146">
          <cell r="B146" t="str">
            <v>863000</v>
          </cell>
          <cell r="C146" t="str">
            <v>Maint: Mains</v>
          </cell>
        </row>
        <row r="147">
          <cell r="B147" t="str">
            <v>8630A1</v>
          </cell>
          <cell r="C147" t="str">
            <v>Interco Maint: Mains-Northern</v>
          </cell>
        </row>
        <row r="148">
          <cell r="B148" t="str">
            <v>8630D8</v>
          </cell>
          <cell r="C148" t="str">
            <v>Interco Maint : Pipeline NITCO</v>
          </cell>
        </row>
        <row r="149">
          <cell r="B149" t="str">
            <v>864000</v>
          </cell>
          <cell r="C149" t="str">
            <v>Maint: Compresso</v>
          </cell>
        </row>
        <row r="150">
          <cell r="B150" t="str">
            <v>8640D8</v>
          </cell>
          <cell r="C150" t="str">
            <v>Interco Maint: Compresso Nitco</v>
          </cell>
        </row>
        <row r="151">
          <cell r="B151" t="str">
            <v>8650D8</v>
          </cell>
          <cell r="C151" t="str">
            <v>Interco Maint: Meas/Reg Nitco</v>
          </cell>
        </row>
        <row r="152">
          <cell r="B152" t="str">
            <v>904000</v>
          </cell>
          <cell r="C152" t="str">
            <v>Bad Debts Expense</v>
          </cell>
        </row>
        <row r="153">
          <cell r="B153" t="str">
            <v>921100</v>
          </cell>
          <cell r="C153" t="str">
            <v>A&amp;G Operations</v>
          </cell>
        </row>
        <row r="154">
          <cell r="B154" t="str">
            <v>921104</v>
          </cell>
          <cell r="C154" t="str">
            <v>A&amp;G Oper-Express Mail Charges</v>
          </cell>
        </row>
        <row r="155">
          <cell r="B155" t="str">
            <v>921107</v>
          </cell>
          <cell r="C155" t="str">
            <v>A&amp;G Oper-Membership, Dues</v>
          </cell>
        </row>
        <row r="156">
          <cell r="B156" t="str">
            <v>921108</v>
          </cell>
          <cell r="C156" t="str">
            <v>A&amp;G Oper- Misc. And General</v>
          </cell>
        </row>
        <row r="157">
          <cell r="B157" t="str">
            <v>921109</v>
          </cell>
          <cell r="C157" t="str">
            <v>A&amp;G Oper-Office Supplies</v>
          </cell>
        </row>
        <row r="158">
          <cell r="B158" t="str">
            <v>921110</v>
          </cell>
          <cell r="C158" t="str">
            <v>A&amp;G Oper-Seminars/Conferences</v>
          </cell>
        </row>
        <row r="159">
          <cell r="B159" t="str">
            <v>921113</v>
          </cell>
          <cell r="C159" t="str">
            <v>A&amp;G Oper-Subscription, Dues/Co</v>
          </cell>
        </row>
        <row r="160">
          <cell r="B160" t="str">
            <v>921114</v>
          </cell>
          <cell r="C160" t="str">
            <v>A&amp;G Oper-Telephones</v>
          </cell>
        </row>
        <row r="161">
          <cell r="B161" t="str">
            <v>921115</v>
          </cell>
          <cell r="C161" t="str">
            <v>A&amp;G Oper-Travel</v>
          </cell>
        </row>
        <row r="162">
          <cell r="B162" t="str">
            <v>921117</v>
          </cell>
          <cell r="C162" t="str">
            <v>A&amp;G Oper-Transportation</v>
          </cell>
        </row>
        <row r="163">
          <cell r="B163" t="str">
            <v>921118</v>
          </cell>
          <cell r="C163" t="str">
            <v>A&amp;G Oper-Lodging</v>
          </cell>
        </row>
        <row r="164">
          <cell r="B164" t="str">
            <v>921119</v>
          </cell>
          <cell r="C164" t="str">
            <v>A&amp;G Oper-Non Taxable Meals</v>
          </cell>
        </row>
        <row r="165">
          <cell r="B165" t="str">
            <v>921122</v>
          </cell>
          <cell r="C165" t="str">
            <v>A&amp;G Oper-Personal Auto</v>
          </cell>
        </row>
        <row r="166">
          <cell r="B166" t="str">
            <v>921123</v>
          </cell>
          <cell r="C166" t="str">
            <v>A&amp;G Oper-Employee Exp. Misc.</v>
          </cell>
        </row>
        <row r="167">
          <cell r="B167" t="str">
            <v>921125</v>
          </cell>
          <cell r="C167" t="str">
            <v>A&amp;G Oper-Pager Service</v>
          </cell>
        </row>
        <row r="168">
          <cell r="B168" t="str">
            <v>921127</v>
          </cell>
          <cell r="C168" t="str">
            <v>A&amp;G Repairs and Maintenance</v>
          </cell>
        </row>
        <row r="169">
          <cell r="B169" t="str">
            <v>921131</v>
          </cell>
          <cell r="C169" t="str">
            <v>A&amp;G Oper-Telephone/Mobile</v>
          </cell>
        </row>
        <row r="170">
          <cell r="B170" t="str">
            <v>921150</v>
          </cell>
          <cell r="C170" t="str">
            <v>A&amp;G - Software Maint &amp; Support</v>
          </cell>
        </row>
        <row r="171">
          <cell r="B171" t="str">
            <v>921151</v>
          </cell>
          <cell r="C171" t="str">
            <v>A&amp;G - Hardware Maint &amp; Support</v>
          </cell>
        </row>
        <row r="172">
          <cell r="B172" t="str">
            <v>923000</v>
          </cell>
          <cell r="C172" t="str">
            <v>Outside Services</v>
          </cell>
        </row>
        <row r="173">
          <cell r="B173" t="str">
            <v>923001</v>
          </cell>
          <cell r="C173" t="str">
            <v>Outside Services-Other Service</v>
          </cell>
        </row>
        <row r="174">
          <cell r="B174" t="str">
            <v>923002</v>
          </cell>
          <cell r="C174" t="str">
            <v>Outside Services-Outside Consu</v>
          </cell>
        </row>
        <row r="175">
          <cell r="B175" t="str">
            <v>923003</v>
          </cell>
          <cell r="C175" t="str">
            <v>Outside Services-Temporary Ser</v>
          </cell>
        </row>
        <row r="176">
          <cell r="B176" t="str">
            <v>923004</v>
          </cell>
          <cell r="C176" t="str">
            <v>Outside Services-Legal Service</v>
          </cell>
        </row>
        <row r="177">
          <cell r="B177" t="str">
            <v>923005</v>
          </cell>
          <cell r="C177" t="str">
            <v>Outside Services-Accting Serv</v>
          </cell>
        </row>
        <row r="178">
          <cell r="B178" t="str">
            <v>9230A5</v>
          </cell>
          <cell r="C178" t="str">
            <v>Interco Mgmt Fee Nesi</v>
          </cell>
        </row>
        <row r="179">
          <cell r="B179" t="str">
            <v>9230C9</v>
          </cell>
          <cell r="C179" t="str">
            <v>Interco Mgmt Fee 108 East</v>
          </cell>
        </row>
        <row r="180">
          <cell r="B180" t="str">
            <v>924000</v>
          </cell>
          <cell r="C180" t="str">
            <v>A&amp;G Insurance Expense</v>
          </cell>
        </row>
        <row r="181">
          <cell r="B181" t="str">
            <v>924245</v>
          </cell>
          <cell r="C181" t="str">
            <v>Ins Expense Bermuda-Consol Co</v>
          </cell>
        </row>
        <row r="182">
          <cell r="B182" t="str">
            <v>928000</v>
          </cell>
          <cell r="C182" t="str">
            <v>Regulatory Commission Exp</v>
          </cell>
        </row>
        <row r="183">
          <cell r="B183" t="str">
            <v>930000</v>
          </cell>
          <cell r="C183" t="str">
            <v>Miscellaneous General Expenses</v>
          </cell>
        </row>
        <row r="184">
          <cell r="B184" t="str">
            <v>930200</v>
          </cell>
          <cell r="C184" t="str">
            <v>Misc Gen Exp-Research &amp; Dvlp</v>
          </cell>
        </row>
        <row r="185">
          <cell r="B185" t="str">
            <v>9310A1</v>
          </cell>
          <cell r="C185" t="str">
            <v>Interco Rent Exp Northern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aEntry"/>
      <sheetName val="BTR"/>
      <sheetName val="Upload"/>
      <sheetName val="Exp Breakout"/>
      <sheetName val="O'Brien Summary"/>
      <sheetName val="Rec FIT Accrd"/>
      <sheetName val="Tax Exp Calc"/>
      <sheetName val="Payable Proof "/>
      <sheetName val="State Taxes"/>
      <sheetName val="State Def Taxes"/>
      <sheetName val="SFAS 109"/>
      <sheetName val="Return vs PowerTax"/>
      <sheetName val="FT Deferred Split"/>
      <sheetName val="Reg Asset Check"/>
      <sheetName val="Rec 2006 BTR"/>
      <sheetName val="CORC Entry"/>
      <sheetName val="St Def Entry"/>
      <sheetName val="Sort"/>
      <sheetName val="Parse"/>
      <sheetName val="Mac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  <sheetName val="Sheet1"/>
    </sheetNames>
    <sheetDataSet>
      <sheetData sheetId="0" refreshError="1"/>
      <sheetData sheetId="1" refreshError="1"/>
      <sheetData sheetId="2" refreshError="1"/>
      <sheetData sheetId="3">
        <row r="21">
          <cell r="B21" t="str">
            <v>Data Center Services</v>
          </cell>
          <cell r="C21">
            <v>35.799999999999997</v>
          </cell>
          <cell r="D21">
            <v>34.299999999999997</v>
          </cell>
          <cell r="E21">
            <v>35.5</v>
          </cell>
          <cell r="F21">
            <v>39.299999999999997</v>
          </cell>
          <cell r="G21">
            <v>43.1</v>
          </cell>
          <cell r="H21">
            <v>45.3</v>
          </cell>
          <cell r="I21">
            <v>45.3</v>
          </cell>
        </row>
        <row r="22">
          <cell r="B22" t="str">
            <v>Application Support</v>
          </cell>
          <cell r="C22">
            <v>27.4</v>
          </cell>
          <cell r="D22">
            <v>24.1</v>
          </cell>
          <cell r="E22">
            <v>23</v>
          </cell>
          <cell r="F22">
            <v>22.4</v>
          </cell>
          <cell r="G22">
            <v>22.4</v>
          </cell>
          <cell r="H22">
            <v>22.7</v>
          </cell>
          <cell r="I22">
            <v>23</v>
          </cell>
        </row>
        <row r="23">
          <cell r="B23" t="str">
            <v>Network</v>
          </cell>
          <cell r="C23">
            <v>24</v>
          </cell>
          <cell r="D23">
            <v>25.6</v>
          </cell>
          <cell r="E23">
            <v>25.4</v>
          </cell>
          <cell r="F23">
            <v>24.8</v>
          </cell>
          <cell r="G23">
            <v>24.6</v>
          </cell>
          <cell r="H23">
            <v>25.2</v>
          </cell>
          <cell r="I23">
            <v>26.1</v>
          </cell>
        </row>
        <row r="24">
          <cell r="B24" t="str">
            <v>End User Services</v>
          </cell>
          <cell r="C24">
            <v>9.4</v>
          </cell>
          <cell r="D24">
            <v>7.6</v>
          </cell>
          <cell r="E24">
            <v>7.5</v>
          </cell>
          <cell r="F24">
            <v>7.3</v>
          </cell>
          <cell r="G24">
            <v>7.1</v>
          </cell>
          <cell r="H24">
            <v>7.1</v>
          </cell>
          <cell r="I24">
            <v>7.1</v>
          </cell>
        </row>
        <row r="25">
          <cell r="B25" t="str">
            <v>Other IBM Services</v>
          </cell>
          <cell r="C25">
            <v>13.1</v>
          </cell>
          <cell r="D25">
            <v>16.399999999999999</v>
          </cell>
          <cell r="E25">
            <v>15.8</v>
          </cell>
          <cell r="F25">
            <v>15.2</v>
          </cell>
          <cell r="G25">
            <v>14.4</v>
          </cell>
          <cell r="H25">
            <v>14</v>
          </cell>
          <cell r="I25">
            <v>13.8</v>
          </cell>
        </row>
        <row r="26">
          <cell r="B26" t="str">
            <v>Software Maintenance</v>
          </cell>
          <cell r="C26">
            <v>12.5</v>
          </cell>
          <cell r="D26">
            <v>14.5</v>
          </cell>
          <cell r="E26">
            <v>14.2</v>
          </cell>
          <cell r="F26">
            <v>14.3</v>
          </cell>
          <cell r="G26">
            <v>14.7</v>
          </cell>
          <cell r="H26">
            <v>15.2</v>
          </cell>
          <cell r="I26">
            <v>15.8</v>
          </cell>
        </row>
        <row r="27">
          <cell r="B27" t="str">
            <v>TEM Services</v>
          </cell>
          <cell r="C27">
            <v>1.5</v>
          </cell>
          <cell r="D27">
            <v>2.2000000000000002</v>
          </cell>
          <cell r="E27">
            <v>2.2999999999999998</v>
          </cell>
          <cell r="F27">
            <v>2.2999999999999998</v>
          </cell>
          <cell r="G27">
            <v>2.2999999999999998</v>
          </cell>
          <cell r="H27">
            <v>2.2999999999999998</v>
          </cell>
          <cell r="I27">
            <v>2.4</v>
          </cell>
        </row>
        <row r="28">
          <cell r="B28" t="str">
            <v>Other Charges/Capitalization</v>
          </cell>
          <cell r="C28">
            <v>-0.7</v>
          </cell>
          <cell r="D28">
            <v>-7.5</v>
          </cell>
          <cell r="E28">
            <v>-3.8</v>
          </cell>
          <cell r="F28">
            <v>-4.5</v>
          </cell>
          <cell r="G28">
            <v>-4.5</v>
          </cell>
          <cell r="H28">
            <v>-3.8</v>
          </cell>
          <cell r="I28">
            <v>-3.9</v>
          </cell>
        </row>
        <row r="30">
          <cell r="C30">
            <v>122.99999999999999</v>
          </cell>
          <cell r="D30">
            <v>117.2</v>
          </cell>
          <cell r="E30">
            <v>119.9</v>
          </cell>
          <cell r="F30">
            <v>121.1</v>
          </cell>
          <cell r="G30">
            <v>124.1</v>
          </cell>
          <cell r="H30">
            <v>128</v>
          </cell>
          <cell r="I30">
            <v>129.6</v>
          </cell>
        </row>
        <row r="32">
          <cell r="D32">
            <v>117.2</v>
          </cell>
          <cell r="E32">
            <v>119.9</v>
          </cell>
          <cell r="F32">
            <v>121.1</v>
          </cell>
          <cell r="G32">
            <v>124.1</v>
          </cell>
          <cell r="H32">
            <v>128</v>
          </cell>
          <cell r="I32">
            <v>129.6</v>
          </cell>
        </row>
        <row r="34">
          <cell r="B34" t="str">
            <v>Other IBM Services and Charges/Capitalization</v>
          </cell>
          <cell r="C34">
            <v>12.4</v>
          </cell>
          <cell r="D34">
            <v>8.8999999999999986</v>
          </cell>
          <cell r="E34">
            <v>12</v>
          </cell>
          <cell r="F34">
            <v>10.7</v>
          </cell>
          <cell r="G34">
            <v>9.9</v>
          </cell>
          <cell r="H34">
            <v>10.199999999999999</v>
          </cell>
          <cell r="I34">
            <v>9.9</v>
          </cell>
        </row>
      </sheetData>
      <sheetData sheetId="4" refreshError="1"/>
      <sheetData sheetId="5" refreshError="1"/>
      <sheetData sheetId="6">
        <row r="17">
          <cell r="B17" t="str">
            <v>Retained</v>
          </cell>
          <cell r="C17">
            <v>18.2</v>
          </cell>
          <cell r="D17">
            <v>17.600000000000001</v>
          </cell>
          <cell r="E17">
            <v>17.700000000000003</v>
          </cell>
          <cell r="F17">
            <v>17.5</v>
          </cell>
          <cell r="G17">
            <v>17.8</v>
          </cell>
          <cell r="H17">
            <v>17.899999999999999</v>
          </cell>
          <cell r="I17">
            <v>18.100000000000001</v>
          </cell>
        </row>
      </sheetData>
      <sheetData sheetId="7">
        <row r="17">
          <cell r="B17" t="str">
            <v>Contingency</v>
          </cell>
          <cell r="D17">
            <v>5.0999999999999996</v>
          </cell>
          <cell r="E17">
            <v>5.2</v>
          </cell>
          <cell r="F17">
            <v>5.4</v>
          </cell>
          <cell r="G17">
            <v>5.4</v>
          </cell>
          <cell r="H17">
            <v>5.5</v>
          </cell>
          <cell r="I17">
            <v>3.7</v>
          </cell>
        </row>
      </sheetData>
      <sheetData sheetId="8">
        <row r="17">
          <cell r="B17" t="str">
            <v>Corporate / Technology</v>
          </cell>
          <cell r="C17">
            <v>5.7</v>
          </cell>
          <cell r="D17">
            <v>6.3000000000000007</v>
          </cell>
          <cell r="E17">
            <v>7</v>
          </cell>
          <cell r="F17">
            <v>8</v>
          </cell>
          <cell r="G17">
            <v>7.6</v>
          </cell>
          <cell r="H17">
            <v>6</v>
          </cell>
          <cell r="I17">
            <v>6</v>
          </cell>
        </row>
        <row r="18">
          <cell r="B18" t="str">
            <v>Business Unit Specific</v>
          </cell>
          <cell r="C18">
            <v>10.899999999999999</v>
          </cell>
          <cell r="D18">
            <v>8.2999999999999989</v>
          </cell>
          <cell r="E18">
            <v>9.3000000000000007</v>
          </cell>
          <cell r="F18">
            <v>10.6</v>
          </cell>
          <cell r="G18">
            <v>9.9</v>
          </cell>
          <cell r="H18">
            <v>8</v>
          </cell>
          <cell r="I18">
            <v>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Sch"/>
      <sheetName val="Cover"/>
      <sheetName val="Var"/>
      <sheetName val="SA"/>
      <sheetName val="PTL"/>
      <sheetName val="JM"/>
      <sheetName val="51005"/>
      <sheetName val="51005 Sch"/>
      <sheetName val="51010"/>
      <sheetName val="51012"/>
      <sheetName val="51012 Sch"/>
      <sheetName val="51012 Atch"/>
      <sheetName val="51014"/>
      <sheetName val="51014 Sch"/>
      <sheetName val="51014 Atch"/>
      <sheetName val="51016"/>
      <sheetName val="51017"/>
      <sheetName val="51018"/>
      <sheetName val="51019"/>
      <sheetName val="51017 Sch"/>
      <sheetName val="51020"/>
      <sheetName val="51021"/>
      <sheetName val="51024"/>
      <sheetName val="51025"/>
      <sheetName val="51026"/>
      <sheetName val="51026 Sch"/>
      <sheetName val="51026 Atch"/>
      <sheetName val="51028"/>
      <sheetName val="51028 Sch"/>
      <sheetName val="51029"/>
      <sheetName val="51030"/>
      <sheetName val="51032 Sch"/>
      <sheetName val="51040"/>
      <sheetName val="51042"/>
      <sheetName val="51042 Sch"/>
      <sheetName val="51045"/>
      <sheetName val="51045 Sch"/>
      <sheetName val="51048"/>
      <sheetName val="51050"/>
      <sheetName val="51050 Sch"/>
      <sheetName val="51056"/>
      <sheetName val="51058"/>
      <sheetName val="51058 Sch"/>
      <sheetName val="51058 Atch"/>
      <sheetName val="51062"/>
      <sheetName val="51064"/>
      <sheetName val="51066"/>
      <sheetName val="51068"/>
      <sheetName val="51070"/>
      <sheetName val="51072"/>
      <sheetName val="51074"/>
      <sheetName val="51076"/>
      <sheetName val="51078"/>
      <sheetName val="51080"/>
      <sheetName val="51082"/>
      <sheetName val="51084"/>
      <sheetName val="51086"/>
      <sheetName val="51088"/>
      <sheetName val="51090"/>
      <sheetName val="51092"/>
      <sheetName val="51094"/>
      <sheetName val="51096"/>
      <sheetName val="51098"/>
      <sheetName val="51210"/>
      <sheetName val="51212"/>
      <sheetName val="51214"/>
      <sheetName val="51308"/>
      <sheetName val="51310"/>
      <sheetName val="51312"/>
      <sheetName val="51314"/>
      <sheetName val="51316"/>
      <sheetName val="51318"/>
      <sheetName val="51400"/>
      <sheetName val="51600"/>
      <sheetName val="51601"/>
      <sheetName val="55000"/>
      <sheetName val="Tabs"/>
      <sheetName val="Dissolution"/>
      <sheetName val="AU"/>
      <sheetName val="Costs"/>
      <sheetName val="Chart"/>
    </sheetNames>
    <sheetDataSet>
      <sheetData sheetId="0"/>
      <sheetData sheetId="1"/>
      <sheetData sheetId="2">
        <row r="5">
          <cell r="C5">
            <v>39447</v>
          </cell>
        </row>
      </sheetData>
      <sheetData sheetId="3">
        <row r="10">
          <cell r="C10" t="str">
            <v>GRANITE STATE GAS TRANSMISSION, INC.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Rates aug 2013"/>
      <sheetName val="Power Cost Detail"/>
      <sheetName val="Proposed PCA 2014"/>
      <sheetName val="PCA 2015"/>
      <sheetName val="PCA 2016"/>
      <sheetName val="PCA 2017"/>
      <sheetName val="2013 PCA Proj &amp; Brewster"/>
      <sheetName val="Load forecast towngate"/>
      <sheetName val="Power rates"/>
      <sheetName val="DCP"/>
      <sheetName val="Financials"/>
      <sheetName val="reserves rec (2)"/>
      <sheetName val="Op_Results"/>
      <sheetName val="Op_Results Proposed"/>
      <sheetName val="Requirements"/>
      <sheetName val="kWhs_Losses"/>
      <sheetName val="Rev_Proj"/>
      <sheetName val="Rates for Report"/>
      <sheetName val="Dave's rates"/>
      <sheetName val="Brewster Purchases"/>
      <sheetName val="Monthly Transfer"/>
      <sheetName val="2011 Transfers"/>
      <sheetName val="Transfers"/>
      <sheetName val="Reserves comp"/>
      <sheetName val="Industrial"/>
      <sheetName val="Residential"/>
      <sheetName val="Seasonal"/>
      <sheetName val="Loss com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4">
          <cell r="Q44">
            <v>3234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Electric Fund Historical"/>
      <sheetName val="Electric Fund"/>
      <sheetName val="Water Fund Historical"/>
      <sheetName val="Water Fund"/>
      <sheetName val="Combined Utility"/>
      <sheetName val="Investments-Electric"/>
      <sheetName val="Investments-Water"/>
      <sheetName val="New Electric CIP Debt"/>
      <sheetName val="New Water CIP Debt"/>
      <sheetName val="Reserve Fund Estimate"/>
      <sheetName val="Existing Debt Service Schedule"/>
      <sheetName val="CIP Link"/>
      <sheetName val="CIPInput"/>
      <sheetName val="Year 1"/>
      <sheetName val="Year 2"/>
      <sheetName val="Year 3"/>
      <sheetName val="Year 4"/>
      <sheetName val="Year 5"/>
      <sheetName val="Year 6"/>
      <sheetName val="Year 7"/>
      <sheetName val="Year 8"/>
      <sheetName val="Year 9"/>
      <sheetName val="Year 10"/>
      <sheetName val="Year 11"/>
      <sheetName val="Year 12"/>
      <sheetName val="Year 13"/>
      <sheetName val="Year 14"/>
      <sheetName val="Year 15"/>
      <sheetName val="Electric Depreciation"/>
      <sheetName val="Water Depreciation"/>
      <sheetName val="Elec Exp"/>
      <sheetName val="Elec Rev"/>
      <sheetName val="Water Exp"/>
      <sheetName val="Water Rev"/>
    </sheetNames>
    <sheetDataSet>
      <sheetData sheetId="0"/>
      <sheetData sheetId="1"/>
      <sheetData sheetId="2">
        <row r="1">
          <cell r="D1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FAC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tabColor rgb="FFFFC000"/>
    <pageSetUpPr fitToPage="1"/>
  </sheetPr>
  <dimension ref="A1:N60"/>
  <sheetViews>
    <sheetView tabSelected="1" zoomScaleNormal="100" workbookViewId="0">
      <selection activeCell="N7" sqref="N7"/>
    </sheetView>
  </sheetViews>
  <sheetFormatPr defaultColWidth="9.6328125" defaultRowHeight="12.75" x14ac:dyDescent="0.35"/>
  <cols>
    <col min="1" max="1" width="5.6328125" style="1" customWidth="1"/>
    <col min="2" max="2" width="2.6328125" style="1" customWidth="1"/>
    <col min="3" max="3" width="53" style="1" customWidth="1"/>
    <col min="4" max="4" width="22.6328125" style="1" bestFit="1" customWidth="1"/>
    <col min="5" max="5" width="20.6328125" style="1" customWidth="1"/>
    <col min="6" max="6" width="22.453125" style="1" customWidth="1"/>
    <col min="7" max="7" width="16.36328125" style="1" customWidth="1"/>
    <col min="8" max="8" width="12.1796875" style="1" bestFit="1" customWidth="1"/>
    <col min="9" max="9" width="13.453125" style="1" bestFit="1" customWidth="1"/>
    <col min="10" max="10" width="12.6328125" style="1" customWidth="1"/>
    <col min="11" max="11" width="21.6328125" style="1" bestFit="1" customWidth="1"/>
    <col min="12" max="13" width="9.6328125" style="1"/>
    <col min="14" max="14" width="18.36328125" style="1" bestFit="1" customWidth="1"/>
    <col min="15" max="16384" width="9.6328125" style="1"/>
  </cols>
  <sheetData>
    <row r="1" spans="1:14" ht="13.35" customHeight="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N1" s="24" t="s">
        <v>64</v>
      </c>
    </row>
    <row r="2" spans="1:14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N2" s="24" t="s">
        <v>65</v>
      </c>
    </row>
    <row r="3" spans="1:14" ht="13.35" customHeight="1" x14ac:dyDescent="0.3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N3" s="24" t="s">
        <v>66</v>
      </c>
    </row>
    <row r="4" spans="1:14" x14ac:dyDescent="0.3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6" spans="1:14" x14ac:dyDescent="0.35">
      <c r="A6" s="2" t="s">
        <v>4</v>
      </c>
      <c r="K6" s="3" t="s">
        <v>5</v>
      </c>
    </row>
    <row r="7" spans="1:14" x14ac:dyDescent="0.35">
      <c r="A7" s="4" t="s">
        <v>6</v>
      </c>
      <c r="B7" s="5"/>
      <c r="C7" s="5"/>
      <c r="D7" s="5"/>
      <c r="E7" s="5"/>
      <c r="K7" s="6" t="s">
        <v>7</v>
      </c>
    </row>
    <row r="8" spans="1:14" x14ac:dyDescent="0.35">
      <c r="A8" s="4" t="s">
        <v>8</v>
      </c>
      <c r="B8" s="5"/>
      <c r="C8" s="5"/>
      <c r="D8" s="5"/>
      <c r="E8" s="5"/>
      <c r="K8" s="6" t="s">
        <v>9</v>
      </c>
    </row>
    <row r="9" spans="1:14" x14ac:dyDescent="0.35">
      <c r="A9" s="4"/>
      <c r="B9" s="5"/>
      <c r="C9" s="5"/>
      <c r="D9" s="5"/>
      <c r="E9" s="5"/>
      <c r="F9" s="5"/>
      <c r="G9" s="7"/>
      <c r="H9" s="7"/>
      <c r="I9" s="7"/>
      <c r="J9" s="7"/>
      <c r="K9" s="7"/>
    </row>
    <row r="10" spans="1:14" x14ac:dyDescent="0.35">
      <c r="A10" s="8"/>
      <c r="B10" s="8"/>
      <c r="C10" s="8"/>
      <c r="D10" s="30" t="s">
        <v>10</v>
      </c>
      <c r="E10" s="30"/>
      <c r="F10" s="30"/>
      <c r="G10" s="30"/>
      <c r="H10" s="30"/>
      <c r="I10" s="30"/>
      <c r="J10" s="30"/>
      <c r="K10" s="30"/>
    </row>
    <row r="11" spans="1:14" x14ac:dyDescent="0.35">
      <c r="A11" s="9" t="s">
        <v>11</v>
      </c>
      <c r="D11" s="9" t="s">
        <v>12</v>
      </c>
      <c r="E11" s="9" t="s">
        <v>13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9" t="s">
        <v>18</v>
      </c>
    </row>
    <row r="12" spans="1:14" x14ac:dyDescent="0.35">
      <c r="A12" s="10" t="s">
        <v>19</v>
      </c>
      <c r="B12" s="11"/>
      <c r="C12" s="12" t="s">
        <v>20</v>
      </c>
      <c r="D12" s="10" t="s">
        <v>21</v>
      </c>
      <c r="E12" s="10" t="s">
        <v>22</v>
      </c>
      <c r="F12" s="10" t="s">
        <v>23</v>
      </c>
      <c r="G12" s="10" t="s">
        <v>23</v>
      </c>
      <c r="H12" s="10" t="s">
        <v>24</v>
      </c>
      <c r="I12" s="10" t="s">
        <v>25</v>
      </c>
      <c r="J12" s="10" t="s">
        <v>26</v>
      </c>
      <c r="K12" s="10" t="s">
        <v>27</v>
      </c>
    </row>
    <row r="13" spans="1:14" x14ac:dyDescent="0.35">
      <c r="D13" s="9" t="s">
        <v>28</v>
      </c>
      <c r="F13" s="9" t="s">
        <v>28</v>
      </c>
      <c r="G13" s="9" t="s">
        <v>28</v>
      </c>
    </row>
    <row r="14" spans="1:14" ht="13.15" x14ac:dyDescent="0.4">
      <c r="A14" s="13">
        <v>1</v>
      </c>
      <c r="B14" s="14" t="s">
        <v>29</v>
      </c>
    </row>
    <row r="15" spans="1:14" x14ac:dyDescent="0.35">
      <c r="A15" s="9">
        <f>A14+1</f>
        <v>2</v>
      </c>
      <c r="C15" s="2" t="s">
        <v>30</v>
      </c>
      <c r="D15" s="15">
        <v>49957868.600000009</v>
      </c>
      <c r="E15" s="9" t="s">
        <v>31</v>
      </c>
      <c r="F15" s="16">
        <f>D15</f>
        <v>49957868.600000009</v>
      </c>
      <c r="G15" s="16">
        <f>ROUND(F15/365,0)</f>
        <v>136871</v>
      </c>
      <c r="H15" s="22">
        <v>19.989999999999998</v>
      </c>
      <c r="I15" s="22">
        <v>39.409999999999997</v>
      </c>
      <c r="J15" s="17">
        <f t="shared" ref="J15:J49" si="0">H15-I15</f>
        <v>-19.419999999999998</v>
      </c>
      <c r="K15" s="16">
        <f>ROUND(J15*G15,0)</f>
        <v>-2658035</v>
      </c>
      <c r="N15" s="18"/>
    </row>
    <row r="16" spans="1:14" x14ac:dyDescent="0.35">
      <c r="A16" s="9">
        <f>A15+1</f>
        <v>3</v>
      </c>
      <c r="C16" s="2" t="s">
        <v>32</v>
      </c>
      <c r="D16" s="19">
        <v>-436141.20000000298</v>
      </c>
      <c r="E16" s="9" t="s">
        <v>31</v>
      </c>
      <c r="F16" s="16">
        <f t="shared" ref="F16:F28" si="1">D16</f>
        <v>-436141.20000000298</v>
      </c>
      <c r="G16" s="16">
        <f t="shared" ref="G16:G49" si="2">ROUND(F16/365,0)</f>
        <v>-1195</v>
      </c>
      <c r="H16" s="22">
        <f>H15</f>
        <v>19.989999999999998</v>
      </c>
      <c r="I16" s="22">
        <v>0</v>
      </c>
      <c r="J16" s="17">
        <f t="shared" si="0"/>
        <v>19.989999999999998</v>
      </c>
      <c r="K16" s="16">
        <f t="shared" ref="K16:K28" si="3">ROUND(J16*G16,0)</f>
        <v>-23888</v>
      </c>
      <c r="N16" s="18"/>
    </row>
    <row r="17" spans="1:14" x14ac:dyDescent="0.35">
      <c r="A17" s="9">
        <f t="shared" ref="A17:A33" si="4">A16+1</f>
        <v>4</v>
      </c>
      <c r="C17" s="1" t="s">
        <v>33</v>
      </c>
      <c r="D17" s="19">
        <v>2321393.1706701382</v>
      </c>
      <c r="E17" s="9" t="s">
        <v>31</v>
      </c>
      <c r="F17" s="16">
        <f t="shared" si="1"/>
        <v>2321393.1706701382</v>
      </c>
      <c r="G17" s="16">
        <f t="shared" si="2"/>
        <v>6360</v>
      </c>
      <c r="H17" s="22">
        <f t="shared" ref="H17:H26" si="5">H16</f>
        <v>19.989999999999998</v>
      </c>
      <c r="I17" s="22">
        <v>0</v>
      </c>
      <c r="J17" s="17">
        <f t="shared" si="0"/>
        <v>19.989999999999998</v>
      </c>
      <c r="K17" s="16">
        <f t="shared" si="3"/>
        <v>127136</v>
      </c>
      <c r="N17" s="18"/>
    </row>
    <row r="18" spans="1:14" x14ac:dyDescent="0.35">
      <c r="A18" s="9">
        <f t="shared" si="4"/>
        <v>5</v>
      </c>
      <c r="C18" s="2" t="s">
        <v>34</v>
      </c>
      <c r="D18" s="19">
        <v>12969689.528608587</v>
      </c>
      <c r="E18" s="9" t="s">
        <v>31</v>
      </c>
      <c r="F18" s="16">
        <f t="shared" si="1"/>
        <v>12969689.528608587</v>
      </c>
      <c r="G18" s="16">
        <f t="shared" si="2"/>
        <v>35533</v>
      </c>
      <c r="H18" s="22">
        <f t="shared" si="5"/>
        <v>19.989999999999998</v>
      </c>
      <c r="I18" s="22">
        <v>8.14</v>
      </c>
      <c r="J18" s="17">
        <f t="shared" si="0"/>
        <v>11.849999999999998</v>
      </c>
      <c r="K18" s="16">
        <f t="shared" si="3"/>
        <v>421066</v>
      </c>
      <c r="N18" s="18"/>
    </row>
    <row r="19" spans="1:14" x14ac:dyDescent="0.35">
      <c r="A19" s="9">
        <f t="shared" si="4"/>
        <v>6</v>
      </c>
      <c r="C19" s="1" t="s">
        <v>35</v>
      </c>
      <c r="D19" s="19">
        <v>483078.71152904117</v>
      </c>
      <c r="E19" s="9" t="s">
        <v>31</v>
      </c>
      <c r="F19" s="16">
        <f t="shared" si="1"/>
        <v>483078.71152904117</v>
      </c>
      <c r="G19" s="16">
        <f t="shared" si="2"/>
        <v>1324</v>
      </c>
      <c r="H19" s="22">
        <f t="shared" si="5"/>
        <v>19.989999999999998</v>
      </c>
      <c r="I19" s="22">
        <v>241.99</v>
      </c>
      <c r="J19" s="17">
        <f t="shared" si="0"/>
        <v>-222</v>
      </c>
      <c r="K19" s="16">
        <f t="shared" si="3"/>
        <v>-293928</v>
      </c>
      <c r="N19" s="18"/>
    </row>
    <row r="20" spans="1:14" x14ac:dyDescent="0.35">
      <c r="A20" s="9">
        <f t="shared" si="4"/>
        <v>7</v>
      </c>
      <c r="C20" s="2" t="s">
        <v>36</v>
      </c>
      <c r="D20" s="19">
        <v>3171256.9055073434</v>
      </c>
      <c r="E20" s="9" t="s">
        <v>31</v>
      </c>
      <c r="F20" s="16">
        <f t="shared" si="1"/>
        <v>3171256.9055073434</v>
      </c>
      <c r="G20" s="16">
        <f t="shared" si="2"/>
        <v>8688</v>
      </c>
      <c r="H20" s="22">
        <f t="shared" si="5"/>
        <v>19.989999999999998</v>
      </c>
      <c r="I20" s="22">
        <v>12.3</v>
      </c>
      <c r="J20" s="17">
        <f t="shared" si="0"/>
        <v>7.6899999999999977</v>
      </c>
      <c r="K20" s="16">
        <f t="shared" si="3"/>
        <v>66811</v>
      </c>
      <c r="N20" s="18"/>
    </row>
    <row r="21" spans="1:14" x14ac:dyDescent="0.35">
      <c r="A21" s="9">
        <f t="shared" si="4"/>
        <v>8</v>
      </c>
      <c r="C21" s="1" t="s">
        <v>37</v>
      </c>
      <c r="D21" s="19">
        <v>339691.27645659586</v>
      </c>
      <c r="E21" s="9" t="s">
        <v>31</v>
      </c>
      <c r="F21" s="16">
        <f t="shared" si="1"/>
        <v>339691.27645659586</v>
      </c>
      <c r="G21" s="16">
        <f t="shared" si="2"/>
        <v>931</v>
      </c>
      <c r="H21" s="22">
        <f t="shared" si="5"/>
        <v>19.989999999999998</v>
      </c>
      <c r="I21" s="22">
        <v>0</v>
      </c>
      <c r="J21" s="17">
        <f t="shared" si="0"/>
        <v>19.989999999999998</v>
      </c>
      <c r="K21" s="16">
        <f t="shared" si="3"/>
        <v>18611</v>
      </c>
      <c r="N21" s="18"/>
    </row>
    <row r="22" spans="1:14" x14ac:dyDescent="0.35">
      <c r="A22" s="9">
        <f t="shared" si="4"/>
        <v>9</v>
      </c>
      <c r="C22" s="1" t="s">
        <v>38</v>
      </c>
      <c r="D22" s="19">
        <v>236306.90775779739</v>
      </c>
      <c r="E22" s="9" t="s">
        <v>31</v>
      </c>
      <c r="F22" s="16">
        <f t="shared" si="1"/>
        <v>236306.90775779739</v>
      </c>
      <c r="G22" s="16">
        <f t="shared" si="2"/>
        <v>647</v>
      </c>
      <c r="H22" s="22">
        <f t="shared" si="5"/>
        <v>19.989999999999998</v>
      </c>
      <c r="I22" s="22">
        <f>H22</f>
        <v>19.989999999999998</v>
      </c>
      <c r="J22" s="17">
        <f t="shared" si="0"/>
        <v>0</v>
      </c>
      <c r="K22" s="16">
        <f t="shared" si="3"/>
        <v>0</v>
      </c>
      <c r="N22" s="18"/>
    </row>
    <row r="23" spans="1:14" x14ac:dyDescent="0.35">
      <c r="A23" s="9">
        <f t="shared" si="4"/>
        <v>10</v>
      </c>
      <c r="C23" s="1" t="s">
        <v>39</v>
      </c>
      <c r="D23" s="19">
        <v>324771.87332702836</v>
      </c>
      <c r="E23" s="9" t="s">
        <v>31</v>
      </c>
      <c r="F23" s="16">
        <f t="shared" si="1"/>
        <v>324771.87332702836</v>
      </c>
      <c r="G23" s="16">
        <f t="shared" si="2"/>
        <v>890</v>
      </c>
      <c r="H23" s="22">
        <f t="shared" si="5"/>
        <v>19.989999999999998</v>
      </c>
      <c r="I23" s="22">
        <v>0</v>
      </c>
      <c r="J23" s="17">
        <f t="shared" si="0"/>
        <v>19.989999999999998</v>
      </c>
      <c r="K23" s="16">
        <f t="shared" si="3"/>
        <v>17791</v>
      </c>
      <c r="N23" s="18"/>
    </row>
    <row r="24" spans="1:14" x14ac:dyDescent="0.35">
      <c r="A24" s="9">
        <f t="shared" si="4"/>
        <v>11</v>
      </c>
      <c r="C24" s="1" t="s">
        <v>40</v>
      </c>
      <c r="D24" s="19">
        <v>19320923.999469027</v>
      </c>
      <c r="E24" s="9" t="s">
        <v>31</v>
      </c>
      <c r="F24" s="16">
        <f t="shared" si="1"/>
        <v>19320923.999469027</v>
      </c>
      <c r="G24" s="16">
        <f t="shared" si="2"/>
        <v>52934</v>
      </c>
      <c r="H24" s="22">
        <f t="shared" si="5"/>
        <v>19.989999999999998</v>
      </c>
      <c r="I24" s="22">
        <v>31.8</v>
      </c>
      <c r="J24" s="17">
        <f t="shared" si="0"/>
        <v>-11.810000000000002</v>
      </c>
      <c r="K24" s="16">
        <f t="shared" si="3"/>
        <v>-625151</v>
      </c>
      <c r="N24" s="18"/>
    </row>
    <row r="25" spans="1:14" x14ac:dyDescent="0.35">
      <c r="A25" s="9">
        <f t="shared" si="4"/>
        <v>12</v>
      </c>
      <c r="C25" s="1" t="s">
        <v>41</v>
      </c>
      <c r="D25" s="19">
        <v>1602636.9701277474</v>
      </c>
      <c r="E25" s="9" t="s">
        <v>31</v>
      </c>
      <c r="F25" s="16">
        <f t="shared" si="1"/>
        <v>1602636.9701277474</v>
      </c>
      <c r="G25" s="16">
        <f t="shared" si="2"/>
        <v>4391</v>
      </c>
      <c r="H25" s="22">
        <f t="shared" si="5"/>
        <v>19.989999999999998</v>
      </c>
      <c r="I25" s="22">
        <f>H25</f>
        <v>19.989999999999998</v>
      </c>
      <c r="J25" s="17">
        <f t="shared" si="0"/>
        <v>0</v>
      </c>
      <c r="K25" s="16">
        <f t="shared" si="3"/>
        <v>0</v>
      </c>
      <c r="N25" s="18"/>
    </row>
    <row r="26" spans="1:14" x14ac:dyDescent="0.35">
      <c r="A26" s="9">
        <f t="shared" si="4"/>
        <v>13</v>
      </c>
      <c r="C26" s="1" t="s">
        <v>42</v>
      </c>
      <c r="D26" s="20">
        <v>15028276.073911346</v>
      </c>
      <c r="E26" s="9" t="s">
        <v>31</v>
      </c>
      <c r="F26" s="16">
        <f t="shared" si="1"/>
        <v>15028276.073911346</v>
      </c>
      <c r="G26" s="16">
        <f t="shared" si="2"/>
        <v>41173</v>
      </c>
      <c r="H26" s="22">
        <f t="shared" si="5"/>
        <v>19.989999999999998</v>
      </c>
      <c r="I26" s="22">
        <v>30.76</v>
      </c>
      <c r="J26" s="17">
        <f t="shared" si="0"/>
        <v>-10.770000000000003</v>
      </c>
      <c r="K26" s="16">
        <f t="shared" si="3"/>
        <v>-443433</v>
      </c>
      <c r="N26" s="18"/>
    </row>
    <row r="27" spans="1:14" x14ac:dyDescent="0.35">
      <c r="A27" s="9"/>
      <c r="D27" s="19"/>
      <c r="E27" s="9"/>
      <c r="F27" s="21"/>
      <c r="G27" s="16"/>
      <c r="I27" s="22"/>
      <c r="J27" s="17"/>
      <c r="N27" s="18"/>
    </row>
    <row r="28" spans="1:14" x14ac:dyDescent="0.35">
      <c r="A28" s="9">
        <f>A26+1</f>
        <v>14</v>
      </c>
      <c r="C28" s="1" t="s">
        <v>43</v>
      </c>
      <c r="D28" s="19">
        <v>19609323.399999999</v>
      </c>
      <c r="E28" s="9" t="s">
        <v>31</v>
      </c>
      <c r="F28" s="16">
        <f t="shared" si="1"/>
        <v>19609323.399999999</v>
      </c>
      <c r="G28" s="16">
        <f t="shared" si="2"/>
        <v>53724</v>
      </c>
      <c r="H28" s="22">
        <f>H26</f>
        <v>19.989999999999998</v>
      </c>
      <c r="I28" s="22">
        <v>0</v>
      </c>
      <c r="J28" s="17">
        <f t="shared" si="0"/>
        <v>19.989999999999998</v>
      </c>
      <c r="K28" s="16">
        <f t="shared" si="3"/>
        <v>1073943</v>
      </c>
      <c r="N28" s="18"/>
    </row>
    <row r="29" spans="1:14" x14ac:dyDescent="0.35">
      <c r="A29" s="9"/>
      <c r="D29" s="19"/>
      <c r="E29" s="9"/>
      <c r="F29" s="21"/>
      <c r="G29" s="16"/>
      <c r="I29" s="22"/>
      <c r="J29" s="17"/>
      <c r="N29" s="18"/>
    </row>
    <row r="30" spans="1:14" ht="13.15" x14ac:dyDescent="0.4">
      <c r="A30" s="9">
        <f>A28+1</f>
        <v>15</v>
      </c>
      <c r="B30" s="14" t="s">
        <v>44</v>
      </c>
      <c r="D30" s="19"/>
      <c r="E30" s="9"/>
      <c r="F30" s="21"/>
      <c r="G30" s="16"/>
      <c r="I30" s="22"/>
      <c r="J30" s="17"/>
      <c r="N30" s="18"/>
    </row>
    <row r="31" spans="1:14" x14ac:dyDescent="0.35">
      <c r="A31" s="9">
        <f t="shared" si="4"/>
        <v>16</v>
      </c>
      <c r="C31" s="1" t="s">
        <v>45</v>
      </c>
      <c r="D31" s="19">
        <v>1063501.2096450131</v>
      </c>
      <c r="E31" s="9" t="s">
        <v>31</v>
      </c>
      <c r="F31" s="16">
        <f t="shared" ref="F31:F33" si="6">D31</f>
        <v>1063501.2096450131</v>
      </c>
      <c r="G31" s="16">
        <f t="shared" si="2"/>
        <v>2914</v>
      </c>
      <c r="H31" s="22">
        <f>H28</f>
        <v>19.989999999999998</v>
      </c>
      <c r="I31" s="22">
        <v>8.36</v>
      </c>
      <c r="J31" s="17">
        <f t="shared" si="0"/>
        <v>11.629999999999999</v>
      </c>
      <c r="K31" s="16">
        <f t="shared" ref="K31:K33" si="7">ROUND(J31*G31,0)</f>
        <v>33890</v>
      </c>
      <c r="N31" s="18"/>
    </row>
    <row r="32" spans="1:14" x14ac:dyDescent="0.35">
      <c r="A32" s="9">
        <f t="shared" si="4"/>
        <v>17</v>
      </c>
      <c r="C32" s="1" t="s">
        <v>46</v>
      </c>
      <c r="D32" s="19">
        <v>7566243.1062982213</v>
      </c>
      <c r="E32" s="9" t="s">
        <v>31</v>
      </c>
      <c r="F32" s="16">
        <f t="shared" si="6"/>
        <v>7566243.1062982213</v>
      </c>
      <c r="G32" s="16">
        <f t="shared" si="2"/>
        <v>20729</v>
      </c>
      <c r="H32" s="22">
        <f>H31</f>
        <v>19.989999999999998</v>
      </c>
      <c r="I32" s="22">
        <v>222.13</v>
      </c>
      <c r="J32" s="17">
        <f t="shared" si="0"/>
        <v>-202.14</v>
      </c>
      <c r="K32" s="16">
        <f t="shared" si="7"/>
        <v>-4190160</v>
      </c>
      <c r="N32" s="18"/>
    </row>
    <row r="33" spans="1:14" x14ac:dyDescent="0.35">
      <c r="A33" s="9">
        <f t="shared" si="4"/>
        <v>18</v>
      </c>
      <c r="C33" s="1" t="s">
        <v>47</v>
      </c>
      <c r="D33" s="21">
        <v>0</v>
      </c>
      <c r="E33" s="9" t="s">
        <v>31</v>
      </c>
      <c r="F33" s="16">
        <f t="shared" si="6"/>
        <v>0</v>
      </c>
      <c r="G33" s="16">
        <f t="shared" si="2"/>
        <v>0</v>
      </c>
      <c r="H33" s="22">
        <f>H32</f>
        <v>19.989999999999998</v>
      </c>
      <c r="I33" s="22">
        <v>45</v>
      </c>
      <c r="J33" s="17">
        <f t="shared" si="0"/>
        <v>-25.01</v>
      </c>
      <c r="K33" s="16">
        <f t="shared" si="7"/>
        <v>0</v>
      </c>
      <c r="N33" s="18"/>
    </row>
    <row r="34" spans="1:14" x14ac:dyDescent="0.35">
      <c r="A34" s="9"/>
      <c r="D34" s="19"/>
      <c r="E34" s="9"/>
      <c r="F34" s="21"/>
      <c r="G34" s="16"/>
      <c r="I34" s="22"/>
      <c r="J34" s="17"/>
      <c r="N34" s="18"/>
    </row>
    <row r="35" spans="1:14" ht="13.15" x14ac:dyDescent="0.4">
      <c r="A35" s="9">
        <f>A33+1</f>
        <v>19</v>
      </c>
      <c r="B35" s="14" t="s">
        <v>48</v>
      </c>
      <c r="D35" s="19"/>
      <c r="E35" s="9"/>
      <c r="F35" s="21"/>
      <c r="G35" s="16"/>
      <c r="I35" s="22"/>
      <c r="J35" s="17"/>
      <c r="N35" s="18"/>
    </row>
    <row r="36" spans="1:14" x14ac:dyDescent="0.35">
      <c r="A36" s="13">
        <f>A35+1</f>
        <v>20</v>
      </c>
      <c r="C36" s="1" t="s">
        <v>49</v>
      </c>
      <c r="D36" s="19">
        <v>-2172274.3462367603</v>
      </c>
      <c r="E36" s="9" t="s">
        <v>31</v>
      </c>
      <c r="F36" s="16">
        <f t="shared" ref="F36:F38" si="8">D36</f>
        <v>-2172274.3462367603</v>
      </c>
      <c r="G36" s="16">
        <f t="shared" si="2"/>
        <v>-5951</v>
      </c>
      <c r="H36" s="22">
        <f>H33</f>
        <v>19.989999999999998</v>
      </c>
      <c r="I36" s="22">
        <v>38.75</v>
      </c>
      <c r="J36" s="17">
        <f t="shared" si="0"/>
        <v>-18.760000000000002</v>
      </c>
      <c r="K36" s="16">
        <f t="shared" ref="K36:K38" si="9">ROUND(J36*G36,0)</f>
        <v>111641</v>
      </c>
      <c r="N36" s="18"/>
    </row>
    <row r="37" spans="1:14" x14ac:dyDescent="0.35">
      <c r="A37" s="13">
        <f t="shared" ref="A37:A38" si="10">A36+1</f>
        <v>21</v>
      </c>
      <c r="C37" s="1" t="s">
        <v>50</v>
      </c>
      <c r="D37" s="19">
        <v>-831641.13439517806</v>
      </c>
      <c r="E37" s="9" t="s">
        <v>31</v>
      </c>
      <c r="F37" s="16">
        <f t="shared" si="8"/>
        <v>-831641.13439517806</v>
      </c>
      <c r="G37" s="16">
        <f t="shared" si="2"/>
        <v>-2278</v>
      </c>
      <c r="H37" s="22">
        <f>H36</f>
        <v>19.989999999999998</v>
      </c>
      <c r="I37" s="22">
        <f>I36</f>
        <v>38.75</v>
      </c>
      <c r="J37" s="17">
        <f t="shared" si="0"/>
        <v>-18.760000000000002</v>
      </c>
      <c r="K37" s="16">
        <f t="shared" si="9"/>
        <v>42735</v>
      </c>
      <c r="N37" s="18"/>
    </row>
    <row r="38" spans="1:14" x14ac:dyDescent="0.35">
      <c r="A38" s="13">
        <f t="shared" si="10"/>
        <v>22</v>
      </c>
      <c r="C38" s="1" t="s">
        <v>51</v>
      </c>
      <c r="D38" s="19">
        <v>3341219.4227000019</v>
      </c>
      <c r="E38" s="9" t="s">
        <v>31</v>
      </c>
      <c r="F38" s="16">
        <f t="shared" si="8"/>
        <v>3341219.4227000019</v>
      </c>
      <c r="G38" s="16">
        <f t="shared" si="2"/>
        <v>9154</v>
      </c>
      <c r="H38" s="22">
        <f>H37</f>
        <v>19.989999999999998</v>
      </c>
      <c r="I38" s="22">
        <v>0</v>
      </c>
      <c r="J38" s="17">
        <f t="shared" si="0"/>
        <v>19.989999999999998</v>
      </c>
      <c r="K38" s="16">
        <f t="shared" si="9"/>
        <v>182988</v>
      </c>
      <c r="N38" s="18"/>
    </row>
    <row r="39" spans="1:14" x14ac:dyDescent="0.35">
      <c r="D39" s="19"/>
      <c r="E39" s="9"/>
      <c r="F39" s="21"/>
      <c r="G39" s="16"/>
      <c r="I39" s="22"/>
      <c r="J39" s="17"/>
      <c r="N39" s="18"/>
    </row>
    <row r="40" spans="1:14" ht="13.15" x14ac:dyDescent="0.4">
      <c r="A40" s="13">
        <f>A38+1</f>
        <v>23</v>
      </c>
      <c r="B40" s="14" t="s">
        <v>52</v>
      </c>
      <c r="D40" s="19"/>
      <c r="E40" s="9"/>
      <c r="F40" s="21"/>
      <c r="G40" s="16"/>
      <c r="I40" s="22"/>
      <c r="J40" s="17"/>
      <c r="N40" s="18"/>
    </row>
    <row r="41" spans="1:14" x14ac:dyDescent="0.35">
      <c r="A41" s="13">
        <f>A40+1</f>
        <v>24</v>
      </c>
      <c r="C41" s="1" t="s">
        <v>53</v>
      </c>
      <c r="D41" s="19">
        <v>568448.78960199992</v>
      </c>
      <c r="E41" s="9" t="s">
        <v>31</v>
      </c>
      <c r="F41" s="16">
        <f t="shared" ref="F41:F43" si="11">D41</f>
        <v>568448.78960199992</v>
      </c>
      <c r="G41" s="16">
        <f t="shared" si="2"/>
        <v>1557</v>
      </c>
      <c r="H41" s="22">
        <f>H38</f>
        <v>19.989999999999998</v>
      </c>
      <c r="I41" s="22">
        <f>H41</f>
        <v>19.989999999999998</v>
      </c>
      <c r="J41" s="17">
        <f t="shared" si="0"/>
        <v>0</v>
      </c>
      <c r="K41" s="16">
        <f t="shared" ref="K41:K43" si="12">ROUND(J41*G41,0)</f>
        <v>0</v>
      </c>
      <c r="N41" s="18"/>
    </row>
    <row r="42" spans="1:14" x14ac:dyDescent="0.35">
      <c r="A42" s="13">
        <f t="shared" ref="A42:A43" si="13">A41+1</f>
        <v>25</v>
      </c>
      <c r="C42" s="1" t="s">
        <v>54</v>
      </c>
      <c r="D42" s="19">
        <v>9192199.7729603276</v>
      </c>
      <c r="E42" s="9" t="s">
        <v>31</v>
      </c>
      <c r="F42" s="16">
        <f t="shared" si="11"/>
        <v>9192199.7729603276</v>
      </c>
      <c r="G42" s="16">
        <f t="shared" si="2"/>
        <v>25184</v>
      </c>
      <c r="H42" s="22">
        <f>H41</f>
        <v>19.989999999999998</v>
      </c>
      <c r="I42" s="22">
        <v>91.05</v>
      </c>
      <c r="J42" s="17">
        <f t="shared" si="0"/>
        <v>-71.06</v>
      </c>
      <c r="K42" s="16">
        <f t="shared" si="12"/>
        <v>-1789575</v>
      </c>
      <c r="N42" s="18"/>
    </row>
    <row r="43" spans="1:14" ht="15" x14ac:dyDescent="0.65">
      <c r="A43" s="13">
        <f t="shared" si="13"/>
        <v>26</v>
      </c>
      <c r="C43" s="1" t="s">
        <v>55</v>
      </c>
      <c r="D43" s="19">
        <v>4844985.7596303551</v>
      </c>
      <c r="E43" s="9" t="s">
        <v>31</v>
      </c>
      <c r="F43" s="23">
        <f t="shared" si="11"/>
        <v>4844985.7596303551</v>
      </c>
      <c r="G43" s="16">
        <f t="shared" si="2"/>
        <v>13274</v>
      </c>
      <c r="H43" s="22">
        <f>H42</f>
        <v>19.989999999999998</v>
      </c>
      <c r="I43" s="22">
        <f>H43</f>
        <v>19.989999999999998</v>
      </c>
      <c r="J43" s="17">
        <f t="shared" si="0"/>
        <v>0</v>
      </c>
      <c r="K43" s="16">
        <f t="shared" si="12"/>
        <v>0</v>
      </c>
      <c r="N43" s="18"/>
    </row>
    <row r="44" spans="1:14" x14ac:dyDescent="0.35">
      <c r="D44" s="19"/>
      <c r="E44" s="9"/>
      <c r="F44" s="21"/>
      <c r="G44" s="16"/>
      <c r="I44" s="22"/>
      <c r="J44" s="17"/>
      <c r="N44" s="18"/>
    </row>
    <row r="45" spans="1:14" x14ac:dyDescent="0.35">
      <c r="A45" s="13">
        <f>A43+1</f>
        <v>27</v>
      </c>
      <c r="C45" s="24" t="s">
        <v>56</v>
      </c>
      <c r="D45" s="15">
        <f>SUM(D15:D38)-D41+SUM(D42+D43)</f>
        <v>147364861.21836466</v>
      </c>
      <c r="E45" s="9" t="s">
        <v>31</v>
      </c>
      <c r="F45" s="16">
        <f>D45</f>
        <v>147364861.21836466</v>
      </c>
      <c r="G45" s="16">
        <f>ROUND(F45/365,0)</f>
        <v>403739</v>
      </c>
      <c r="I45" s="22"/>
      <c r="J45" s="17"/>
      <c r="K45" s="25">
        <f>SUM(K15:K43)</f>
        <v>-7927558</v>
      </c>
      <c r="N45" s="18"/>
    </row>
    <row r="46" spans="1:14" x14ac:dyDescent="0.35">
      <c r="D46" s="19"/>
      <c r="E46" s="9"/>
      <c r="F46" s="21"/>
      <c r="G46" s="16"/>
      <c r="I46" s="22"/>
      <c r="J46" s="17"/>
      <c r="N46" s="18"/>
    </row>
    <row r="47" spans="1:14" x14ac:dyDescent="0.35">
      <c r="A47" s="13">
        <f>A45+1</f>
        <v>28</v>
      </c>
      <c r="C47" s="1" t="s">
        <v>57</v>
      </c>
      <c r="D47" s="19">
        <v>4597889.5999999996</v>
      </c>
      <c r="E47" s="9" t="s">
        <v>31</v>
      </c>
      <c r="F47" s="16">
        <f>D47</f>
        <v>4597889.5999999996</v>
      </c>
      <c r="G47" s="16">
        <f t="shared" si="2"/>
        <v>12597</v>
      </c>
      <c r="H47" s="22">
        <f>H43</f>
        <v>19.989999999999998</v>
      </c>
      <c r="I47" s="22">
        <v>35.1</v>
      </c>
      <c r="J47" s="17">
        <f t="shared" si="0"/>
        <v>-15.110000000000003</v>
      </c>
      <c r="K47" s="16">
        <f t="shared" ref="K47:K49" si="14">ROUND(J47*G47,0)</f>
        <v>-190341</v>
      </c>
      <c r="N47" s="18"/>
    </row>
    <row r="48" spans="1:14" x14ac:dyDescent="0.35">
      <c r="A48" s="13">
        <f>A47+1</f>
        <v>29</v>
      </c>
      <c r="C48" s="1" t="s">
        <v>58</v>
      </c>
      <c r="D48" s="19">
        <v>3828178.54</v>
      </c>
      <c r="E48" s="9" t="s">
        <v>31</v>
      </c>
      <c r="F48" s="16">
        <f t="shared" ref="F48:F49" si="15">D48</f>
        <v>3828178.54</v>
      </c>
      <c r="G48" s="16">
        <f t="shared" si="2"/>
        <v>10488</v>
      </c>
      <c r="H48" s="22">
        <f>H47</f>
        <v>19.989999999999998</v>
      </c>
      <c r="I48" s="22">
        <v>44.8</v>
      </c>
      <c r="J48" s="17">
        <f t="shared" si="0"/>
        <v>-24.81</v>
      </c>
      <c r="K48" s="16">
        <f t="shared" si="14"/>
        <v>-260207</v>
      </c>
      <c r="N48" s="18"/>
    </row>
    <row r="49" spans="1:14" x14ac:dyDescent="0.35">
      <c r="A49" s="13">
        <f>A48+1</f>
        <v>30</v>
      </c>
      <c r="C49" s="1" t="s">
        <v>59</v>
      </c>
      <c r="D49" s="19">
        <v>2961206.51</v>
      </c>
      <c r="E49" s="9" t="s">
        <v>31</v>
      </c>
      <c r="F49" s="16">
        <f t="shared" si="15"/>
        <v>2961206.51</v>
      </c>
      <c r="G49" s="16">
        <f t="shared" si="2"/>
        <v>8113</v>
      </c>
      <c r="H49" s="22">
        <f>H48</f>
        <v>19.989999999999998</v>
      </c>
      <c r="I49" s="22">
        <v>40.1</v>
      </c>
      <c r="J49" s="17">
        <f t="shared" si="0"/>
        <v>-20.110000000000003</v>
      </c>
      <c r="K49" s="16">
        <f t="shared" si="14"/>
        <v>-163152</v>
      </c>
      <c r="N49" s="18"/>
    </row>
    <row r="50" spans="1:14" x14ac:dyDescent="0.35">
      <c r="A50" s="13"/>
      <c r="D50" s="19"/>
      <c r="E50" s="9"/>
      <c r="F50" s="16"/>
      <c r="G50" s="16"/>
      <c r="I50" s="22"/>
      <c r="J50" s="17"/>
      <c r="K50" s="16"/>
    </row>
    <row r="51" spans="1:14" x14ac:dyDescent="0.35">
      <c r="A51" s="13">
        <f>A49+1</f>
        <v>31</v>
      </c>
      <c r="C51" s="1" t="s">
        <v>60</v>
      </c>
      <c r="D51" s="19"/>
      <c r="E51" s="9"/>
      <c r="F51" s="16"/>
      <c r="G51" s="16"/>
      <c r="I51" s="22"/>
      <c r="J51" s="17"/>
      <c r="K51" s="16">
        <f>SUM(K45:K49)</f>
        <v>-8541258</v>
      </c>
    </row>
    <row r="52" spans="1:14" x14ac:dyDescent="0.35">
      <c r="A52" s="13"/>
      <c r="D52" s="19"/>
      <c r="E52" s="9"/>
      <c r="F52" s="16"/>
      <c r="G52" s="16"/>
      <c r="I52" s="22"/>
      <c r="J52" s="17"/>
      <c r="K52" s="16"/>
    </row>
    <row r="53" spans="1:14" x14ac:dyDescent="0.35">
      <c r="A53" s="13">
        <f>A51+1</f>
        <v>32</v>
      </c>
      <c r="C53" s="1" t="s">
        <v>61</v>
      </c>
      <c r="D53" s="19"/>
      <c r="E53" s="9"/>
      <c r="F53" s="21"/>
      <c r="G53" s="16"/>
      <c r="K53" s="26">
        <v>1267967</v>
      </c>
    </row>
    <row r="54" spans="1:14" x14ac:dyDescent="0.35">
      <c r="D54" s="19"/>
      <c r="E54" s="9"/>
      <c r="F54" s="21"/>
      <c r="G54" s="16"/>
    </row>
    <row r="55" spans="1:14" x14ac:dyDescent="0.35">
      <c r="A55" s="13">
        <f>A53+1</f>
        <v>33</v>
      </c>
      <c r="C55" s="1" t="s">
        <v>62</v>
      </c>
      <c r="E55" s="9"/>
      <c r="F55" s="21"/>
      <c r="G55" s="16"/>
      <c r="K55" s="25">
        <f>K51+K53</f>
        <v>-7273291</v>
      </c>
    </row>
    <row r="57" spans="1:14" x14ac:dyDescent="0.35">
      <c r="A57" s="13">
        <f>A55+1</f>
        <v>34</v>
      </c>
      <c r="C57" s="1" t="s">
        <v>63</v>
      </c>
      <c r="K57" s="27">
        <v>0</v>
      </c>
    </row>
    <row r="59" spans="1:14" x14ac:dyDescent="0.35">
      <c r="K59" s="25"/>
    </row>
    <row r="60" spans="1:14" x14ac:dyDescent="0.35">
      <c r="K60" s="28"/>
    </row>
  </sheetData>
  <mergeCells count="5">
    <mergeCell ref="A1:K1"/>
    <mergeCell ref="A2:K2"/>
    <mergeCell ref="A3:K3"/>
    <mergeCell ref="A4:K4"/>
    <mergeCell ref="D10:K10"/>
  </mergeCells>
  <printOptions horizontalCentered="1"/>
  <pageMargins left="0.5" right="0.5" top="1" bottom="0.5" header="0.3" footer="0.3"/>
  <pageSetup scale="70" orientation="landscape" r:id="rId1"/>
  <headerFooter alignWithMargins="0">
    <oddHeader>&amp;RKY PSC Case No. 2021-00183
Staff 3-034
Attachment  B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B-5.2 CWC NEW (Forecast) 2019</vt:lpstr>
      <vt:lpstr>'B-5.2 CWC NEW (Forecast) 2019'!Print_Area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 \ Kevin \ Lee</dc:creator>
  <cp:lastModifiedBy>Allyson Honaker</cp:lastModifiedBy>
  <cp:lastPrinted>2021-08-16T19:31:48Z</cp:lastPrinted>
  <dcterms:created xsi:type="dcterms:W3CDTF">2021-08-16T19:28:52Z</dcterms:created>
  <dcterms:modified xsi:type="dcterms:W3CDTF">2021-08-25T22:24:58Z</dcterms:modified>
</cp:coreProperties>
</file>