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AG\AG Second Round\Final Drafts for Distribution\61-70\"/>
    </mc:Choice>
  </mc:AlternateContent>
  <xr:revisionPtr revIDLastSave="0" documentId="8_{E9E25798-22BB-4C5D-B3B5-C2D4257DDF69}" xr6:coauthVersionLast="46" xr6:coauthVersionMax="46" xr10:uidLastSave="{00000000-0000-0000-0000-000000000000}"/>
  <bookViews>
    <workbookView xWindow="-28920" yWindow="-150" windowWidth="29040" windowHeight="15840" xr2:uid="{00000000-000D-0000-FFFF-FFFF00000000}"/>
  </bookViews>
  <sheets>
    <sheet name="Sheet 1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2_31_2009" localSheetId="0">#REF!</definedName>
    <definedName name="_12_31_2009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localSheetId="0" hidden="1">[1]Enrollment!#REF!</definedName>
    <definedName name="_Fill" hidden="1">#REF!</definedName>
    <definedName name="_Order1" hidden="1">0</definedName>
    <definedName name="_Order2" hidden="1">255</definedName>
    <definedName name="_Regression_Int" hidden="1">1</definedName>
    <definedName name="a" hidden="1">{"'Server Configuration'!$A$1:$DB$281"}</definedName>
    <definedName name="ahahahahaha" hidden="1">{"'Server Configuration'!$A$1:$DB$281"}</definedName>
    <definedName name="Alloc_401k" localSheetId="0">#REF!</definedName>
    <definedName name="Alloc_401k">#REF!</definedName>
    <definedName name="Alloc_87" localSheetId="0">#REF!</definedName>
    <definedName name="Alloc_87">#REF!</definedName>
    <definedName name="Alloc_HW" localSheetId="0">#REF!</definedName>
    <definedName name="Alloc_HW">#REF!</definedName>
    <definedName name="Alloc_Life" localSheetId="0">#REF!</definedName>
    <definedName name="Alloc_Life">#REF!</definedName>
    <definedName name="Alloc_Med" localSheetId="0">#REF!</definedName>
    <definedName name="Alloc_Med">#REF!</definedName>
    <definedName name="Alloc_PS" localSheetId="0">#REF!</definedName>
    <definedName name="Alloc_PS">#REF!</definedName>
    <definedName name="Alloc_SERP" localSheetId="0">#REF!</definedName>
    <definedName name="Alloc_SERP">#REF!</definedName>
    <definedName name="ar" localSheetId="0">#REF!</definedName>
    <definedName name="ar">#REF!</definedName>
    <definedName name="ar_1" localSheetId="0">#REF!</definedName>
    <definedName name="ar_1">#REF!</definedName>
    <definedName name="arc" localSheetId="0">#REF!</definedName>
    <definedName name="arc">#REF!</definedName>
    <definedName name="arc_1" localSheetId="0">#REF!</definedName>
    <definedName name="arc_1">#REF!</definedName>
    <definedName name="area_graph" localSheetId="0">#REF!</definedName>
    <definedName name="area_graph">#REF!</definedName>
    <definedName name="area1" localSheetId="0">#REF!</definedName>
    <definedName name="area1">#REF!</definedName>
    <definedName name="area10_1999" localSheetId="0">#REF!</definedName>
    <definedName name="area10_1999">#REF!</definedName>
    <definedName name="area10_2000" localSheetId="0">#REF!</definedName>
    <definedName name="area10_2000">#REF!</definedName>
    <definedName name="area10_2001" localSheetId="0">#REF!</definedName>
    <definedName name="area10_2001">#REF!</definedName>
    <definedName name="area11_1999" localSheetId="0">'[1]Store Medical'!#REF!</definedName>
    <definedName name="area11_1999">'[1]Store Medical'!#REF!</definedName>
    <definedName name="area11_2000" localSheetId="0">'[1]Store Medical'!#REF!</definedName>
    <definedName name="area11_2000">'[1]Store Medical'!#REF!</definedName>
    <definedName name="area11_2001" localSheetId="0">'[1]Store Medical'!#REF!</definedName>
    <definedName name="area11_2001">'[1]Store Medical'!#REF!</definedName>
    <definedName name="area12_1999" localSheetId="0">#REF!</definedName>
    <definedName name="area12_1999">#REF!</definedName>
    <definedName name="area12_2000" localSheetId="0">#REF!</definedName>
    <definedName name="area12_2000">#REF!</definedName>
    <definedName name="area12_2001" localSheetId="0">#REF!</definedName>
    <definedName name="area12_2001">#REF!</definedName>
    <definedName name="area13_1999" localSheetId="0">#REF!</definedName>
    <definedName name="area13_1999">#REF!</definedName>
    <definedName name="area13_2000" localSheetId="0">#REF!</definedName>
    <definedName name="area13_2000">#REF!</definedName>
    <definedName name="area13_2001" localSheetId="0">#REF!</definedName>
    <definedName name="area13_2001">#REF!</definedName>
    <definedName name="area14_1999" localSheetId="0">'[1]Store Medical'!#REF!</definedName>
    <definedName name="area14_1999">'[1]Store Medical'!#REF!</definedName>
    <definedName name="area14_2000" localSheetId="0">'[1]Store Medical'!#REF!</definedName>
    <definedName name="area14_2000">'[1]Store Medical'!#REF!</definedName>
    <definedName name="area14_2001" localSheetId="0">'[1]Store Medical'!#REF!</definedName>
    <definedName name="area14_2001">'[1]Store Medical'!#REF!</definedName>
    <definedName name="area15_1999" localSheetId="0">#REF!</definedName>
    <definedName name="area15_1999">#REF!</definedName>
    <definedName name="area15_2000" localSheetId="0">#REF!</definedName>
    <definedName name="area15_2000">#REF!</definedName>
    <definedName name="area15_2001" localSheetId="0">#REF!</definedName>
    <definedName name="area15_2001">#REF!</definedName>
    <definedName name="area16_1999" localSheetId="0">#REF!</definedName>
    <definedName name="area16_1999">#REF!</definedName>
    <definedName name="area16_2000" localSheetId="0">#REF!</definedName>
    <definedName name="area16_2000">#REF!</definedName>
    <definedName name="area16_2001" localSheetId="0">#REF!</definedName>
    <definedName name="area16_2001">#REF!</definedName>
    <definedName name="area17_1999" localSheetId="0">'[1]Store Medical'!#REF!</definedName>
    <definedName name="area17_1999">'[1]Store Medical'!#REF!</definedName>
    <definedName name="area17_2000" localSheetId="0">'[1]Store Medical'!#REF!</definedName>
    <definedName name="area17_2000">'[1]Store Medical'!#REF!</definedName>
    <definedName name="area17_2001" localSheetId="0">'[1]Store Medical'!#REF!</definedName>
    <definedName name="area17_2001">'[1]Store Medical'!#REF!</definedName>
    <definedName name="area18_1999" localSheetId="0">'[1]Store Medical'!#REF!</definedName>
    <definedName name="area18_1999">'[1]Store Medical'!#REF!</definedName>
    <definedName name="area18_2000" localSheetId="0">'[1]Store Medical'!#REF!</definedName>
    <definedName name="area18_2000">'[1]Store Medical'!#REF!</definedName>
    <definedName name="area18_2001" localSheetId="0">'[1]Store Medical'!#REF!</definedName>
    <definedName name="area18_2001">'[1]Store Medical'!#REF!</definedName>
    <definedName name="area19_1999" localSheetId="0">'[1]Store Medical'!#REF!</definedName>
    <definedName name="area19_1999">'[1]Store Medical'!#REF!</definedName>
    <definedName name="area19_2000" localSheetId="0">'[1]Store Medical'!#REF!</definedName>
    <definedName name="area19_2000">'[1]Store Medical'!#REF!</definedName>
    <definedName name="area19_2001" localSheetId="0">'[1]Store Medical'!#REF!</definedName>
    <definedName name="area19_2001">'[1]Store Medical'!#REF!</definedName>
    <definedName name="area2" localSheetId="0">#REF!</definedName>
    <definedName name="area2">#REF!</definedName>
    <definedName name="area20_1999" localSheetId="0">'[1]Store Medical'!#REF!</definedName>
    <definedName name="area20_1999">'[1]Store Medical'!#REF!</definedName>
    <definedName name="area20_2000" localSheetId="0">'[1]Store Medical'!#REF!</definedName>
    <definedName name="area20_2000">'[1]Store Medical'!#REF!</definedName>
    <definedName name="area20_2001" localSheetId="0">'[1]Store Medical'!#REF!</definedName>
    <definedName name="area20_2001">'[1]Store Medical'!#REF!</definedName>
    <definedName name="area21_1999" localSheetId="0">'[1]Store Medical'!#REF!</definedName>
    <definedName name="area21_1999">'[1]Store Medical'!#REF!</definedName>
    <definedName name="area21_2000" localSheetId="0">'[1]Store Medical'!#REF!</definedName>
    <definedName name="area21_2000">'[1]Store Medical'!#REF!</definedName>
    <definedName name="area21_2001" localSheetId="0">'[1]Store Medical'!#REF!</definedName>
    <definedName name="area21_2001">'[1]Store Medical'!#REF!</definedName>
    <definedName name="area22_1999" localSheetId="0">'[1]Store Medical'!#REF!</definedName>
    <definedName name="area22_1999">'[1]Store Medical'!#REF!</definedName>
    <definedName name="area22_2000" localSheetId="0">'[1]Store Medical'!#REF!</definedName>
    <definedName name="area22_2000">'[1]Store Medical'!#REF!</definedName>
    <definedName name="area22_2001" localSheetId="0">'[1]Store Medical'!#REF!</definedName>
    <definedName name="area22_2001">'[1]Store Medical'!#REF!</definedName>
    <definedName name="area23_1999" localSheetId="0">'[1]Store Medical'!#REF!</definedName>
    <definedName name="area23_1999">'[1]Store Medical'!#REF!</definedName>
    <definedName name="area23_2000" localSheetId="0">'[1]Store Medical'!#REF!</definedName>
    <definedName name="area23_2000">'[1]Store Medical'!#REF!</definedName>
    <definedName name="area23_2001" localSheetId="0">'[1]Store Medical'!#REF!</definedName>
    <definedName name="area23_2001">'[1]Store Medical'!#REF!</definedName>
    <definedName name="area24_1999" localSheetId="0">'[1]Store Medical'!#REF!</definedName>
    <definedName name="area24_1999">'[1]Store Medical'!#REF!</definedName>
    <definedName name="area24_2000" localSheetId="0">'[1]Store Medical'!#REF!</definedName>
    <definedName name="area24_2000">'[1]Store Medical'!#REF!</definedName>
    <definedName name="area24_2001" localSheetId="0">'[1]Store Medical'!#REF!</definedName>
    <definedName name="area24_2001">'[1]Store Medical'!#REF!</definedName>
    <definedName name="area25_1999" localSheetId="0">'[1]Store Medical'!#REF!</definedName>
    <definedName name="area25_1999">'[1]Store Medical'!#REF!</definedName>
    <definedName name="area25_2000" localSheetId="0">'[1]Store Medical'!#REF!</definedName>
    <definedName name="area25_2000">'[1]Store Medical'!#REF!</definedName>
    <definedName name="area25_2001" localSheetId="0">'[1]Store Medical'!#REF!</definedName>
    <definedName name="area25_2001">'[1]Store Medical'!#REF!</definedName>
    <definedName name="area26_1999" localSheetId="0">#REF!</definedName>
    <definedName name="area26_1999">#REF!</definedName>
    <definedName name="area26_2000" localSheetId="0">#REF!</definedName>
    <definedName name="area26_2000">#REF!</definedName>
    <definedName name="area26_2001" localSheetId="0">#REF!</definedName>
    <definedName name="area26_2001">#REF!</definedName>
    <definedName name="area27_1999" localSheetId="0">#REF!</definedName>
    <definedName name="area27_1999">#REF!</definedName>
    <definedName name="area27_2000" localSheetId="0">#REF!</definedName>
    <definedName name="area27_2000">#REF!</definedName>
    <definedName name="area27_2001" localSheetId="0">#REF!</definedName>
    <definedName name="area27_2001">#REF!</definedName>
    <definedName name="area28_1999" localSheetId="0">'[1]Store Medical'!#REF!</definedName>
    <definedName name="area28_1999">'[1]Store Medical'!#REF!</definedName>
    <definedName name="area28_2000" localSheetId="0">'[1]Store Medical'!#REF!</definedName>
    <definedName name="area28_2000">'[1]Store Medical'!#REF!</definedName>
    <definedName name="area28_2001" localSheetId="0">'[1]Store Medical'!#REF!</definedName>
    <definedName name="area28_2001">'[1]Store Medical'!#REF!</definedName>
    <definedName name="area29_1999" localSheetId="0">#REF!</definedName>
    <definedName name="area29_1999">#REF!</definedName>
    <definedName name="area29_2000" localSheetId="0">#REF!</definedName>
    <definedName name="area29_2000">#REF!</definedName>
    <definedName name="area29_2001" localSheetId="0">#REF!</definedName>
    <definedName name="area29_2001">#REF!</definedName>
    <definedName name="area3_1999" localSheetId="0">#REF!</definedName>
    <definedName name="area3_1999">#REF!</definedName>
    <definedName name="area3_2000" localSheetId="0">#REF!</definedName>
    <definedName name="area3_2000">#REF!</definedName>
    <definedName name="area3_2001" localSheetId="0">#REF!</definedName>
    <definedName name="area3_2001">#REF!</definedName>
    <definedName name="area30_1999" localSheetId="0">#REF!</definedName>
    <definedName name="area30_1999">#REF!</definedName>
    <definedName name="area30_2000" localSheetId="0">#REF!</definedName>
    <definedName name="area30_2000">#REF!</definedName>
    <definedName name="area30_2001" localSheetId="0">#REF!</definedName>
    <definedName name="area30_2001">#REF!</definedName>
    <definedName name="area31_1999" localSheetId="0">'[1]Store Medical'!#REF!</definedName>
    <definedName name="area31_1999">'[1]Store Medical'!#REF!</definedName>
    <definedName name="area31_2000" localSheetId="0">'[1]Store Medical'!#REF!</definedName>
    <definedName name="area31_2000">'[1]Store Medical'!#REF!</definedName>
    <definedName name="area31_2001" localSheetId="0">'[1]Store Medical'!#REF!</definedName>
    <definedName name="area31_2001">'[1]Store Medical'!#REF!</definedName>
    <definedName name="area32_1999" localSheetId="0">#REF!</definedName>
    <definedName name="area32_1999">#REF!</definedName>
    <definedName name="area32_2000" localSheetId="0">#REF!</definedName>
    <definedName name="area32_2000">#REF!</definedName>
    <definedName name="area32_2001" localSheetId="0">#REF!</definedName>
    <definedName name="area32_2001">#REF!</definedName>
    <definedName name="area33_1999" localSheetId="0">#REF!</definedName>
    <definedName name="area33_1999">#REF!</definedName>
    <definedName name="area33_2000" localSheetId="0">#REF!</definedName>
    <definedName name="area33_2000">#REF!</definedName>
    <definedName name="area33_2001" localSheetId="0">#REF!</definedName>
    <definedName name="area33_2001">#REF!</definedName>
    <definedName name="area34_1999" localSheetId="0">'[1]Store Medical'!#REF!</definedName>
    <definedName name="area34_1999">'[1]Store Medical'!#REF!</definedName>
    <definedName name="area34_2000" localSheetId="0">'[1]Store Medical'!#REF!</definedName>
    <definedName name="area34_2000">'[1]Store Medical'!#REF!</definedName>
    <definedName name="area34_2001" localSheetId="0">'[1]Store Medical'!#REF!</definedName>
    <definedName name="area34_2001">'[1]Store Medical'!#REF!</definedName>
    <definedName name="area35_1999" localSheetId="0">#REF!</definedName>
    <definedName name="area35_1999">#REF!</definedName>
    <definedName name="area35_2000" localSheetId="0">#REF!</definedName>
    <definedName name="area35_2000">#REF!</definedName>
    <definedName name="area35_2001" localSheetId="0">#REF!</definedName>
    <definedName name="area35_2001">#REF!</definedName>
    <definedName name="area36_1999" localSheetId="0">#REF!</definedName>
    <definedName name="area36_1999">#REF!</definedName>
    <definedName name="area36_2000" localSheetId="0">#REF!</definedName>
    <definedName name="area36_2000">#REF!</definedName>
    <definedName name="area36_2001" localSheetId="0">#REF!</definedName>
    <definedName name="area36_2001">#REF!</definedName>
    <definedName name="area37_1999" localSheetId="0">'[1]Store Medical'!#REF!</definedName>
    <definedName name="area37_1999">'[1]Store Medical'!#REF!</definedName>
    <definedName name="area37_2000" localSheetId="0">'[1]Store Medical'!#REF!</definedName>
    <definedName name="area37_2000">'[1]Store Medical'!#REF!</definedName>
    <definedName name="area37_2001" localSheetId="0">'[1]Store Medical'!#REF!</definedName>
    <definedName name="area37_2001">'[1]Store Medical'!#REF!</definedName>
    <definedName name="area38_1999" localSheetId="0">#REF!</definedName>
    <definedName name="area38_1999">#REF!</definedName>
    <definedName name="area38_2000" localSheetId="0">#REF!</definedName>
    <definedName name="area38_2000">#REF!</definedName>
    <definedName name="area38_2001" localSheetId="0">#REF!</definedName>
    <definedName name="area38_2001">#REF!</definedName>
    <definedName name="area39_1999" localSheetId="0">#REF!</definedName>
    <definedName name="area39_1999">#REF!</definedName>
    <definedName name="area39_2000" localSheetId="0">#REF!</definedName>
    <definedName name="area39_2000">#REF!</definedName>
    <definedName name="area39_2001" localSheetId="0">#REF!</definedName>
    <definedName name="area39_2001">#REF!</definedName>
    <definedName name="area4_1999" localSheetId="0">#REF!</definedName>
    <definedName name="area4_1999">#REF!</definedName>
    <definedName name="area4_2000" localSheetId="0">#REF!</definedName>
    <definedName name="area4_2000">#REF!</definedName>
    <definedName name="area4_2001" localSheetId="0">#REF!</definedName>
    <definedName name="area4_2001">#REF!</definedName>
    <definedName name="area40_1999" localSheetId="0">'[1]Store Medical'!#REF!</definedName>
    <definedName name="area40_1999">'[1]Store Medical'!#REF!</definedName>
    <definedName name="area40_2000" localSheetId="0">'[1]Store Medical'!#REF!</definedName>
    <definedName name="area40_2000">'[1]Store Medical'!#REF!</definedName>
    <definedName name="area40_2001" localSheetId="0">'[1]Store Medical'!#REF!</definedName>
    <definedName name="area40_2001">'[1]Store Medical'!#REF!</definedName>
    <definedName name="area41_1999" localSheetId="0">#REF!</definedName>
    <definedName name="area41_1999">#REF!</definedName>
    <definedName name="area41_2000" localSheetId="0">#REF!</definedName>
    <definedName name="area41_2000">#REF!</definedName>
    <definedName name="area41_2001" localSheetId="0">#REF!</definedName>
    <definedName name="area41_2001">#REF!</definedName>
    <definedName name="area42_1999" localSheetId="0">#REF!</definedName>
    <definedName name="area42_1999">#REF!</definedName>
    <definedName name="area42_2000" localSheetId="0">#REF!</definedName>
    <definedName name="area42_2000">#REF!</definedName>
    <definedName name="area42_2001" localSheetId="0">#REF!</definedName>
    <definedName name="area42_2001">#REF!</definedName>
    <definedName name="area43_1999" localSheetId="0">'[1]Store Medical'!#REF!</definedName>
    <definedName name="area43_1999">'[1]Store Medical'!#REF!</definedName>
    <definedName name="area43_2000" localSheetId="0">'[1]Store Medical'!#REF!</definedName>
    <definedName name="area43_2000">'[1]Store Medical'!#REF!</definedName>
    <definedName name="area43_2001" localSheetId="0">'[1]Store Medical'!#REF!</definedName>
    <definedName name="area43_2001">'[1]Store Medical'!#REF!</definedName>
    <definedName name="area44_1999" localSheetId="0">#REF!</definedName>
    <definedName name="area44_1999">#REF!</definedName>
    <definedName name="area44_2000" localSheetId="0">#REF!</definedName>
    <definedName name="area44_2000">#REF!</definedName>
    <definedName name="area44_2001" localSheetId="0">#REF!</definedName>
    <definedName name="area44_2001">#REF!</definedName>
    <definedName name="area45_1999" localSheetId="0">#REF!</definedName>
    <definedName name="area45_1999">#REF!</definedName>
    <definedName name="area45_2000" localSheetId="0">#REF!</definedName>
    <definedName name="area45_2000">#REF!</definedName>
    <definedName name="area45_2001" localSheetId="0">#REF!</definedName>
    <definedName name="area45_2001">#REF!</definedName>
    <definedName name="area46_1999" localSheetId="0">'[1]Store Medical'!#REF!</definedName>
    <definedName name="area46_1999">'[1]Store Medical'!#REF!</definedName>
    <definedName name="area46_2000" localSheetId="0">'[1]Store Medical'!#REF!</definedName>
    <definedName name="area46_2000">'[1]Store Medical'!#REF!</definedName>
    <definedName name="area46_2001" localSheetId="0">'[1]Store Medical'!#REF!</definedName>
    <definedName name="area46_2001">'[1]Store Medical'!#REF!</definedName>
    <definedName name="area47_1999" localSheetId="0">#REF!</definedName>
    <definedName name="area47_1999">#REF!</definedName>
    <definedName name="area47_2000" localSheetId="0">#REF!</definedName>
    <definedName name="area47_2000">#REF!</definedName>
    <definedName name="area47_2001" localSheetId="0">#REF!</definedName>
    <definedName name="area47_2001">#REF!</definedName>
    <definedName name="area48_1999" localSheetId="0">#REF!</definedName>
    <definedName name="area48_1999">#REF!</definedName>
    <definedName name="area48_2000" localSheetId="0">#REF!</definedName>
    <definedName name="area48_2000">#REF!</definedName>
    <definedName name="area48_2001" localSheetId="0">#REF!</definedName>
    <definedName name="area48_2001">#REF!</definedName>
    <definedName name="area49_1999" localSheetId="0">'[1]Store Medical'!#REF!</definedName>
    <definedName name="area49_1999">'[1]Store Medical'!#REF!</definedName>
    <definedName name="area49_2000" localSheetId="0">'[1]Store Medical'!#REF!</definedName>
    <definedName name="area49_2000">'[1]Store Medical'!#REF!</definedName>
    <definedName name="area49_2001" localSheetId="0">'[1]Store Medical'!#REF!</definedName>
    <definedName name="area49_2001">'[1]Store Medical'!#REF!</definedName>
    <definedName name="area5_1999" localSheetId="0">'[1]Store Medical'!#REF!</definedName>
    <definedName name="area5_1999">'[1]Store Medical'!#REF!</definedName>
    <definedName name="area5_2000" localSheetId="0">'[1]Store Medical'!#REF!</definedName>
    <definedName name="area5_2000">'[1]Store Medical'!#REF!</definedName>
    <definedName name="area5_2001" localSheetId="0">'[1]Store Medical'!#REF!</definedName>
    <definedName name="area5_2001">'[1]Store Medical'!#REF!</definedName>
    <definedName name="area50_1999" localSheetId="0">#REF!</definedName>
    <definedName name="area50_1999">#REF!</definedName>
    <definedName name="area50_2000" localSheetId="0">#REF!</definedName>
    <definedName name="area50_2000">#REF!</definedName>
    <definedName name="area50_2001" localSheetId="0">#REF!</definedName>
    <definedName name="area50_2001">#REF!</definedName>
    <definedName name="area51_1999" localSheetId="0">#REF!</definedName>
    <definedName name="area51_1999">#REF!</definedName>
    <definedName name="area51_2000" localSheetId="0">#REF!</definedName>
    <definedName name="area51_2000">#REF!</definedName>
    <definedName name="area51_2001" localSheetId="0">#REF!</definedName>
    <definedName name="area51_2001">#REF!</definedName>
    <definedName name="area52_1999" localSheetId="0">'[1]Store Medical'!#REF!</definedName>
    <definedName name="area52_1999">'[1]Store Medical'!#REF!</definedName>
    <definedName name="area52_2000" localSheetId="0">'[1]Store Medical'!#REF!</definedName>
    <definedName name="area52_2000">'[1]Store Medical'!#REF!</definedName>
    <definedName name="area52_2001" localSheetId="0">'[1]Store Medical'!#REF!</definedName>
    <definedName name="area52_2001">'[1]Store Medical'!#REF!</definedName>
    <definedName name="area53_1999" localSheetId="0">#REF!</definedName>
    <definedName name="area53_1999">#REF!</definedName>
    <definedName name="area53_2000" localSheetId="0">#REF!</definedName>
    <definedName name="area53_2000">#REF!</definedName>
    <definedName name="area53_2001" localSheetId="0">#REF!</definedName>
    <definedName name="area53_2001">#REF!</definedName>
    <definedName name="area54_1999" localSheetId="0">#REF!</definedName>
    <definedName name="area54_1999">#REF!</definedName>
    <definedName name="area54_2000" localSheetId="0">#REF!</definedName>
    <definedName name="area54_2000">#REF!</definedName>
    <definedName name="area54_2001" localSheetId="0">#REF!</definedName>
    <definedName name="area54_2001">#REF!</definedName>
    <definedName name="area55_1999" localSheetId="0">'[1]Store Medical'!#REF!</definedName>
    <definedName name="area55_1999">'[1]Store Medical'!#REF!</definedName>
    <definedName name="area55_2000" localSheetId="0">'[1]Store Medical'!#REF!</definedName>
    <definedName name="area55_2000">'[1]Store Medical'!#REF!</definedName>
    <definedName name="area55_2001" localSheetId="0">'[1]Store Medical'!#REF!</definedName>
    <definedName name="area55_2001">'[1]Store Medical'!#REF!</definedName>
    <definedName name="area56_1999" localSheetId="0">#REF!</definedName>
    <definedName name="area56_1999">#REF!</definedName>
    <definedName name="area56_2000" localSheetId="0">#REF!</definedName>
    <definedName name="area56_2000">#REF!</definedName>
    <definedName name="area56_2001" localSheetId="0">#REF!</definedName>
    <definedName name="area56_2001">#REF!</definedName>
    <definedName name="area57_1999" localSheetId="0">#REF!</definedName>
    <definedName name="area57_1999">#REF!</definedName>
    <definedName name="area57_2000" localSheetId="0">#REF!</definedName>
    <definedName name="area57_2000">#REF!</definedName>
    <definedName name="area57_2001" localSheetId="0">#REF!</definedName>
    <definedName name="area57_2001">#REF!</definedName>
    <definedName name="area6_1999" localSheetId="0">#REF!</definedName>
    <definedName name="area6_1999">#REF!</definedName>
    <definedName name="area6_2000" localSheetId="0">#REF!</definedName>
    <definedName name="area6_2000">#REF!</definedName>
    <definedName name="area6_2001" localSheetId="0">#REF!</definedName>
    <definedName name="area6_2001">#REF!</definedName>
    <definedName name="area7_1999" localSheetId="0">#REF!</definedName>
    <definedName name="area7_1999">#REF!</definedName>
    <definedName name="area7_2000" localSheetId="0">#REF!</definedName>
    <definedName name="area7_2000">#REF!</definedName>
    <definedName name="area7_2001" localSheetId="0">#REF!</definedName>
    <definedName name="area7_2001">#REF!</definedName>
    <definedName name="area8_1999" localSheetId="0">'[1]Store Medical'!#REF!</definedName>
    <definedName name="area8_1999">'[1]Store Medical'!#REF!</definedName>
    <definedName name="area8_2000" localSheetId="0">'[1]Store Medical'!#REF!</definedName>
    <definedName name="area8_2000">'[1]Store Medical'!#REF!</definedName>
    <definedName name="area8_2001" localSheetId="0">'[1]Store Medical'!#REF!</definedName>
    <definedName name="area8_2001">'[1]Store Medical'!#REF!</definedName>
    <definedName name="area9_1999" localSheetId="0">#REF!</definedName>
    <definedName name="area9_1999">#REF!</definedName>
    <definedName name="area9_2000" localSheetId="0">#REF!</definedName>
    <definedName name="area9_2000">#REF!</definedName>
    <definedName name="area9_2001" localSheetId="0">#REF!</definedName>
    <definedName name="area9_2001">#REF!</definedName>
    <definedName name="arnt" localSheetId="0">#REF!</definedName>
    <definedName name="arnt">#REF!</definedName>
    <definedName name="arnt_1" localSheetId="0">#REF!</definedName>
    <definedName name="arnt_1">#REF!</definedName>
    <definedName name="art" localSheetId="0">#REF!</definedName>
    <definedName name="art">#REF!</definedName>
    <definedName name="art_1" localSheetId="0">#REF!</definedName>
    <definedName name="art_1">#REF!</definedName>
    <definedName name="b" hidden="1">{"'Server Configuration'!$A$1:$DB$281"}</definedName>
    <definedName name="BenefitAdj">[2]SCH_C3.17!$P$49</definedName>
    <definedName name="blip" hidden="1">{"'Server Configuration'!$A$1:$DB$281"}</definedName>
    <definedName name="ceg_med_eroa" localSheetId="0">#REF!</definedName>
    <definedName name="ceg_med_eroa">#REF!</definedName>
    <definedName name="CurrentYear" localSheetId="0">[3]GRAND!#REF!</definedName>
    <definedName name="CurrentYear">[3]GRAND!#REF!</definedName>
    <definedName name="d" localSheetId="0">#REF!</definedName>
    <definedName name="d">#REF!</definedName>
    <definedName name="d_1" localSheetId="0">#REF!</definedName>
    <definedName name="d_1">#REF!</definedName>
    <definedName name="d_1_BSNU" localSheetId="0">#REF!</definedName>
    <definedName name="d_1_BSNU">#REF!</definedName>
    <definedName name="d_1_BSSERP" localSheetId="0">#REF!</definedName>
    <definedName name="d_1_BSSERP">#REF!</definedName>
    <definedName name="d_1_BSU" localSheetId="0">#REF!</definedName>
    <definedName name="d_1_BSU">#REF!</definedName>
    <definedName name="d_1_CEG" localSheetId="0">#REF!</definedName>
    <definedName name="d_1_CEG">#REF!</definedName>
    <definedName name="d_1_CPG">[4]Assumptions!$J$14</definedName>
    <definedName name="d_1_CPGRest">[4]Assumptions!$J$18</definedName>
    <definedName name="d_1_Ni" localSheetId="0">#REF!</definedName>
    <definedName name="d_1_Ni">#REF!</definedName>
    <definedName name="d_1_NiSERP" localSheetId="0">#REF!</definedName>
    <definedName name="d_1_NiSERP">#REF!</definedName>
    <definedName name="d_1_opeb" localSheetId="0">#REF!</definedName>
    <definedName name="d_1_opeb">#REF!</definedName>
    <definedName name="d_1_Rest" localSheetId="0">#REF!</definedName>
    <definedName name="d_1_Rest">#REF!</definedName>
    <definedName name="d_BS_SRP">[5]Assumptions!$D$17</definedName>
    <definedName name="d_BSNU" localSheetId="0">#REF!</definedName>
    <definedName name="d_BSNU">#REF!</definedName>
    <definedName name="d_BSSERP" localSheetId="0">#REF!</definedName>
    <definedName name="d_BSSERP">#REF!</definedName>
    <definedName name="d_BSU" localSheetId="0">#REF!</definedName>
    <definedName name="d_BSU">#REF!</definedName>
    <definedName name="d_CEG" localSheetId="0">#REF!</definedName>
    <definedName name="d_CEG">#REF!</definedName>
    <definedName name="d_CPG">[4]Assumptions!$G$14</definedName>
    <definedName name="d_CPGRest">[4]Assumptions!$G$18</definedName>
    <definedName name="d_KOKU" localSheetId="0">[5]Assumptions!#REF!</definedName>
    <definedName name="d_KOKU">[5]Assumptions!#REF!</definedName>
    <definedName name="d_Ni" localSheetId="0">#REF!</definedName>
    <definedName name="d_Ni">#REF!</definedName>
    <definedName name="d_Ni_SRP">[5]Assumptions!$D$15</definedName>
    <definedName name="d_NiSERP" localSheetId="0">#REF!</definedName>
    <definedName name="d_NiSERP">#REF!</definedName>
    <definedName name="d_opeb" localSheetId="0">#REF!</definedName>
    <definedName name="d_opeb">#REF!</definedName>
    <definedName name="d_Rest" localSheetId="0">#REF!</definedName>
    <definedName name="d_Rest">#REF!</definedName>
    <definedName name="d_RestCPG">[6]Assumptions!$D$18</definedName>
    <definedName name="d_Subs" localSheetId="0">[5]Assumptions!#REF!</definedName>
    <definedName name="d_Subs">[5]Assumptions!#REF!</definedName>
    <definedName name="DateCertain">[2]LOGO!$D$25</definedName>
    <definedName name="dbf" localSheetId="0">#REF!</definedName>
    <definedName name="dbf">#REF!</definedName>
    <definedName name="dbf_BSNU" localSheetId="0">#REF!</definedName>
    <definedName name="dbf_BSNU">#REF!</definedName>
    <definedName name="dbf_BSSERP" localSheetId="0">#REF!</definedName>
    <definedName name="dbf_BSSERP">#REF!</definedName>
    <definedName name="dbf_BSU" localSheetId="0">#REF!</definedName>
    <definedName name="dbf_BSU">#REF!</definedName>
    <definedName name="dbf_CEG" localSheetId="0">#REF!</definedName>
    <definedName name="dbf_CEG">#REF!</definedName>
    <definedName name="dbf_Ni" localSheetId="0">#REF!</definedName>
    <definedName name="dbf_Ni">#REF!</definedName>
    <definedName name="dbf_NiSERP" localSheetId="0">#REF!</definedName>
    <definedName name="dbf_NiSERP">#REF!</definedName>
    <definedName name="dbf_opeb" localSheetId="0">#REF!</definedName>
    <definedName name="dbf_opeb">#REF!</definedName>
    <definedName name="dbf_Rest" localSheetId="0">#REF!</definedName>
    <definedName name="dbf_Rest">#REF!</definedName>
    <definedName name="DENVISSUM" localSheetId="0">#REF!</definedName>
    <definedName name="DENVISSUM">#REF!</definedName>
    <definedName name="dfuture" localSheetId="0">#REF!</definedName>
    <definedName name="dfuture">#REF!</definedName>
    <definedName name="discdate">[7]Notes!$B$1</definedName>
    <definedName name="e" localSheetId="0">#REF!</definedName>
    <definedName name="e">#REF!</definedName>
    <definedName name="e_1" localSheetId="0">#REF!</definedName>
    <definedName name="e_1">#REF!</definedName>
    <definedName name="e_CPG">[4]Assumptions!$G$20</definedName>
    <definedName name="ebf" localSheetId="0">#REF!</definedName>
    <definedName name="ebf">#REF!</definedName>
    <definedName name="ec" localSheetId="0">#REF!</definedName>
    <definedName name="ec">#REF!</definedName>
    <definedName name="ec_1" localSheetId="0">#REF!</definedName>
    <definedName name="ec_1">#REF!</definedName>
    <definedName name="ecbf" localSheetId="0">#REF!</definedName>
    <definedName name="ecbf">#REF!</definedName>
    <definedName name="efuture" localSheetId="0">#REF!</definedName>
    <definedName name="efuture">#REF!</definedName>
    <definedName name="ELECSUM" localSheetId="0">#REF!</definedName>
    <definedName name="ELECSUM">#REF!</definedName>
    <definedName name="ent" localSheetId="0">#REF!</definedName>
    <definedName name="ent">#REF!</definedName>
    <definedName name="ent_1" localSheetId="0">#REF!</definedName>
    <definedName name="ent_1">#REF!</definedName>
    <definedName name="entbf" localSheetId="0">#REF!</definedName>
    <definedName name="entbf">#REF!</definedName>
    <definedName name="et" localSheetId="0">#REF!</definedName>
    <definedName name="et">#REF!</definedName>
    <definedName name="et_1" localSheetId="0">#REF!</definedName>
    <definedName name="et_1">#REF!</definedName>
    <definedName name="etbf" localSheetId="0">#REF!</definedName>
    <definedName name="etbf">#REF!</definedName>
    <definedName name="Expense_NQPension" localSheetId="0">#REF!</definedName>
    <definedName name="Expense_NQPension">#REF!</definedName>
    <definedName name="Expense_QualPension" localSheetId="0">#REF!</definedName>
    <definedName name="Expense_QualPension">#REF!</definedName>
    <definedName name="Expense_RL" localSheetId="0">#REF!</definedName>
    <definedName name="Expense_RL">#REF!</definedName>
    <definedName name="Expense_RM">[8]Allocation_Med!$C$43:$AE$52</definedName>
    <definedName name="Expense_RM_NoD" localSheetId="0">#REF!</definedName>
    <definedName name="Expense_RM_NoD">#REF!</definedName>
    <definedName name="ht" hidden="1">{"'Server Configuration'!$A$1:$DB$281"}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NCUR" localSheetId="0">'[1]Develop reports'!#REF!</definedName>
    <definedName name="INCUR">'[1]Develop reports'!#REF!</definedName>
    <definedName name="input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ife_APBO">[9]Core_Life!$B$3:$K$25</definedName>
    <definedName name="Life_EBP">[9]Core_Life!$B$55:$K$77</definedName>
    <definedName name="Life_NC">[9]Core_Life!$B$29:$K$51</definedName>
    <definedName name="mdt" localSheetId="0">#REF!</definedName>
    <definedName name="mdt">#REF!</definedName>
    <definedName name="mdt_2">[10]Assumptions!$D$7</definedName>
    <definedName name="MEDSUM" localSheetId="0">#REF!</definedName>
    <definedName name="MEDSUM">#REF!</definedName>
    <definedName name="Nonunion_eroa" localSheetId="0">#REF!</definedName>
    <definedName name="Nonunion_eroa">#REF!</definedName>
    <definedName name="nq_0_12" localSheetId="0">#REF!</definedName>
    <definedName name="nq_0_12">#REF!</definedName>
    <definedName name="Pen_Headcount" localSheetId="0">#REF!</definedName>
    <definedName name="Pen_Headcount">#REF!</definedName>
    <definedName name="post65_eroa" localSheetId="0">#REF!</definedName>
    <definedName name="post65_eroa">#REF!</definedName>
    <definedName name="pre65_eroa" localSheetId="0">#REF!</definedName>
    <definedName name="pre65_eroa">#REF!</definedName>
    <definedName name="qual_0_12" localSheetId="0">#REF!</definedName>
    <definedName name="qual_0_12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CHCX3.3">#REF!</definedName>
    <definedName name="spinco">'[11]Columbia FAS87 - SpinCo'!$O$34</definedName>
    <definedName name="ss" localSheetId="0">#REF!</definedName>
    <definedName name="ss">#REF!</definedName>
    <definedName name="ssml" localSheetId="0">#REF!</definedName>
    <definedName name="ssml">#REF!</definedName>
    <definedName name="stayco">'[11]Columbia FAS87 - StayCo'!$O$34</definedName>
    <definedName name="t" localSheetId="0">#REF!</definedName>
    <definedName name="t">#REF!</definedName>
    <definedName name="totactmedsum" localSheetId="0">#REF!</definedName>
    <definedName name="totactmedsum">#REF!</definedName>
    <definedName name="union_eroa" localSheetId="0">#REF!</definedName>
    <definedName name="union_eroa">#REF!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YE_NQPension" localSheetId="0">#REF!</definedName>
    <definedName name="YE_NQPension">#REF!</definedName>
    <definedName name="YE_QualPension" localSheetId="0">#REF!</definedName>
    <definedName name="YE_QualPension">#REF!</definedName>
    <definedName name="YE_RL" localSheetId="0">#REF!</definedName>
    <definedName name="YE_RL">#REF!</definedName>
    <definedName name="YE_RL_CEG" localSheetId="0">#REF!</definedName>
    <definedName name="YE_RL_CEG">#REF!</definedName>
    <definedName name="YE_RM_D" localSheetId="0">#REF!</definedName>
    <definedName name="YE_RM_D">#REF!</definedName>
    <definedName name="YE_RM_NoD" localSheetId="0">#REF!</definedName>
    <definedName name="YE_RM_No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6" l="1"/>
  <c r="E16" i="6"/>
  <c r="E24" i="6" l="1"/>
  <c r="E26" i="6" s="1"/>
  <c r="N14" i="6" l="1"/>
  <c r="N13" i="6"/>
  <c r="L12" i="6"/>
  <c r="N12" i="6" s="1"/>
</calcChain>
</file>

<file path=xl/sharedStrings.xml><?xml version="1.0" encoding="utf-8"?>
<sst xmlns="http://schemas.openxmlformats.org/spreadsheetml/2006/main" count="25" uniqueCount="24">
  <si>
    <t>COLUMBIA GAS OF KENTUCKY, INC.</t>
  </si>
  <si>
    <t>Description</t>
  </si>
  <si>
    <t>CASE NO. 2021-00183</t>
  </si>
  <si>
    <t>Line No.</t>
  </si>
  <si>
    <t>Amount</t>
  </si>
  <si>
    <t>Stock Compensation Adjustment</t>
  </si>
  <si>
    <t>Compensation Incentive Pay Adjustment</t>
  </si>
  <si>
    <t>NiSource Corporate Services Company (NCSC) Test Year Expenses - 2017 Actuals Normalized with Pro-forma Adjustments</t>
  </si>
  <si>
    <t>2017 Actuals, before adjustments</t>
  </si>
  <si>
    <t>Transformation One Time Costs</t>
  </si>
  <si>
    <t>5 = Lines 1 through 4</t>
  </si>
  <si>
    <t>Normalized 2017 Actuals, after adjustments</t>
  </si>
  <si>
    <t>KY 2021-00183</t>
  </si>
  <si>
    <t>AG 2-069</t>
  </si>
  <si>
    <t>Attachment A</t>
  </si>
  <si>
    <t>Page 1 of 1</t>
  </si>
  <si>
    <t>Support</t>
  </si>
  <si>
    <t>AG 2-069 Attachment B</t>
  </si>
  <si>
    <t>AG 2-069 Attachment C</t>
  </si>
  <si>
    <t>Severance - nonrecurring</t>
  </si>
  <si>
    <t>IT Transformation nonrecurring costs</t>
  </si>
  <si>
    <t>IT Transformation consulting costs</t>
  </si>
  <si>
    <t>Transformation consulting costs</t>
  </si>
  <si>
    <t xml:space="preserve">NORMALIZED BASE PERIOD FOR THE TWELVE MONTHS ENDED DECEMBER 31,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</si>
</sst>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Helv"/>
    </font>
    <font>
      <b/>
      <sz val="9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37" fontId="3" fillId="0" borderId="0" applyFill="0" applyBorder="0"/>
    <xf numFmtId="0" fontId="5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37" fontId="2" fillId="0" borderId="0" xfId="2" applyFont="1" applyFill="1" applyBorder="1" applyAlignment="1">
      <alignment horizontal="left"/>
    </xf>
    <xf numFmtId="0" fontId="4" fillId="0" borderId="0" xfId="1" applyFont="1" applyAlignment="1">
      <alignment horizontal="left"/>
    </xf>
    <xf numFmtId="1" fontId="2" fillId="0" borderId="0" xfId="1" applyNumberFormat="1" applyFont="1" applyBorder="1"/>
    <xf numFmtId="0" fontId="6" fillId="0" borderId="0" xfId="0" applyFont="1"/>
    <xf numFmtId="0" fontId="0" fillId="0" borderId="0" xfId="0" applyAlignment="1">
      <alignment horizontal="center"/>
    </xf>
    <xf numFmtId="43" fontId="0" fillId="0" borderId="0" xfId="5" applyFont="1"/>
    <xf numFmtId="43" fontId="0" fillId="0" borderId="0" xfId="5" applyFont="1" applyAlignment="1"/>
    <xf numFmtId="0" fontId="8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5" applyFont="1"/>
    <xf numFmtId="0" fontId="0" fillId="0" borderId="0" xfId="0" applyAlignment="1">
      <alignment horizontal="left"/>
    </xf>
    <xf numFmtId="0" fontId="0" fillId="0" borderId="0" xfId="0" applyFont="1"/>
    <xf numFmtId="43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0" xfId="0" applyNumberFormat="1" applyBorder="1" applyAlignment="1">
      <alignment horizontal="center"/>
    </xf>
    <xf numFmtId="43" fontId="0" fillId="0" borderId="0" xfId="5" applyFont="1" applyBorder="1"/>
    <xf numFmtId="43" fontId="0" fillId="0" borderId="1" xfId="5" applyFont="1" applyBorder="1"/>
    <xf numFmtId="43" fontId="0" fillId="0" borderId="1" xfId="0" applyNumberFormat="1" applyBorder="1"/>
    <xf numFmtId="43" fontId="8" fillId="0" borderId="0" xfId="0" applyNumberFormat="1" applyFont="1" applyAlignment="1">
      <alignment horizontal="center"/>
    </xf>
    <xf numFmtId="43" fontId="8" fillId="0" borderId="0" xfId="0" applyNumberFormat="1" applyFont="1"/>
    <xf numFmtId="164" fontId="0" fillId="0" borderId="0" xfId="0" applyNumberFormat="1"/>
    <xf numFmtId="164" fontId="7" fillId="0" borderId="0" xfId="5" applyNumberFormat="1" applyFont="1"/>
    <xf numFmtId="43" fontId="8" fillId="0" borderId="0" xfId="5" applyFont="1" applyAlignment="1">
      <alignment horizontal="center"/>
    </xf>
    <xf numFmtId="164" fontId="7" fillId="0" borderId="0" xfId="5" applyNumberFormat="1" applyFont="1" applyFill="1"/>
    <xf numFmtId="164" fontId="7" fillId="0" borderId="2" xfId="5" applyNumberFormat="1" applyFont="1" applyBorder="1"/>
    <xf numFmtId="164" fontId="0" fillId="0" borderId="0" xfId="5" applyNumberFormat="1" applyFont="1"/>
  </cellXfs>
  <cellStyles count="6">
    <cellStyle name="Comma" xfId="5" builtinId="3"/>
    <cellStyle name="Comma 2" xfId="4" xr:uid="{00000000-0005-0000-0000-000001000000}"/>
    <cellStyle name="Normal" xfId="0" builtinId="0"/>
    <cellStyle name="Normal 12" xfId="1" xr:uid="{00000000-0005-0000-0000-000003000000}"/>
    <cellStyle name="Normal 2" xfId="3" xr:uid="{00000000-0005-0000-0000-000004000000}"/>
    <cellStyle name="Normal_D-2.1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NFTS\Client\Actuary\Actuary12\gdderkse\Clients\NiSource\2003\6&amp;6\2002%20Q1%20Active%20FMR%20NiSource%20Medical%20v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5411\XL123\2016\Projections\August%202016%20Projections\Qual%20NiSource%207%20Year%20Projection%20Allocation%20Workfile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0125155\AppData\Local\Microsoft\Windows\Temporary%20Internet%20Files\Content.Outlook\M7KUYDYT\NiSource%202015%200-12-7%20AH_v2%20Updated%20Prior%20Retirement%20Estimates%20Blend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8%20Rate%20Case\Du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ate%20Case%20Filings\NIPSCO%20Rate%20Case\2018%20NIPSCO%20Electric%20Case\Testimony%20&amp;%20Exhibits\Attachment%209D\Hewitt%20Medical%20&amp;%20Pension\Medical%20&amp;%20Pension%20Change%20Analysis%20-%208.8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593529\AppData\Local\Microsoft\Windows\Temporary%20Internet%20Files\Content.Outlook\TTOAQ0YH\NiSource%202015%207-5-7%20A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5411\XL123\2013\Disclosure\NiSource%20Pension%20Disclosure%20Supplemental%20Info%202013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5411\XL123\2015\Remeasurement\NiSource%20Pension%20Disclosure%20Supplemental%20Info%207.1.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5411\XL123\2016\OPEB\Projections\March\NiSource%2012.31.2015%20Disc_with%202016%20-2022%20Projection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5411\XL123\2010\fas%20106\Health%20Care%20Reform\Columbia%20Medical%203.31.10%20Remeasur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5411\XL123\2015\OPEB\Spinoff\2015%20Expense%20after%20CPG%20Spino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oup List"/>
      <sheetName val="Enrollment from Mercer"/>
      <sheetName val="Coverage Ratios"/>
      <sheetName val="Enrollment"/>
      <sheetName val="Rates"/>
      <sheetName val="Vision Rates"/>
      <sheetName val="Contributions"/>
      <sheetName val="Paid Claims"/>
      <sheetName val="Raw Paid Claims"/>
      <sheetName val="RX"/>
      <sheetName val="Summarize Data"/>
      <sheetName val="Develop reports"/>
      <sheetName val="Store Medical"/>
      <sheetName val="Vision Report"/>
      <sheetName val="Store Vision"/>
      <sheetName val="Summary"/>
      <sheetName val="Summary w Vision"/>
      <sheetName val="10-2-2"/>
      <sheetName val="Specific groups"/>
      <sheetName val="Variabl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FAS87"/>
      <sheetName val="NiSource Pension Outlook"/>
      <sheetName val="Columbia FAS87"/>
      <sheetName val="Columbia Pension Outlook"/>
      <sheetName val="Bay State Sal FAS87"/>
      <sheetName val="BSNU Pension Outlook"/>
      <sheetName val="Bay State Union FAS87"/>
      <sheetName val="BSU Pension Outlook"/>
      <sheetName val="Allocation_87"/>
      <sheetName val="Pension Headcount"/>
      <sheetName val="Assumptions"/>
      <sheetName val="Qual Expense by Company"/>
      <sheetName val="Qual Settlement by Company"/>
      <sheetName val="Qual Cash by Company"/>
      <sheetName val="Qual Cash YR1"/>
      <sheetName val="Qual Cash YR2"/>
      <sheetName val="Qual Cash YR3"/>
      <sheetName val="Qual Cash YR4"/>
      <sheetName val="Qual Cash YR5"/>
      <sheetName val="Qual Cash YR6"/>
      <sheetName val="Qual Cash YR7"/>
      <sheetName val="Funded Status by Company"/>
      <sheetName val="SC &amp; IC by Company"/>
      <sheetName val="Exec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D7">
            <v>42369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SERP"/>
      <sheetName val="Columbia SERP - Total"/>
      <sheetName val="Columbia SERP -StayCo"/>
      <sheetName val="Columbia SERP -SpinCo"/>
      <sheetName val="Bay State SERP"/>
      <sheetName val="Allocation_SERP"/>
      <sheetName val="NiSource FAS87"/>
      <sheetName val="Columbia FAS87 - Total"/>
      <sheetName val="Columbia FAS87 - StayCo"/>
      <sheetName val="Columbia FAS87 - SpinCo"/>
      <sheetName val="Bay State Sal FAS87"/>
      <sheetName val="Bay State Union FAS87"/>
      <sheetName val="Allocation_87"/>
      <sheetName val="Profit Sharing"/>
      <sheetName val="401k"/>
      <sheetName val="Pension Headcount"/>
      <sheetName val="Assumptions"/>
      <sheetName val="NQ ASC"/>
      <sheetName val="NQ Expense"/>
      <sheetName val="NQ One Time"/>
      <sheetName val="NQ Cash"/>
      <sheetName val="Qual Expense"/>
      <sheetName val="Qual One Time"/>
      <sheetName val="Qual Cash"/>
      <sheetName val="Blended Expense"/>
      <sheetName val="Qual ASC"/>
      <sheetName val="Qual Exp YR1"/>
      <sheetName val="Qual Exp YR1.5"/>
      <sheetName val="Qual Exp YR2"/>
      <sheetName val="Qual Exp YR3"/>
      <sheetName val="Qual Exp YR4"/>
      <sheetName val="Qual Exp YR5"/>
      <sheetName val="Qual Exp YR6"/>
      <sheetName val="Qual Exp YR7"/>
      <sheetName val="NQ Exp YR1"/>
      <sheetName val="NQ Exp Yr2"/>
      <sheetName val="NQ Exp Yr3"/>
      <sheetName val="NQ Exp Yr4"/>
      <sheetName val="NQ Exp Yr5"/>
      <sheetName val="NQ Exp Yr6"/>
      <sheetName val="NQ Exp Yr7"/>
      <sheetName val="Qual Cash YR1"/>
      <sheetName val="Qual Cash YR2"/>
      <sheetName val="Qual Cash YR3"/>
      <sheetName val="Qual Cash YR4"/>
      <sheetName val="Qual Cash YR5"/>
      <sheetName val="Qual Cash YR6"/>
      <sheetName val="Qual Cash YR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4">
          <cell r="O34">
            <v>0.5978</v>
          </cell>
        </row>
      </sheetData>
      <sheetData sheetId="9">
        <row r="34">
          <cell r="O34">
            <v>0.4022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5">
          <cell r="D25" t="str">
            <v>MARCH 31, 2007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_March"/>
      <sheetName val="OPEB CHECK"/>
      <sheetName val="Prior Column Check"/>
      <sheetName val="Inputs"/>
      <sheetName val="Summary (2)"/>
      <sheetName val="Pension Exp"/>
      <sheetName val="SUMMARY"/>
      <sheetName val="NIPSCO NCS Summary Med"/>
      <sheetName val="NIPSCO NCS Summary"/>
      <sheetName val="Approx Calc - Net Pension"/>
      <sheetName val="Pension Exp SC IC"/>
      <sheetName val="Pension Cash"/>
      <sheetName val="OPEB Exp"/>
      <sheetName val="OPEB Cash"/>
      <sheetName val="Hewitt Support---&gt;"/>
      <sheetName val="SC IC Qualified Breakout Prior"/>
      <sheetName val="SC IC Qualified Breakout Curren"/>
      <sheetName val="SC IC Non Qual Breakout"/>
      <sheetName val="Sheet3"/>
      <sheetName val="GRAND"/>
      <sheetName val="NI Gas Distribution Subtotal"/>
      <sheetName val="CE_CKY"/>
      <sheetName val="CE_COH"/>
      <sheetName val="CE_CMD"/>
      <sheetName val="CE_CPA"/>
      <sheetName val="CE_CVA"/>
      <sheetName val="CE_CMA_Tot"/>
      <sheetName val="North IN Engy Subtotal"/>
      <sheetName val="NIPSCO Union"/>
      <sheetName val="NIPSCO NU"/>
      <sheetName val="Corp_Other Subtotal"/>
      <sheetName val="Ni_12"/>
      <sheetName val="Ni_PE"/>
      <sheetName val="Ni_ET"/>
      <sheetName val="Ni_DIV"/>
      <sheetName val="Sett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S5">
            <v>0.66200000000000003</v>
          </cell>
        </row>
      </sheetData>
      <sheetData sheetId="8">
        <row r="5">
          <cell r="S5">
            <v>0.66200000000000003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4">
          <cell r="L34">
            <v>3361</v>
          </cell>
        </row>
      </sheetData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SERP"/>
      <sheetName val="NI Restoration_OLD"/>
      <sheetName val="NI Restoration"/>
      <sheetName val="CPG Restoration"/>
      <sheetName val="Bay State SERP"/>
      <sheetName val="Allocation_SERP"/>
      <sheetName val="NiSource FAS87"/>
      <sheetName val="Columbia FAS87"/>
      <sheetName val="CPG FAS87"/>
      <sheetName val="Bay State Sal FAS87"/>
      <sheetName val="Bay State Union FAS87"/>
      <sheetName val="Profit Sharing"/>
      <sheetName val="401k"/>
      <sheetName val="Pension Headcount"/>
      <sheetName val="Allocation_87"/>
      <sheetName val="Assumptions"/>
      <sheetName val="NQ ASC_CPG"/>
      <sheetName val="NQ Expense_CPG"/>
      <sheetName val="NQ One Time_CPG"/>
      <sheetName val="NQ Cash_CPG"/>
      <sheetName val="Qual ASC_CPG"/>
      <sheetName val="Qual Expense_CPG"/>
      <sheetName val="Qual One Time_CPG"/>
      <sheetName val="Qual Cash_CPG"/>
      <sheetName val="Qual Cash YR1_CPG"/>
      <sheetName val="Qual Cash YR2_CPG"/>
      <sheetName val="Qual Cash YR3_CPG"/>
      <sheetName val="Qual Cash YR4_CPG"/>
      <sheetName val="Qual Cash YR5_CPG"/>
      <sheetName val="Qual Cash YR6_CPG"/>
      <sheetName val="Qual Cash YR7_CPG"/>
      <sheetName val="NQ ASC_NI"/>
      <sheetName val="NQ ASC by Comp_NI"/>
      <sheetName val="NQ Expense_NI"/>
      <sheetName val="NQ One Time_NI"/>
      <sheetName val="NQ Cash_NI"/>
      <sheetName val="Qual ASC_NI"/>
      <sheetName val="Qual ASC by Comp_NI"/>
      <sheetName val="Qual Expense_NI"/>
      <sheetName val="Qual One Time_NI"/>
      <sheetName val="Qual Cash_NI"/>
      <sheetName val="Qual Cash YR1_NI"/>
      <sheetName val="Qual Cash YR2_NI"/>
      <sheetName val="Qual Cash YR3_NI"/>
      <sheetName val="Qual Cash YR4_NI"/>
      <sheetName val="Qual Cash YR5_NI"/>
      <sheetName val="Qual Cash YR6_NI"/>
      <sheetName val="Qual Cash YR7_NI"/>
      <sheetName val="CE_CMA_U"/>
      <sheetName val="CE_CMA_NU"/>
      <sheetName val="Ni_NIP_U"/>
      <sheetName val="Ni_NIP_NU"/>
      <sheetName val="CE_CES"/>
      <sheetName val="Ni_TPC_EU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Ni_12</v>
          </cell>
        </row>
      </sheetData>
      <sheetData sheetId="6"/>
      <sheetData sheetId="7"/>
      <sheetData sheetId="8"/>
      <sheetData sheetId="9"/>
      <sheetData sheetId="10"/>
      <sheetData sheetId="11">
        <row r="28">
          <cell r="A28" t="str">
            <v>Sheet Name</v>
          </cell>
        </row>
      </sheetData>
      <sheetData sheetId="12">
        <row r="46">
          <cell r="A46" t="str">
            <v>Ni_12</v>
          </cell>
        </row>
      </sheetData>
      <sheetData sheetId="13">
        <row r="15">
          <cell r="L15" t="str">
            <v>For Lookups:</v>
          </cell>
        </row>
      </sheetData>
      <sheetData sheetId="14">
        <row r="1">
          <cell r="C1" t="str">
            <v>Ni_12</v>
          </cell>
        </row>
      </sheetData>
      <sheetData sheetId="15">
        <row r="7">
          <cell r="D7">
            <v>42004</v>
          </cell>
        </row>
        <row r="14">
          <cell r="G14">
            <v>4.0399999999999998E-2</v>
          </cell>
          <cell r="J14">
            <v>4.0399999999999998E-2</v>
          </cell>
        </row>
        <row r="18">
          <cell r="G18">
            <v>3.8100000000000002E-2</v>
          </cell>
          <cell r="J18">
            <v>3.8100000000000002E-2</v>
          </cell>
        </row>
        <row r="20">
          <cell r="G20">
            <v>7.8399999999999997E-2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NiSource SERP"/>
      <sheetName val="Restoration"/>
      <sheetName val="Bay State SERP"/>
      <sheetName val="Allocation_NQ"/>
      <sheetName val="NiSource"/>
      <sheetName val="Columbia"/>
      <sheetName val="BSNU"/>
      <sheetName val="BSU"/>
      <sheetName val="Allocation_Qual"/>
      <sheetName val="Assumptions"/>
      <sheetName val="YE_Plan_QP"/>
      <sheetName val="YE_Plan_NQP"/>
      <sheetName val="YE_Comp_QP"/>
      <sheetName val="YE_Comp_NQP"/>
      <sheetName val="YE_Cur_NonCur_Comp_NQP"/>
      <sheetName val="Exp_Plan_QP"/>
      <sheetName val="Exp_Plan_NQP"/>
      <sheetName val="Exp_Comp_QP"/>
      <sheetName val="Exp_Comp_NQP"/>
      <sheetName val="Exp Alloc_QP"/>
      <sheetName val="Exp Alloc_NQP"/>
    </sheetNames>
    <sheetDataSet>
      <sheetData sheetId="0"/>
      <sheetData sheetId="1"/>
      <sheetData sheetId="2"/>
      <sheetData sheetId="3"/>
      <sheetData sheetId="4">
        <row r="1">
          <cell r="C1" t="str">
            <v>Company 12</v>
          </cell>
        </row>
      </sheetData>
      <sheetData sheetId="5">
        <row r="1">
          <cell r="L1" t="str">
            <v>Discount Rate at 12/31/2013</v>
          </cell>
        </row>
      </sheetData>
      <sheetData sheetId="6">
        <row r="9">
          <cell r="E9">
            <v>960333588</v>
          </cell>
        </row>
      </sheetData>
      <sheetData sheetId="7">
        <row r="9">
          <cell r="C9">
            <v>42801363</v>
          </cell>
        </row>
      </sheetData>
      <sheetData sheetId="8">
        <row r="9">
          <cell r="E9">
            <v>84893771</v>
          </cell>
        </row>
      </sheetData>
      <sheetData sheetId="9">
        <row r="1">
          <cell r="C1" t="str">
            <v>Company 12</v>
          </cell>
        </row>
      </sheetData>
      <sheetData sheetId="10">
        <row r="7">
          <cell r="D7">
            <v>41639</v>
          </cell>
        </row>
        <row r="15">
          <cell r="D15">
            <v>4.4499999999999998E-2</v>
          </cell>
        </row>
        <row r="17">
          <cell r="D17">
            <v>4.1300000000000003E-2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SERP"/>
      <sheetName val="Restoration"/>
      <sheetName val="CPG Restoration "/>
      <sheetName val="Bay State SERP"/>
      <sheetName val="Allocation_NQ"/>
      <sheetName val="NiSource"/>
      <sheetName val="Columbia"/>
      <sheetName val="CPG"/>
      <sheetName val="BSNU"/>
      <sheetName val="BSU"/>
      <sheetName val="Allocation_Qual"/>
      <sheetName val="Assumptions"/>
      <sheetName val="YE_Plan_QP NI"/>
      <sheetName val="YE_Plan_QP CPG"/>
      <sheetName val="YE_Plan_NQ_NI"/>
      <sheetName val="YE_Plan_NQ_CPG"/>
      <sheetName val="YE_Comp_QP_NI"/>
      <sheetName val="YE_Comp_QP_CPG"/>
      <sheetName val="YE_Comp_NQ_NI"/>
      <sheetName val="YE_Comp_NQP_CPG"/>
      <sheetName val="Exp_Plan_QP_NI"/>
      <sheetName val="Exp_Plan_QP_CPG"/>
      <sheetName val="Exp_Plan_NQ_NI"/>
      <sheetName val="Exp_Plan_NQ_CPG"/>
      <sheetName val="Exp_Comp_QP_NI"/>
      <sheetName val="Exp_Comp_QP_CPG"/>
      <sheetName val="Exp_Comp_NQ_NI"/>
      <sheetName val="Exp_Comp_NQ_CPG"/>
      <sheetName val="Inputs"/>
      <sheetName val="Exp Alloc_QP"/>
      <sheetName val="Exp Alloc_NQP"/>
      <sheetName val="Names"/>
    </sheetNames>
    <sheetDataSet>
      <sheetData sheetId="0"/>
      <sheetData sheetId="1"/>
      <sheetData sheetId="2"/>
      <sheetData sheetId="3"/>
      <sheetData sheetId="4">
        <row r="1">
          <cell r="C1" t="str">
            <v>Company 12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C1" t="str">
            <v>Company 12</v>
          </cell>
        </row>
      </sheetData>
      <sheetData sheetId="11">
        <row r="7">
          <cell r="D7">
            <v>42186</v>
          </cell>
        </row>
        <row r="18">
          <cell r="D18">
            <v>3.8100000000000002E-2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B2" t="str">
            <v>CPG Restoration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vg Svc_Life"/>
      <sheetName val="Avg Svc_Med"/>
      <sheetName val="Core_Pre 65"/>
      <sheetName val="Core_Post 65 (NO RDS)"/>
      <sheetName val="Core_Life"/>
      <sheetName val="Core_Post 65"/>
      <sheetName val="Core_Settled"/>
      <sheetName val="NiSource Div"/>
      <sheetName val="Assets_Medical"/>
      <sheetName val="Assets_Life"/>
      <sheetName val="Trust Contributions"/>
      <sheetName val="Part D"/>
      <sheetName val="Sheet1"/>
      <sheetName val="RMBS"/>
      <sheetName val="Life Premiums"/>
      <sheetName val="PSC_Pre65"/>
      <sheetName val="Sheet3"/>
      <sheetName val="PSC_Post65"/>
      <sheetName val="PSC_Life"/>
      <sheetName val="Projected Contributions"/>
      <sheetName val="Post 65 Allocation"/>
      <sheetName val="Pre 65 Allocation"/>
      <sheetName val="Life Allocation"/>
      <sheetName val="Sensitivity"/>
      <sheetName val="NI_FS_Plan"/>
      <sheetName val="NI_FS_Pre65_Company"/>
      <sheetName val="NI_FS_Post65_Company"/>
      <sheetName val="NI_FS_Life_Company"/>
      <sheetName val="NI_FS_Medical_Company"/>
      <sheetName val="NI_Expense_Plan"/>
      <sheetName val="NI_Expense_Company_Med"/>
      <sheetName val="NI_Expense_Company_Pre65"/>
      <sheetName val="NI_Expense_Company_Post65"/>
      <sheetName val="NI_Expense_Company_Life"/>
      <sheetName val="Exp_Scenario 1"/>
      <sheetName val="FS_Scenario 1"/>
      <sheetName val="Ni Med Pre 65 Expense"/>
      <sheetName val="Ni Med Post 65 Expense"/>
      <sheetName val="Ni Life Expense"/>
      <sheetName val="Ni Med Pre 65 Cash"/>
      <sheetName val="Ni Med Post 65 Cash"/>
      <sheetName val="Ni Life Cash"/>
      <sheetName val="Ni Pre65 FS,SC, IC"/>
      <sheetName val="Ni Post65 FS,SC, IC"/>
      <sheetName val="Ni Life FS,SC, IC"/>
      <sheetName val="Ni FS,SC, IC"/>
      <sheetName val="Sheet2"/>
      <sheetName val="Sheet4"/>
    </sheetNames>
    <sheetDataSet>
      <sheetData sheetId="0">
        <row r="1">
          <cell r="B1">
            <v>42369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med split w off - w hc adj"/>
      <sheetName val="2009 life split - w hc adj"/>
      <sheetName val="FAS106 med proj liab"/>
      <sheetName val="FAS106 life proj liab"/>
      <sheetName val="NiSource FAS106 Life"/>
      <sheetName val="NIPSCO FAS106 Life"/>
      <sheetName val="Other FAS106 Life"/>
      <sheetName val="Columbia FAS106 Life"/>
      <sheetName val="BSNU FAS106 Life"/>
      <sheetName val="BSU FAS106 Life"/>
      <sheetName val="NIFL FAS106 Life"/>
      <sheetName val="Kokomo FAS106 Life"/>
      <sheetName val="Allocation_Life"/>
      <sheetName val="NiSource FAS106 Medical"/>
      <sheetName val="NIPSCO FAS106 Medical"/>
      <sheetName val="Other FAS106 Medical"/>
      <sheetName val="Columbia FAS106 Medical"/>
      <sheetName val="BSNU FAS106 Medical"/>
      <sheetName val="BSU FAS106 Medical"/>
      <sheetName val="NIFL FAS106 Medical"/>
      <sheetName val="Kokomo FAS106 Medical"/>
      <sheetName val="Kokomo FAS106 Medical NU"/>
      <sheetName val="Kokomo FAS106 Medical U"/>
      <sheetName val="Allocation_Med"/>
      <sheetName val="Allocation_Med NoPtD"/>
      <sheetName val="Columbia FAS106 Medical NoPtD"/>
      <sheetName val="BSNU FAS106 Medical NoPtD"/>
      <sheetName val="BSU FAS106 Medical NoPtD"/>
      <sheetName val="NIFL FAS106 Medical NoPtD"/>
      <sheetName val="NiSource SERP"/>
      <sheetName val="Columbia SERP"/>
      <sheetName val="Bay State SERP"/>
      <sheetName val="Allocation_SERP"/>
      <sheetName val="NiSource FAS87"/>
      <sheetName val="NIPSCO FAS87"/>
      <sheetName val="Other FAS87"/>
      <sheetName val="Columbia FAS87"/>
      <sheetName val="Bay State Sal FAS87"/>
      <sheetName val="Bay State Union FAS87"/>
      <sheetName val="Subsidiary FAS87"/>
      <sheetName val="Kok Union FAS87"/>
      <sheetName val="Allocation_87"/>
      <sheetName val="Assumptions"/>
      <sheetName val="YE_Plan_QP"/>
      <sheetName val="YE_Plan_NQP"/>
      <sheetName val="YE_Plan_RM-D"/>
      <sheetName val="YE_Plan_RM-No D"/>
      <sheetName val="YE_Plan_RL"/>
      <sheetName val="YE_Comp_QP"/>
      <sheetName val="YE_Comp_NQP"/>
      <sheetName val="YE_Comp_RM-D"/>
      <sheetName val="YE_Comp_RM-No D"/>
      <sheetName val="YE_Comp_RL"/>
      <sheetName val="Exp_Plan_QP"/>
      <sheetName val="Exp_Plan_NQP"/>
      <sheetName val="Exp_Plan_RM-D"/>
      <sheetName val="Exp_Plan_RM-No D"/>
      <sheetName val="Exp_Plan_RL"/>
      <sheetName val="Exp_Comp_QP"/>
      <sheetName val="Exp_Comp_NQP"/>
      <sheetName val="Exp_Comp_RM-D"/>
      <sheetName val="Exp_Comp_RM-No D"/>
      <sheetName val="Exp_Comp_RL"/>
      <sheetName val="Exp Alloc_QP"/>
      <sheetName val="Exp Alloc_NQP"/>
      <sheetName val="Exp Alloc_RM"/>
      <sheetName val="Exp Alloc_RM NoPtD"/>
      <sheetName val="Exp Alloc_R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3">
          <cell r="C43" t="str">
            <v>Company 12</v>
          </cell>
          <cell r="D43" t="str">
            <v>NIPSCO Salaried</v>
          </cell>
          <cell r="E43" t="str">
            <v>Primary Energy</v>
          </cell>
          <cell r="F43" t="str">
            <v>TPC/Energy USA</v>
          </cell>
          <cell r="G43" t="str">
            <v>Energy Technology</v>
          </cell>
          <cell r="H43" t="str">
            <v>NIPSCO Union</v>
          </cell>
          <cell r="I43" t="str">
            <v>NiSource Divested</v>
          </cell>
          <cell r="J43" t="str">
            <v>Columbia Energy Services</v>
          </cell>
          <cell r="K43" t="str">
            <v>CNS Microwave</v>
          </cell>
          <cell r="L43" t="str">
            <v>Columbia Gas Transmission</v>
          </cell>
          <cell r="M43" t="str">
            <v>NiSource Gas Trans &amp; StorageCo</v>
          </cell>
          <cell r="N43" t="str">
            <v>Columbia Gas of Kentucky</v>
          </cell>
          <cell r="O43" t="str">
            <v>Columbia Gas of Ohio</v>
          </cell>
          <cell r="P43" t="str">
            <v>Columbia Gas of Maryland</v>
          </cell>
          <cell r="Q43" t="str">
            <v>Columbia Gas of Pennsylvania</v>
          </cell>
          <cell r="R43" t="str">
            <v>Columbia Gas of Virginia</v>
          </cell>
          <cell r="S43" t="str">
            <v>Columbia Divested</v>
          </cell>
          <cell r="T43" t="str">
            <v>Bay State (Massachusetts) - Union</v>
          </cell>
          <cell r="U43" t="str">
            <v>Bay State (Massachusetts) - Nonunion</v>
          </cell>
          <cell r="V43" t="str">
            <v>Northern Utilities - Union</v>
          </cell>
          <cell r="W43" t="str">
            <v>Northern Utilities - Nonunion</v>
          </cell>
          <cell r="X43" t="str">
            <v>Granite - Union</v>
          </cell>
          <cell r="Y43" t="str">
            <v>Granite - Nonunion</v>
          </cell>
          <cell r="Z43" t="str">
            <v>NIFL</v>
          </cell>
          <cell r="AA43" t="str">
            <v>Kokomo - Nonunion</v>
          </cell>
          <cell r="AB43" t="str">
            <v>Kokomo - Union</v>
          </cell>
          <cell r="AC43" t="str">
            <v>Crossroads</v>
          </cell>
          <cell r="AD43" t="str">
            <v>Total</v>
          </cell>
        </row>
        <row r="45">
          <cell r="C45">
            <v>371644</v>
          </cell>
          <cell r="D45">
            <v>2319</v>
          </cell>
          <cell r="E45">
            <v>0</v>
          </cell>
          <cell r="F45">
            <v>626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1315</v>
          </cell>
          <cell r="L45">
            <v>1317775</v>
          </cell>
          <cell r="M45">
            <v>172295</v>
          </cell>
          <cell r="N45">
            <v>138915</v>
          </cell>
          <cell r="O45">
            <v>915668</v>
          </cell>
          <cell r="P45">
            <v>45799</v>
          </cell>
          <cell r="Q45">
            <v>568640</v>
          </cell>
          <cell r="R45">
            <v>170175</v>
          </cell>
          <cell r="S45">
            <v>7720</v>
          </cell>
          <cell r="T45">
            <v>0</v>
          </cell>
          <cell r="U45">
            <v>1292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3714183</v>
          </cell>
        </row>
        <row r="46">
          <cell r="C46">
            <v>1503687</v>
          </cell>
          <cell r="D46">
            <v>2029</v>
          </cell>
          <cell r="E46">
            <v>0</v>
          </cell>
          <cell r="F46">
            <v>638</v>
          </cell>
          <cell r="G46">
            <v>0</v>
          </cell>
          <cell r="H46">
            <v>0</v>
          </cell>
          <cell r="I46">
            <v>0</v>
          </cell>
          <cell r="J46">
            <v>20210</v>
          </cell>
          <cell r="K46">
            <v>5145</v>
          </cell>
          <cell r="L46">
            <v>6250004</v>
          </cell>
          <cell r="M46">
            <v>1166838</v>
          </cell>
          <cell r="N46">
            <v>720123</v>
          </cell>
          <cell r="O46">
            <v>5804283</v>
          </cell>
          <cell r="P46">
            <v>204512</v>
          </cell>
          <cell r="Q46">
            <v>1820029</v>
          </cell>
          <cell r="R46">
            <v>696842</v>
          </cell>
          <cell r="S46">
            <v>1076305</v>
          </cell>
          <cell r="T46">
            <v>0</v>
          </cell>
          <cell r="U46">
            <v>1869</v>
          </cell>
          <cell r="V46">
            <v>0</v>
          </cell>
          <cell r="W46">
            <v>160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19272674</v>
          </cell>
        </row>
        <row r="47">
          <cell r="C47">
            <v>-91973</v>
          </cell>
          <cell r="D47">
            <v>-124</v>
          </cell>
          <cell r="E47">
            <v>0</v>
          </cell>
          <cell r="F47">
            <v>-39</v>
          </cell>
          <cell r="G47">
            <v>0</v>
          </cell>
          <cell r="H47">
            <v>0</v>
          </cell>
          <cell r="I47">
            <v>0</v>
          </cell>
          <cell r="J47">
            <v>-1236</v>
          </cell>
          <cell r="K47">
            <v>-315</v>
          </cell>
          <cell r="L47">
            <v>-9007435</v>
          </cell>
          <cell r="M47">
            <v>-145360</v>
          </cell>
          <cell r="N47">
            <v>-397519</v>
          </cell>
          <cell r="O47">
            <v>-5722393</v>
          </cell>
          <cell r="P47">
            <v>-136866</v>
          </cell>
          <cell r="Q47">
            <v>-1828187</v>
          </cell>
          <cell r="R47">
            <v>-307358</v>
          </cell>
          <cell r="S47">
            <v>-65832</v>
          </cell>
          <cell r="T47">
            <v>0</v>
          </cell>
          <cell r="U47">
            <v>-114</v>
          </cell>
          <cell r="V47">
            <v>0</v>
          </cell>
          <cell r="W47">
            <v>-10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-17704761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C50">
            <v>370109</v>
          </cell>
          <cell r="D50">
            <v>499</v>
          </cell>
          <cell r="E50">
            <v>0</v>
          </cell>
          <cell r="F50">
            <v>157</v>
          </cell>
          <cell r="G50">
            <v>0</v>
          </cell>
          <cell r="H50">
            <v>0</v>
          </cell>
          <cell r="I50">
            <v>0</v>
          </cell>
          <cell r="J50">
            <v>4974</v>
          </cell>
          <cell r="K50">
            <v>1266</v>
          </cell>
          <cell r="L50">
            <v>1538341</v>
          </cell>
          <cell r="M50">
            <v>287199</v>
          </cell>
          <cell r="N50">
            <v>177247</v>
          </cell>
          <cell r="O50">
            <v>1428634</v>
          </cell>
          <cell r="P50">
            <v>50337</v>
          </cell>
          <cell r="Q50">
            <v>447972</v>
          </cell>
          <cell r="R50">
            <v>171517</v>
          </cell>
          <cell r="S50">
            <v>264916</v>
          </cell>
          <cell r="T50">
            <v>0</v>
          </cell>
          <cell r="U50">
            <v>460</v>
          </cell>
          <cell r="V50">
            <v>0</v>
          </cell>
          <cell r="W50">
            <v>39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4743667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C52">
            <v>2153467</v>
          </cell>
          <cell r="D52">
            <v>4723</v>
          </cell>
          <cell r="E52">
            <v>0</v>
          </cell>
          <cell r="F52">
            <v>1382</v>
          </cell>
          <cell r="G52">
            <v>0</v>
          </cell>
          <cell r="H52">
            <v>0</v>
          </cell>
          <cell r="I52">
            <v>0</v>
          </cell>
          <cell r="J52">
            <v>23948</v>
          </cell>
          <cell r="K52">
            <v>7411</v>
          </cell>
          <cell r="L52">
            <v>98685</v>
          </cell>
          <cell r="M52">
            <v>1480972</v>
          </cell>
          <cell r="N52">
            <v>638766</v>
          </cell>
          <cell r="O52">
            <v>2426192</v>
          </cell>
          <cell r="P52">
            <v>163782</v>
          </cell>
          <cell r="Q52">
            <v>1008454</v>
          </cell>
          <cell r="R52">
            <v>731176</v>
          </cell>
          <cell r="S52">
            <v>1283109</v>
          </cell>
          <cell r="T52">
            <v>0</v>
          </cell>
          <cell r="U52">
            <v>3507</v>
          </cell>
          <cell r="V52">
            <v>0</v>
          </cell>
          <cell r="W52">
            <v>189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10025763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vg Svc_Life"/>
      <sheetName val="Avg Svc_Med"/>
      <sheetName val="Core_Pre 65"/>
      <sheetName val="Core_Post 65 (NO RDS)"/>
      <sheetName val="Core_Post 65"/>
      <sheetName val="Core_Life"/>
      <sheetName val="Core_Settled"/>
      <sheetName val="Life Premiums"/>
      <sheetName val="Assets_Life"/>
      <sheetName val="Trust Contributions"/>
      <sheetName val="RMBS"/>
      <sheetName val="Part D"/>
      <sheetName val="Projected Contributions"/>
      <sheetName val="Assets_Medical"/>
      <sheetName val="NiSource Div"/>
      <sheetName val="Columbia Div"/>
      <sheetName val="PSC_Life"/>
      <sheetName val="PSC_Pre65"/>
      <sheetName val="PSC_Post65"/>
      <sheetName val="Life Allocation"/>
      <sheetName val="Pre 65 Allocation"/>
      <sheetName val="Post 65 Allocation"/>
      <sheetName val="NI_FS_Medical_Company"/>
      <sheetName val="NI_FS_Pre65_Company"/>
      <sheetName val="NI_FS_Post65_Company"/>
      <sheetName val="NI_FS_Life_Company"/>
      <sheetName val="NI_FS_Plan"/>
      <sheetName val="NI_Expense_Plan"/>
      <sheetName val="NI_Expense_Company_Med"/>
      <sheetName val="NI_Expense_Company_Pre65"/>
      <sheetName val="NI_Expense_Company_Post65"/>
      <sheetName val="NI_Expense_Company_Life"/>
      <sheetName val="CPG_FS_Medical_Company"/>
      <sheetName val="CPG_FS_Pre65_Company"/>
      <sheetName val="CPG_FS_Post65_Company"/>
      <sheetName val="CPG_FS_Life_Company"/>
      <sheetName val="CPG_FS_Plan"/>
      <sheetName val="CPG_Expense_Plan"/>
      <sheetName val="CPG_Expense_Company_Med"/>
      <sheetName val="CPG_Expense_Company_Pre65"/>
      <sheetName val="CPG_Expense_Company_Post65"/>
      <sheetName val="CPG_Expense_Company_Life"/>
      <sheetName val="Post 65 Allocation_OLD"/>
      <sheetName val="Life Allocation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14974821</v>
          </cell>
          <cell r="D3">
            <v>16254272</v>
          </cell>
          <cell r="E3">
            <v>16502254</v>
          </cell>
          <cell r="F3">
            <v>16743730</v>
          </cell>
          <cell r="G3">
            <v>16983776</v>
          </cell>
          <cell r="H3">
            <v>17218215</v>
          </cell>
          <cell r="I3">
            <v>17444838</v>
          </cell>
          <cell r="J3">
            <v>0</v>
          </cell>
          <cell r="K3">
            <v>14516046</v>
          </cell>
        </row>
        <row r="4">
          <cell r="B4" t="str">
            <v>NIPSCO Union</v>
          </cell>
          <cell r="C4">
            <v>14974821</v>
          </cell>
          <cell r="D4">
            <v>16254272</v>
          </cell>
          <cell r="E4">
            <v>16502254</v>
          </cell>
          <cell r="F4">
            <v>16743730</v>
          </cell>
          <cell r="G4">
            <v>16983776</v>
          </cell>
          <cell r="H4">
            <v>17218215</v>
          </cell>
          <cell r="I4">
            <v>17444838</v>
          </cell>
          <cell r="J4" t="str">
            <v>NIPSCO Union</v>
          </cell>
          <cell r="K4">
            <v>14516046</v>
          </cell>
        </row>
        <row r="5">
          <cell r="C5">
            <v>77066661</v>
          </cell>
          <cell r="D5">
            <v>82626892</v>
          </cell>
          <cell r="E5">
            <v>83967583</v>
          </cell>
          <cell r="F5">
            <v>85215489</v>
          </cell>
          <cell r="G5">
            <v>86363891</v>
          </cell>
          <cell r="H5">
            <v>87378080</v>
          </cell>
          <cell r="I5">
            <v>88245130</v>
          </cell>
          <cell r="J5">
            <v>0</v>
          </cell>
          <cell r="K5">
            <v>74826003</v>
          </cell>
        </row>
        <row r="6">
          <cell r="B6" t="str">
            <v>Columbia Gas of Kentucky</v>
          </cell>
          <cell r="C6">
            <v>2059275</v>
          </cell>
          <cell r="D6">
            <v>2201722</v>
          </cell>
          <cell r="E6">
            <v>2257009</v>
          </cell>
          <cell r="F6">
            <v>2309042</v>
          </cell>
          <cell r="G6">
            <v>2358209</v>
          </cell>
          <cell r="H6">
            <v>2404409</v>
          </cell>
          <cell r="I6">
            <v>2446851</v>
          </cell>
          <cell r="J6" t="str">
            <v>Columbia Gas of Kentucky</v>
          </cell>
          <cell r="K6">
            <v>2017150</v>
          </cell>
        </row>
        <row r="7">
          <cell r="B7" t="str">
            <v>Columbia Gas of Ohio</v>
          </cell>
          <cell r="C7">
            <v>16203006</v>
          </cell>
          <cell r="D7">
            <v>17393729</v>
          </cell>
          <cell r="E7">
            <v>17799489</v>
          </cell>
          <cell r="F7">
            <v>18187698</v>
          </cell>
          <cell r="G7">
            <v>18556074</v>
          </cell>
          <cell r="H7">
            <v>18898618</v>
          </cell>
          <cell r="I7">
            <v>19209508</v>
          </cell>
          <cell r="J7" t="str">
            <v>Columbia Gas of Ohio</v>
          </cell>
          <cell r="K7">
            <v>15847860</v>
          </cell>
        </row>
        <row r="8">
          <cell r="B8" t="str">
            <v>Columbia Gas of Maryland</v>
          </cell>
          <cell r="C8">
            <v>479763</v>
          </cell>
          <cell r="D8">
            <v>524594</v>
          </cell>
          <cell r="E8">
            <v>543489</v>
          </cell>
          <cell r="F8">
            <v>562280</v>
          </cell>
          <cell r="G8">
            <v>580634</v>
          </cell>
          <cell r="H8">
            <v>599148</v>
          </cell>
          <cell r="I8">
            <v>617302</v>
          </cell>
          <cell r="J8" t="str">
            <v>Columbia Gas of Maryland</v>
          </cell>
          <cell r="K8">
            <v>475053</v>
          </cell>
        </row>
        <row r="9">
          <cell r="B9" t="str">
            <v>Columbia Gas of Pennsylvania</v>
          </cell>
          <cell r="C9">
            <v>4841928</v>
          </cell>
          <cell r="D9">
            <v>5268103</v>
          </cell>
          <cell r="E9">
            <v>5458524</v>
          </cell>
          <cell r="F9">
            <v>5645145</v>
          </cell>
          <cell r="G9">
            <v>5827865</v>
          </cell>
          <cell r="H9">
            <v>6000323</v>
          </cell>
          <cell r="I9">
            <v>6165719</v>
          </cell>
          <cell r="J9" t="str">
            <v>Columbia Gas of Pennsylvania</v>
          </cell>
          <cell r="K9">
            <v>4797669</v>
          </cell>
        </row>
        <row r="10">
          <cell r="B10" t="str">
            <v>Columbia Gas of Virginia</v>
          </cell>
          <cell r="C10">
            <v>2031325</v>
          </cell>
          <cell r="D10">
            <v>2188284</v>
          </cell>
          <cell r="E10">
            <v>2259305</v>
          </cell>
          <cell r="F10">
            <v>2327999</v>
          </cell>
          <cell r="G10">
            <v>2395074</v>
          </cell>
          <cell r="H10">
            <v>2458726</v>
          </cell>
          <cell r="I10">
            <v>2519028</v>
          </cell>
          <cell r="J10" t="str">
            <v>Columbia Gas of Virginia</v>
          </cell>
          <cell r="K10">
            <v>2003407</v>
          </cell>
        </row>
        <row r="11">
          <cell r="B11" t="str">
            <v>Columbia Gas of Massachusetts - Union</v>
          </cell>
          <cell r="C11">
            <v>1147440</v>
          </cell>
          <cell r="D11">
            <v>1194364</v>
          </cell>
          <cell r="E11">
            <v>1219045</v>
          </cell>
          <cell r="F11">
            <v>1242762</v>
          </cell>
          <cell r="G11">
            <v>1265301</v>
          </cell>
          <cell r="H11">
            <v>1286726</v>
          </cell>
          <cell r="I11">
            <v>1306739</v>
          </cell>
          <cell r="J11" t="str">
            <v>Columbia Gas of Massachusetts - Union</v>
          </cell>
          <cell r="K11">
            <v>1120643</v>
          </cell>
        </row>
        <row r="12">
          <cell r="B12" t="str">
            <v>Columbia Gas of Massachusetts - Nonunion</v>
          </cell>
          <cell r="C12">
            <v>1299005</v>
          </cell>
          <cell r="D12">
            <v>1385224</v>
          </cell>
          <cell r="E12">
            <v>1393585</v>
          </cell>
          <cell r="F12">
            <v>1401813</v>
          </cell>
          <cell r="G12">
            <v>1409186</v>
          </cell>
          <cell r="H12">
            <v>1415067</v>
          </cell>
          <cell r="I12">
            <v>1419405</v>
          </cell>
          <cell r="J12" t="str">
            <v>Columbia Gas of Massachusetts - Nonunion</v>
          </cell>
          <cell r="K12">
            <v>1248738</v>
          </cell>
        </row>
        <row r="13">
          <cell r="B13" t="str">
            <v>NIPSCO Nonunion</v>
          </cell>
          <cell r="C13">
            <v>15032396</v>
          </cell>
          <cell r="D13">
            <v>15870925</v>
          </cell>
          <cell r="E13">
            <v>15599889</v>
          </cell>
          <cell r="F13">
            <v>15304903</v>
          </cell>
          <cell r="G13">
            <v>14987611</v>
          </cell>
          <cell r="H13">
            <v>14646897</v>
          </cell>
          <cell r="I13">
            <v>14280664</v>
          </cell>
          <cell r="J13" t="str">
            <v>NIPSCO Nonunion</v>
          </cell>
          <cell r="K13">
            <v>14108082</v>
          </cell>
        </row>
        <row r="14">
          <cell r="B14" t="str">
            <v>Columbia Gas Transmission</v>
          </cell>
          <cell r="C14">
            <v>17390605</v>
          </cell>
          <cell r="D14">
            <v>18897434</v>
          </cell>
          <cell r="E14">
            <v>19330136</v>
          </cell>
          <cell r="F14">
            <v>19741523</v>
          </cell>
          <cell r="G14">
            <v>20129239</v>
          </cell>
          <cell r="H14">
            <v>20489640</v>
          </cell>
          <cell r="I14">
            <v>20819769</v>
          </cell>
          <cell r="J14" t="str">
            <v>Columbia Gas Transmission</v>
          </cell>
          <cell r="K14">
            <v>17001774</v>
          </cell>
        </row>
        <row r="15">
          <cell r="B15" t="str">
            <v>Columbia Gulf Transmission</v>
          </cell>
          <cell r="C15">
            <v>2725359</v>
          </cell>
          <cell r="D15">
            <v>2922311</v>
          </cell>
          <cell r="E15">
            <v>2955569</v>
          </cell>
          <cell r="F15">
            <v>2984399</v>
          </cell>
          <cell r="G15">
            <v>3008882</v>
          </cell>
          <cell r="H15">
            <v>3028469</v>
          </cell>
          <cell r="I15">
            <v>3042563</v>
          </cell>
          <cell r="J15" t="str">
            <v>Columbia Gulf Transmission</v>
          </cell>
          <cell r="K15">
            <v>2634575</v>
          </cell>
        </row>
        <row r="16">
          <cell r="B16" t="str">
            <v>Columbia Gulf Transmission Service Company</v>
          </cell>
          <cell r="C16">
            <v>1115130</v>
          </cell>
          <cell r="D16">
            <v>1209288</v>
          </cell>
          <cell r="E16">
            <v>1267044</v>
          </cell>
          <cell r="F16">
            <v>1323273</v>
          </cell>
          <cell r="G16">
            <v>1378572</v>
          </cell>
          <cell r="H16">
            <v>1431004</v>
          </cell>
          <cell r="I16">
            <v>1482445</v>
          </cell>
          <cell r="J16" t="str">
            <v>Columbia Gulf Transmission Service Company</v>
          </cell>
          <cell r="K16">
            <v>1117279</v>
          </cell>
        </row>
        <row r="17">
          <cell r="B17" t="str">
            <v>Crossroads Pipeline</v>
          </cell>
          <cell r="C17">
            <v>9762</v>
          </cell>
          <cell r="D17">
            <v>10726</v>
          </cell>
          <cell r="E17">
            <v>11085</v>
          </cell>
          <cell r="F17">
            <v>11404</v>
          </cell>
          <cell r="G17">
            <v>11688</v>
          </cell>
          <cell r="H17">
            <v>11943</v>
          </cell>
          <cell r="I17">
            <v>12172</v>
          </cell>
          <cell r="J17" t="str">
            <v>Crossroads Pipeline</v>
          </cell>
          <cell r="K17">
            <v>9723</v>
          </cell>
        </row>
        <row r="18">
          <cell r="B18" t="str">
            <v>NiSource Midstream Services LLC</v>
          </cell>
          <cell r="C18">
            <v>24564</v>
          </cell>
          <cell r="D18">
            <v>19621</v>
          </cell>
          <cell r="E18">
            <v>22092</v>
          </cell>
          <cell r="F18">
            <v>24732</v>
          </cell>
          <cell r="G18">
            <v>27548</v>
          </cell>
          <cell r="H18">
            <v>30548</v>
          </cell>
          <cell r="I18">
            <v>33735</v>
          </cell>
          <cell r="J18" t="str">
            <v>NiSource Midstream Services LLC</v>
          </cell>
          <cell r="K18">
            <v>25834</v>
          </cell>
        </row>
        <row r="19">
          <cell r="B19" t="str">
            <v>Company 12 StayCo</v>
          </cell>
          <cell r="C19">
            <v>8875995</v>
          </cell>
          <cell r="D19">
            <v>9602548</v>
          </cell>
          <cell r="E19">
            <v>9869554</v>
          </cell>
          <cell r="F19">
            <v>10129166</v>
          </cell>
          <cell r="G19">
            <v>10378054</v>
          </cell>
          <cell r="H19">
            <v>10603850</v>
          </cell>
          <cell r="I19">
            <v>10804152</v>
          </cell>
          <cell r="J19" t="str">
            <v>Company 12 StayCo</v>
          </cell>
          <cell r="K19">
            <v>8713631</v>
          </cell>
        </row>
        <row r="20">
          <cell r="B20" t="str">
            <v>Company 12 SpinCo</v>
          </cell>
          <cell r="C20">
            <v>200531</v>
          </cell>
          <cell r="D20">
            <v>221629</v>
          </cell>
          <cell r="E20">
            <v>240177</v>
          </cell>
          <cell r="F20">
            <v>257833</v>
          </cell>
          <cell r="G20">
            <v>274564</v>
          </cell>
          <cell r="H20">
            <v>290737</v>
          </cell>
          <cell r="I20">
            <v>304305</v>
          </cell>
          <cell r="J20" t="str">
            <v>Company 12 SpinCo</v>
          </cell>
          <cell r="K20">
            <v>209213</v>
          </cell>
        </row>
        <row r="21">
          <cell r="B21" t="str">
            <v>CNS Microwave</v>
          </cell>
          <cell r="C21">
            <v>8776</v>
          </cell>
          <cell r="D21">
            <v>9578</v>
          </cell>
          <cell r="E21">
            <v>9919</v>
          </cell>
          <cell r="F21">
            <v>10258</v>
          </cell>
          <cell r="G21">
            <v>10587</v>
          </cell>
          <cell r="H21">
            <v>10901</v>
          </cell>
          <cell r="I21">
            <v>11204</v>
          </cell>
          <cell r="J21" t="str">
            <v>CNS Microwave</v>
          </cell>
          <cell r="K21">
            <v>8711</v>
          </cell>
        </row>
        <row r="22">
          <cell r="B22" t="str">
            <v>Primary Energy</v>
          </cell>
          <cell r="C22">
            <v>99337</v>
          </cell>
          <cell r="D22">
            <v>103779</v>
          </cell>
          <cell r="E22">
            <v>104977</v>
          </cell>
          <cell r="F22">
            <v>106037</v>
          </cell>
          <cell r="G22">
            <v>106940</v>
          </cell>
          <cell r="H22">
            <v>107665</v>
          </cell>
          <cell r="I22">
            <v>108189</v>
          </cell>
          <cell r="J22" t="str">
            <v>Primary Energy</v>
          </cell>
          <cell r="K22">
            <v>96052</v>
          </cell>
        </row>
        <row r="23">
          <cell r="B23" t="str">
            <v>Energy Technology</v>
          </cell>
          <cell r="C23">
            <v>20459</v>
          </cell>
          <cell r="D23">
            <v>21639</v>
          </cell>
          <cell r="E23">
            <v>22008</v>
          </cell>
          <cell r="F23">
            <v>22360</v>
          </cell>
          <cell r="G23">
            <v>22692</v>
          </cell>
          <cell r="H23">
            <v>23001</v>
          </cell>
          <cell r="I23">
            <v>23284</v>
          </cell>
          <cell r="J23" t="str">
            <v>Energy Technology</v>
          </cell>
          <cell r="K23">
            <v>19894</v>
          </cell>
        </row>
        <row r="24">
          <cell r="B24" t="str">
            <v>NiSource Divested</v>
          </cell>
          <cell r="C24">
            <v>386498</v>
          </cell>
          <cell r="D24">
            <v>409394</v>
          </cell>
          <cell r="E24">
            <v>406637</v>
          </cell>
          <cell r="F24">
            <v>403799</v>
          </cell>
          <cell r="G24">
            <v>400723</v>
          </cell>
          <cell r="H24">
            <v>397145</v>
          </cell>
          <cell r="I24">
            <v>393051</v>
          </cell>
          <cell r="J24" t="str">
            <v>NiSource Divested</v>
          </cell>
          <cell r="K24">
            <v>366520</v>
          </cell>
        </row>
        <row r="25">
          <cell r="B25" t="str">
            <v>Columbia Divested</v>
          </cell>
          <cell r="C25">
            <v>3115507</v>
          </cell>
          <cell r="D25">
            <v>3171999</v>
          </cell>
          <cell r="E25">
            <v>3198048</v>
          </cell>
          <cell r="F25">
            <v>3219063</v>
          </cell>
          <cell r="G25">
            <v>3234448</v>
          </cell>
          <cell r="H25">
            <v>3243261</v>
          </cell>
          <cell r="I25">
            <v>3245045</v>
          </cell>
          <cell r="J25" t="str">
            <v>Columbia Divested</v>
          </cell>
          <cell r="K25">
            <v>3004195</v>
          </cell>
        </row>
        <row r="29">
          <cell r="C29">
            <v>123664</v>
          </cell>
          <cell r="D29">
            <v>153076</v>
          </cell>
          <cell r="E29">
            <v>160176</v>
          </cell>
          <cell r="F29">
            <v>172100</v>
          </cell>
          <cell r="G29">
            <v>179154</v>
          </cell>
          <cell r="H29">
            <v>184010</v>
          </cell>
          <cell r="I29">
            <v>193535</v>
          </cell>
          <cell r="J29">
            <v>0</v>
          </cell>
          <cell r="K29">
            <v>0</v>
          </cell>
        </row>
        <row r="30">
          <cell r="B30" t="str">
            <v>NIPSCO Union</v>
          </cell>
          <cell r="C30">
            <v>123664</v>
          </cell>
          <cell r="D30">
            <v>153076</v>
          </cell>
          <cell r="E30">
            <v>160176</v>
          </cell>
          <cell r="F30">
            <v>172100</v>
          </cell>
          <cell r="G30">
            <v>179154</v>
          </cell>
          <cell r="H30">
            <v>184010</v>
          </cell>
          <cell r="I30">
            <v>193535</v>
          </cell>
          <cell r="J30">
            <v>0</v>
          </cell>
          <cell r="K30">
            <v>0</v>
          </cell>
        </row>
        <row r="31">
          <cell r="C31">
            <v>373238</v>
          </cell>
          <cell r="D31">
            <v>430071</v>
          </cell>
          <cell r="E31">
            <v>396986</v>
          </cell>
          <cell r="F31">
            <v>367033</v>
          </cell>
          <cell r="G31">
            <v>318553</v>
          </cell>
          <cell r="H31">
            <v>272655</v>
          </cell>
          <cell r="I31">
            <v>244044</v>
          </cell>
          <cell r="J31">
            <v>0</v>
          </cell>
          <cell r="K31">
            <v>0</v>
          </cell>
        </row>
        <row r="32">
          <cell r="B32" t="str">
            <v>Columbia Gas of Kentucky</v>
          </cell>
          <cell r="C32">
            <v>8192</v>
          </cell>
          <cell r="D32">
            <v>9546</v>
          </cell>
          <cell r="E32">
            <v>7371</v>
          </cell>
          <cell r="F32">
            <v>6200</v>
          </cell>
          <cell r="G32">
            <v>5809</v>
          </cell>
          <cell r="H32">
            <v>4960</v>
          </cell>
          <cell r="I32">
            <v>4302</v>
          </cell>
          <cell r="J32">
            <v>0</v>
          </cell>
          <cell r="K32">
            <v>0</v>
          </cell>
        </row>
        <row r="33">
          <cell r="B33" t="str">
            <v>Columbia Gas of Ohio</v>
          </cell>
          <cell r="C33">
            <v>74675</v>
          </cell>
          <cell r="D33">
            <v>86917</v>
          </cell>
          <cell r="E33">
            <v>80007</v>
          </cell>
          <cell r="F33">
            <v>73797</v>
          </cell>
          <cell r="G33">
            <v>65700</v>
          </cell>
          <cell r="H33">
            <v>57330</v>
          </cell>
          <cell r="I33">
            <v>52067</v>
          </cell>
          <cell r="J33">
            <v>0</v>
          </cell>
          <cell r="K33">
            <v>0</v>
          </cell>
        </row>
        <row r="34">
          <cell r="B34" t="str">
            <v>Columbia Gas of Maryland</v>
          </cell>
          <cell r="C34">
            <v>4508</v>
          </cell>
          <cell r="D34">
            <v>5185</v>
          </cell>
          <cell r="E34">
            <v>4898</v>
          </cell>
          <cell r="F34">
            <v>4339</v>
          </cell>
          <cell r="G34">
            <v>4432</v>
          </cell>
          <cell r="H34">
            <v>4149</v>
          </cell>
          <cell r="I34">
            <v>3476</v>
          </cell>
          <cell r="J34">
            <v>0</v>
          </cell>
          <cell r="K34">
            <v>0</v>
          </cell>
        </row>
        <row r="35">
          <cell r="B35" t="str">
            <v>Columbia Gas of Pennsylvania</v>
          </cell>
          <cell r="C35">
            <v>42480</v>
          </cell>
          <cell r="D35">
            <v>48998</v>
          </cell>
          <cell r="E35">
            <v>44436</v>
          </cell>
          <cell r="F35">
            <v>40635</v>
          </cell>
          <cell r="G35">
            <v>32762</v>
          </cell>
          <cell r="H35">
            <v>28802</v>
          </cell>
          <cell r="I35">
            <v>27710</v>
          </cell>
          <cell r="J35">
            <v>0</v>
          </cell>
          <cell r="K35">
            <v>0</v>
          </cell>
        </row>
        <row r="36">
          <cell r="B36" t="str">
            <v>Columbia Gas of Virginia</v>
          </cell>
          <cell r="C36">
            <v>19287</v>
          </cell>
          <cell r="D36">
            <v>22551</v>
          </cell>
          <cell r="E36">
            <v>20453</v>
          </cell>
          <cell r="F36">
            <v>19173</v>
          </cell>
          <cell r="G36">
            <v>16573</v>
          </cell>
          <cell r="H36">
            <v>14541</v>
          </cell>
          <cell r="I36">
            <v>13814</v>
          </cell>
          <cell r="J36">
            <v>0</v>
          </cell>
          <cell r="K36">
            <v>0</v>
          </cell>
        </row>
        <row r="37">
          <cell r="B37" t="str">
            <v>Columbia Gas of Massachusetts - Union</v>
          </cell>
          <cell r="C37">
            <v>13140</v>
          </cell>
          <cell r="D37">
            <v>13321</v>
          </cell>
          <cell r="E37">
            <v>12239</v>
          </cell>
          <cell r="F37">
            <v>11183</v>
          </cell>
          <cell r="G37">
            <v>10398</v>
          </cell>
          <cell r="H37">
            <v>9429</v>
          </cell>
          <cell r="I37">
            <v>8305</v>
          </cell>
          <cell r="J37">
            <v>0</v>
          </cell>
          <cell r="K37">
            <v>0</v>
          </cell>
        </row>
        <row r="38">
          <cell r="B38" t="str">
            <v>Columbia Gas of Massachusetts - Nonunion</v>
          </cell>
          <cell r="C38">
            <v>7762</v>
          </cell>
          <cell r="D38">
            <v>8210</v>
          </cell>
          <cell r="E38">
            <v>8158</v>
          </cell>
          <cell r="F38">
            <v>7755</v>
          </cell>
          <cell r="G38">
            <v>6825</v>
          </cell>
          <cell r="H38">
            <v>6012</v>
          </cell>
          <cell r="I38">
            <v>4544</v>
          </cell>
          <cell r="J38">
            <v>0</v>
          </cell>
          <cell r="K38">
            <v>0</v>
          </cell>
        </row>
        <row r="39">
          <cell r="B39" t="str">
            <v>NIPSCO Nonunion</v>
          </cell>
          <cell r="C39">
            <v>32657</v>
          </cell>
          <cell r="D39">
            <v>37832</v>
          </cell>
          <cell r="E39">
            <v>36068</v>
          </cell>
          <cell r="F39">
            <v>34780</v>
          </cell>
          <cell r="G39">
            <v>31169</v>
          </cell>
          <cell r="H39">
            <v>24382</v>
          </cell>
          <cell r="I39">
            <v>22479</v>
          </cell>
          <cell r="J39">
            <v>0</v>
          </cell>
          <cell r="K39">
            <v>0</v>
          </cell>
        </row>
        <row r="40">
          <cell r="B40" t="str">
            <v>Columbia Gas Transmission</v>
          </cell>
          <cell r="C40">
            <v>70525</v>
          </cell>
          <cell r="D40">
            <v>81514</v>
          </cell>
          <cell r="E40">
            <v>73417</v>
          </cell>
          <cell r="F40">
            <v>66619</v>
          </cell>
          <cell r="G40">
            <v>60035</v>
          </cell>
          <cell r="H40">
            <v>54581</v>
          </cell>
          <cell r="I40">
            <v>51028</v>
          </cell>
          <cell r="J40">
            <v>0</v>
          </cell>
          <cell r="K40">
            <v>0</v>
          </cell>
        </row>
        <row r="41">
          <cell r="B41" t="str">
            <v>Columbia Gulf Transmission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Columbia Gulf Transmission Service Company</v>
          </cell>
          <cell r="C42">
            <v>16583</v>
          </cell>
          <cell r="D42">
            <v>18834</v>
          </cell>
          <cell r="E42">
            <v>16485</v>
          </cell>
          <cell r="F42">
            <v>14753</v>
          </cell>
          <cell r="G42">
            <v>11971</v>
          </cell>
          <cell r="H42">
            <v>10818</v>
          </cell>
          <cell r="I42">
            <v>9301</v>
          </cell>
          <cell r="J42">
            <v>0</v>
          </cell>
          <cell r="K42">
            <v>0</v>
          </cell>
        </row>
        <row r="43">
          <cell r="B43" t="str">
            <v>Crossroads Pipeline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NiSource Midstream Services LLC</v>
          </cell>
          <cell r="C44">
            <v>1273</v>
          </cell>
          <cell r="D44">
            <v>1559</v>
          </cell>
          <cell r="E44">
            <v>1627</v>
          </cell>
          <cell r="F44">
            <v>1697</v>
          </cell>
          <cell r="G44">
            <v>1771</v>
          </cell>
          <cell r="H44">
            <v>1848</v>
          </cell>
          <cell r="I44">
            <v>1857</v>
          </cell>
          <cell r="J44">
            <v>0</v>
          </cell>
          <cell r="K44">
            <v>0</v>
          </cell>
        </row>
        <row r="45">
          <cell r="B45" t="str">
            <v>Company 12 StayCo</v>
          </cell>
          <cell r="C45">
            <v>72917</v>
          </cell>
          <cell r="D45">
            <v>86040</v>
          </cell>
          <cell r="E45">
            <v>83495</v>
          </cell>
          <cell r="F45">
            <v>79032</v>
          </cell>
          <cell r="G45">
            <v>65182</v>
          </cell>
          <cell r="H45">
            <v>52204</v>
          </cell>
          <cell r="I45">
            <v>43015</v>
          </cell>
          <cell r="J45">
            <v>0</v>
          </cell>
          <cell r="K45">
            <v>0</v>
          </cell>
        </row>
        <row r="46">
          <cell r="B46" t="str">
            <v>Company 12 SpinCo</v>
          </cell>
          <cell r="C46">
            <v>8839</v>
          </cell>
          <cell r="D46">
            <v>8972</v>
          </cell>
          <cell r="E46">
            <v>7715</v>
          </cell>
          <cell r="F46">
            <v>6495</v>
          </cell>
          <cell r="G46">
            <v>5724</v>
          </cell>
          <cell r="H46">
            <v>3545</v>
          </cell>
          <cell r="I46">
            <v>2091</v>
          </cell>
          <cell r="J46">
            <v>0</v>
          </cell>
          <cell r="K46">
            <v>0</v>
          </cell>
        </row>
        <row r="47">
          <cell r="B47" t="str">
            <v>CNS Microwave</v>
          </cell>
          <cell r="C47">
            <v>39</v>
          </cell>
          <cell r="D47">
            <v>44</v>
          </cell>
          <cell r="E47">
            <v>46</v>
          </cell>
          <cell r="F47">
            <v>48</v>
          </cell>
          <cell r="G47">
            <v>50</v>
          </cell>
          <cell r="H47">
            <v>52</v>
          </cell>
          <cell r="I47">
            <v>54</v>
          </cell>
          <cell r="J47">
            <v>0</v>
          </cell>
          <cell r="K47">
            <v>0</v>
          </cell>
        </row>
        <row r="48">
          <cell r="B48" t="str">
            <v>Primary Energy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 t="str">
            <v>Energy Technology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</row>
        <row r="50">
          <cell r="B50" t="str">
            <v>NiSource Divested</v>
          </cell>
          <cell r="C50">
            <v>0</v>
          </cell>
          <cell r="D50">
            <v>360</v>
          </cell>
          <cell r="E50">
            <v>376</v>
          </cell>
          <cell r="F50">
            <v>323</v>
          </cell>
          <cell r="G50">
            <v>113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Columbia Divested</v>
          </cell>
          <cell r="C51">
            <v>361</v>
          </cell>
          <cell r="D51">
            <v>188</v>
          </cell>
          <cell r="E51">
            <v>196</v>
          </cell>
          <cell r="F51">
            <v>204</v>
          </cell>
          <cell r="G51">
            <v>37</v>
          </cell>
          <cell r="H51">
            <v>0</v>
          </cell>
          <cell r="I51">
            <v>0</v>
          </cell>
          <cell r="J51">
            <v>0</v>
          </cell>
        </row>
        <row r="55">
          <cell r="C55">
            <v>582496</v>
          </cell>
          <cell r="D55">
            <v>602577</v>
          </cell>
          <cell r="E55">
            <v>626716</v>
          </cell>
          <cell r="F55">
            <v>650536</v>
          </cell>
          <cell r="G55">
            <v>673412</v>
          </cell>
          <cell r="H55">
            <v>695966</v>
          </cell>
          <cell r="I55">
            <v>718357</v>
          </cell>
          <cell r="J55">
            <v>0</v>
          </cell>
          <cell r="K55">
            <v>0</v>
          </cell>
        </row>
        <row r="56">
          <cell r="B56" t="str">
            <v>NIPSCO Union</v>
          </cell>
          <cell r="C56">
            <v>582496</v>
          </cell>
          <cell r="D56">
            <v>602577</v>
          </cell>
          <cell r="E56">
            <v>626716</v>
          </cell>
          <cell r="F56">
            <v>650536</v>
          </cell>
          <cell r="G56">
            <v>673412</v>
          </cell>
          <cell r="H56">
            <v>695966</v>
          </cell>
          <cell r="I56">
            <v>718357</v>
          </cell>
          <cell r="J56">
            <v>0</v>
          </cell>
          <cell r="K56">
            <v>0</v>
          </cell>
        </row>
        <row r="57">
          <cell r="C57">
            <v>2613896</v>
          </cell>
          <cell r="D57">
            <v>2637365</v>
          </cell>
          <cell r="E57">
            <v>2751358</v>
          </cell>
          <cell r="F57">
            <v>2871186</v>
          </cell>
          <cell r="G57">
            <v>3001840</v>
          </cell>
          <cell r="H57">
            <v>3142081</v>
          </cell>
          <cell r="I57">
            <v>3290334</v>
          </cell>
          <cell r="J57">
            <v>0</v>
          </cell>
          <cell r="K57">
            <v>0</v>
          </cell>
        </row>
        <row r="58">
          <cell r="B58" t="str">
            <v>Columbia Gas of Kentucky</v>
          </cell>
          <cell r="C58">
            <v>50317</v>
          </cell>
          <cell r="D58">
            <v>49171</v>
          </cell>
          <cell r="E58">
            <v>52483</v>
          </cell>
          <cell r="F58">
            <v>56304</v>
          </cell>
          <cell r="G58">
            <v>60897</v>
          </cell>
          <cell r="H58">
            <v>65672</v>
          </cell>
          <cell r="I58">
            <v>70870</v>
          </cell>
          <cell r="J58">
            <v>0</v>
          </cell>
          <cell r="K58">
            <v>0</v>
          </cell>
        </row>
        <row r="59">
          <cell r="B59" t="str">
            <v>Columbia Gas of Ohio</v>
          </cell>
          <cell r="C59">
            <v>429821</v>
          </cell>
          <cell r="D59">
            <v>430563</v>
          </cell>
          <cell r="E59">
            <v>457922</v>
          </cell>
          <cell r="F59">
            <v>487488</v>
          </cell>
          <cell r="G59">
            <v>520155</v>
          </cell>
          <cell r="H59">
            <v>557145</v>
          </cell>
          <cell r="I59">
            <v>595827</v>
          </cell>
          <cell r="J59">
            <v>0</v>
          </cell>
          <cell r="K59">
            <v>0</v>
          </cell>
        </row>
        <row r="60">
          <cell r="B60" t="str">
            <v>Columbia Gas of Maryland</v>
          </cell>
          <cell r="C60">
            <v>9218</v>
          </cell>
          <cell r="D60">
            <v>9086</v>
          </cell>
          <cell r="E60">
            <v>9698</v>
          </cell>
          <cell r="F60">
            <v>10353</v>
          </cell>
          <cell r="G60">
            <v>11072</v>
          </cell>
          <cell r="H60">
            <v>11921</v>
          </cell>
          <cell r="I60">
            <v>12897</v>
          </cell>
          <cell r="J60">
            <v>0</v>
          </cell>
          <cell r="K60">
            <v>0</v>
          </cell>
        </row>
        <row r="61">
          <cell r="B61" t="str">
            <v>Columbia Gas of Pennsylvania</v>
          </cell>
          <cell r="C61">
            <v>86739</v>
          </cell>
          <cell r="D61">
            <v>87455</v>
          </cell>
          <cell r="E61">
            <v>94605</v>
          </cell>
          <cell r="F61">
            <v>102470</v>
          </cell>
          <cell r="G61">
            <v>112234</v>
          </cell>
          <cell r="H61">
            <v>122429</v>
          </cell>
          <cell r="I61">
            <v>133685</v>
          </cell>
          <cell r="J61">
            <v>0</v>
          </cell>
          <cell r="K61">
            <v>0</v>
          </cell>
        </row>
        <row r="62">
          <cell r="B62" t="str">
            <v>Columbia Gas of Virginia</v>
          </cell>
          <cell r="C62">
            <v>47205</v>
          </cell>
          <cell r="D62">
            <v>46480</v>
          </cell>
          <cell r="E62">
            <v>49633</v>
          </cell>
          <cell r="F62">
            <v>52829</v>
          </cell>
          <cell r="G62">
            <v>56373</v>
          </cell>
          <cell r="H62">
            <v>60282</v>
          </cell>
          <cell r="I62">
            <v>64807</v>
          </cell>
          <cell r="J62">
            <v>0</v>
          </cell>
          <cell r="K62">
            <v>0</v>
          </cell>
        </row>
        <row r="63">
          <cell r="B63" t="str">
            <v>Columbia Gas of Massachusetts - Union</v>
          </cell>
          <cell r="C63">
            <v>39937</v>
          </cell>
          <cell r="D63">
            <v>40188</v>
          </cell>
          <cell r="E63">
            <v>41075</v>
          </cell>
          <cell r="F63">
            <v>42157</v>
          </cell>
          <cell r="G63">
            <v>43403</v>
          </cell>
          <cell r="H63">
            <v>44706</v>
          </cell>
          <cell r="I63">
            <v>46097</v>
          </cell>
          <cell r="J63">
            <v>0</v>
          </cell>
          <cell r="K63">
            <v>0</v>
          </cell>
        </row>
        <row r="64">
          <cell r="B64" t="str">
            <v>Columbia Gas of Massachusetts - Nonunion</v>
          </cell>
          <cell r="C64">
            <v>58029</v>
          </cell>
          <cell r="D64">
            <v>59054</v>
          </cell>
          <cell r="E64">
            <v>59487</v>
          </cell>
          <cell r="F64">
            <v>60260</v>
          </cell>
          <cell r="G64">
            <v>61086</v>
          </cell>
          <cell r="H64">
            <v>62016</v>
          </cell>
          <cell r="I64">
            <v>63185</v>
          </cell>
          <cell r="J64">
            <v>0</v>
          </cell>
          <cell r="K64">
            <v>0</v>
          </cell>
        </row>
        <row r="65">
          <cell r="B65" t="str">
            <v>NIPSCO Nonunion</v>
          </cell>
          <cell r="C65">
            <v>956971</v>
          </cell>
          <cell r="D65">
            <v>978294</v>
          </cell>
          <cell r="E65">
            <v>988422</v>
          </cell>
          <cell r="F65">
            <v>996410</v>
          </cell>
          <cell r="G65">
            <v>1002172</v>
          </cell>
          <cell r="H65">
            <v>1005744</v>
          </cell>
          <cell r="I65">
            <v>1007087</v>
          </cell>
          <cell r="J65">
            <v>0</v>
          </cell>
          <cell r="K65">
            <v>0</v>
          </cell>
        </row>
        <row r="66">
          <cell r="B66" t="str">
            <v>Columbia Gas Transmission</v>
          </cell>
          <cell r="C66">
            <v>459356</v>
          </cell>
          <cell r="D66">
            <v>462556</v>
          </cell>
          <cell r="E66">
            <v>493533</v>
          </cell>
          <cell r="F66">
            <v>527240</v>
          </cell>
          <cell r="G66">
            <v>563726</v>
          </cell>
          <cell r="H66">
            <v>603102</v>
          </cell>
          <cell r="I66">
            <v>646674</v>
          </cell>
          <cell r="J66">
            <v>0</v>
          </cell>
          <cell r="K66">
            <v>0</v>
          </cell>
        </row>
        <row r="67">
          <cell r="B67" t="str">
            <v>Columbia Gulf Transmission</v>
          </cell>
          <cell r="C67">
            <v>90784</v>
          </cell>
          <cell r="D67">
            <v>91604</v>
          </cell>
          <cell r="E67">
            <v>97352</v>
          </cell>
          <cell r="F67">
            <v>102833</v>
          </cell>
          <cell r="G67">
            <v>108665</v>
          </cell>
          <cell r="H67">
            <v>114876</v>
          </cell>
          <cell r="I67">
            <v>121770</v>
          </cell>
          <cell r="J67">
            <v>0</v>
          </cell>
          <cell r="K67">
            <v>0</v>
          </cell>
        </row>
        <row r="68">
          <cell r="B68" t="str">
            <v>Columbia Gulf Transmission Service Company</v>
          </cell>
          <cell r="C68">
            <v>14434</v>
          </cell>
          <cell r="D68">
            <v>14074</v>
          </cell>
          <cell r="E68">
            <v>15624</v>
          </cell>
          <cell r="F68">
            <v>17154</v>
          </cell>
          <cell r="G68">
            <v>19468</v>
          </cell>
          <cell r="H68">
            <v>21486</v>
          </cell>
          <cell r="I68">
            <v>23788</v>
          </cell>
          <cell r="J68">
            <v>0</v>
          </cell>
          <cell r="K68">
            <v>0</v>
          </cell>
        </row>
        <row r="69">
          <cell r="B69" t="str">
            <v>Crossroads Pipeline</v>
          </cell>
          <cell r="C69">
            <v>39</v>
          </cell>
          <cell r="D69">
            <v>104</v>
          </cell>
          <cell r="E69">
            <v>159</v>
          </cell>
          <cell r="F69">
            <v>206</v>
          </cell>
          <cell r="G69">
            <v>248</v>
          </cell>
          <cell r="H69">
            <v>283</v>
          </cell>
          <cell r="I69">
            <v>313</v>
          </cell>
          <cell r="J69">
            <v>0</v>
          </cell>
          <cell r="K69">
            <v>0</v>
          </cell>
        </row>
        <row r="70">
          <cell r="B70" t="str">
            <v>NiSource Midstream Services LLC</v>
          </cell>
          <cell r="C70">
            <v>3</v>
          </cell>
          <cell r="D70">
            <v>7</v>
          </cell>
          <cell r="E70">
            <v>16</v>
          </cell>
          <cell r="F70">
            <v>28</v>
          </cell>
          <cell r="G70">
            <v>42</v>
          </cell>
          <cell r="H70">
            <v>66</v>
          </cell>
          <cell r="I70">
            <v>97</v>
          </cell>
          <cell r="J70">
            <v>0</v>
          </cell>
          <cell r="K70">
            <v>0</v>
          </cell>
        </row>
        <row r="71">
          <cell r="B71" t="str">
            <v>Company 12 StayCo</v>
          </cell>
          <cell r="C71">
            <v>235281</v>
          </cell>
          <cell r="D71">
            <v>234473</v>
          </cell>
          <cell r="E71">
            <v>250454</v>
          </cell>
          <cell r="F71">
            <v>267422</v>
          </cell>
          <cell r="G71">
            <v>286455</v>
          </cell>
          <cell r="H71">
            <v>307748</v>
          </cell>
          <cell r="I71">
            <v>329774</v>
          </cell>
          <cell r="J71">
            <v>0</v>
          </cell>
          <cell r="K71">
            <v>0</v>
          </cell>
        </row>
        <row r="72">
          <cell r="B72" t="str">
            <v>Company 12 SpinCo</v>
          </cell>
          <cell r="C72">
            <v>157</v>
          </cell>
          <cell r="D72">
            <v>422</v>
          </cell>
          <cell r="E72">
            <v>799</v>
          </cell>
          <cell r="F72">
            <v>1208</v>
          </cell>
          <cell r="G72">
            <v>1678</v>
          </cell>
          <cell r="H72">
            <v>2690</v>
          </cell>
          <cell r="I72">
            <v>3283</v>
          </cell>
          <cell r="J72">
            <v>0</v>
          </cell>
          <cell r="K72">
            <v>0</v>
          </cell>
        </row>
        <row r="73">
          <cell r="B73" t="str">
            <v>CNS Microwave</v>
          </cell>
          <cell r="C73">
            <v>104</v>
          </cell>
          <cell r="D73">
            <v>118</v>
          </cell>
          <cell r="E73">
            <v>137</v>
          </cell>
          <cell r="F73">
            <v>163</v>
          </cell>
          <cell r="G73">
            <v>194</v>
          </cell>
          <cell r="H73">
            <v>219</v>
          </cell>
          <cell r="I73">
            <v>242</v>
          </cell>
          <cell r="J73">
            <v>0</v>
          </cell>
          <cell r="K73">
            <v>0</v>
          </cell>
        </row>
        <row r="74">
          <cell r="B74" t="str">
            <v>Primary Energy</v>
          </cell>
          <cell r="C74">
            <v>3285</v>
          </cell>
          <cell r="D74">
            <v>3236</v>
          </cell>
          <cell r="E74">
            <v>3423</v>
          </cell>
          <cell r="F74">
            <v>3622</v>
          </cell>
          <cell r="G74">
            <v>3834</v>
          </cell>
          <cell r="H74">
            <v>4061</v>
          </cell>
          <cell r="I74">
            <v>4306</v>
          </cell>
          <cell r="J74">
            <v>0</v>
          </cell>
          <cell r="K74">
            <v>0</v>
          </cell>
        </row>
        <row r="75">
          <cell r="B75" t="str">
            <v>Energy Technology</v>
          </cell>
          <cell r="C75">
            <v>565</v>
          </cell>
          <cell r="D75">
            <v>559</v>
          </cell>
          <cell r="E75">
            <v>591</v>
          </cell>
          <cell r="F75">
            <v>625</v>
          </cell>
          <cell r="G75">
            <v>662</v>
          </cell>
          <cell r="H75">
            <v>701</v>
          </cell>
          <cell r="I75">
            <v>742</v>
          </cell>
          <cell r="J75">
            <v>0</v>
          </cell>
          <cell r="K75">
            <v>0</v>
          </cell>
        </row>
        <row r="76">
          <cell r="B76" t="str">
            <v>NiSource Divested</v>
          </cell>
          <cell r="C76">
            <v>19978</v>
          </cell>
          <cell r="D76">
            <v>20460</v>
          </cell>
          <cell r="E76">
            <v>20440</v>
          </cell>
          <cell r="F76">
            <v>20498</v>
          </cell>
          <cell r="G76">
            <v>20644</v>
          </cell>
          <cell r="H76">
            <v>20882</v>
          </cell>
          <cell r="I76">
            <v>21204</v>
          </cell>
          <cell r="J76">
            <v>0</v>
          </cell>
          <cell r="K76">
            <v>0</v>
          </cell>
        </row>
        <row r="77">
          <cell r="B77" t="str">
            <v>Columbia Divested</v>
          </cell>
          <cell r="C77">
            <v>111673</v>
          </cell>
          <cell r="D77">
            <v>109461</v>
          </cell>
          <cell r="E77">
            <v>115505</v>
          </cell>
          <cell r="F77">
            <v>121918</v>
          </cell>
          <cell r="G77">
            <v>128834</v>
          </cell>
          <cell r="H77">
            <v>136053</v>
          </cell>
          <cell r="I77">
            <v>143685</v>
          </cell>
          <cell r="J7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21"/>
  <sheetViews>
    <sheetView tabSelected="1" workbookViewId="0">
      <selection activeCell="C4" sqref="C4"/>
    </sheetView>
  </sheetViews>
  <sheetFormatPr defaultRowHeight="15" x14ac:dyDescent="0.25"/>
  <cols>
    <col min="1" max="1" width="31.140625" style="15" customWidth="1"/>
    <col min="2" max="2" width="52" bestFit="1" customWidth="1"/>
    <col min="3" max="4" width="21.42578125" customWidth="1"/>
    <col min="5" max="5" width="15.28515625" bestFit="1" customWidth="1"/>
    <col min="6" max="6" width="4.28515625" style="7" bestFit="1" customWidth="1"/>
    <col min="7" max="7" width="11.5703125" bestFit="1" customWidth="1"/>
    <col min="8" max="8" width="80.28515625" bestFit="1" customWidth="1"/>
    <col min="9" max="9" width="2.5703125" customWidth="1"/>
    <col min="10" max="10" width="14.140625" customWidth="1"/>
    <col min="11" max="11" width="13.28515625" bestFit="1" customWidth="1"/>
    <col min="12" max="12" width="15.28515625" hidden="1" customWidth="1"/>
    <col min="13" max="13" width="3.140625" customWidth="1"/>
    <col min="14" max="14" width="10.28515625" hidden="1" customWidth="1"/>
    <col min="16" max="16" width="14.28515625" style="8" bestFit="1" customWidth="1"/>
    <col min="17" max="17" width="4.28515625" customWidth="1"/>
    <col min="18" max="18" width="15.28515625" style="9" bestFit="1" customWidth="1"/>
    <col min="19" max="19" width="4.42578125" customWidth="1"/>
    <col min="20" max="20" width="15.28515625" bestFit="1" customWidth="1"/>
  </cols>
  <sheetData>
    <row r="1" spans="1:14" x14ac:dyDescent="0.25">
      <c r="E1" t="s">
        <v>12</v>
      </c>
    </row>
    <row r="2" spans="1:14" x14ac:dyDescent="0.25">
      <c r="E2" t="s">
        <v>13</v>
      </c>
    </row>
    <row r="3" spans="1:14" x14ac:dyDescent="0.25">
      <c r="E3" t="s">
        <v>14</v>
      </c>
    </row>
    <row r="4" spans="1:14" x14ac:dyDescent="0.25">
      <c r="E4" t="s">
        <v>15</v>
      </c>
    </row>
    <row r="6" spans="1:14" x14ac:dyDescent="0.25">
      <c r="A6" s="1" t="s">
        <v>0</v>
      </c>
      <c r="E6" s="2"/>
    </row>
    <row r="7" spans="1:14" x14ac:dyDescent="0.25">
      <c r="A7" s="1" t="s">
        <v>2</v>
      </c>
      <c r="E7" s="2"/>
    </row>
    <row r="8" spans="1:14" x14ac:dyDescent="0.25">
      <c r="A8" s="1" t="s">
        <v>23</v>
      </c>
      <c r="E8" s="3"/>
    </row>
    <row r="9" spans="1:14" x14ac:dyDescent="0.25">
      <c r="A9" s="1"/>
      <c r="E9" s="5"/>
    </row>
    <row r="10" spans="1:14" x14ac:dyDescent="0.25">
      <c r="A10" s="4" t="s">
        <v>7</v>
      </c>
    </row>
    <row r="11" spans="1:14" x14ac:dyDescent="0.25">
      <c r="A11" s="10"/>
    </row>
    <row r="12" spans="1:14" x14ac:dyDescent="0.25">
      <c r="A12" s="11" t="s">
        <v>3</v>
      </c>
      <c r="B12" s="6" t="s">
        <v>1</v>
      </c>
      <c r="C12" s="13" t="s">
        <v>16</v>
      </c>
      <c r="D12" s="13"/>
      <c r="E12" s="12" t="s">
        <v>4</v>
      </c>
      <c r="F12" s="17"/>
      <c r="H12" s="8"/>
      <c r="I12" s="8"/>
      <c r="J12" s="8"/>
      <c r="L12" s="8">
        <f>L14-L13</f>
        <v>53369364.999999985</v>
      </c>
      <c r="N12" s="18" t="e">
        <f>E12-L12</f>
        <v>#VALUE!</v>
      </c>
    </row>
    <row r="13" spans="1:14" x14ac:dyDescent="0.25">
      <c r="E13" s="13"/>
      <c r="F13" s="19"/>
      <c r="H13" s="20"/>
      <c r="I13" s="20"/>
      <c r="J13" s="20"/>
      <c r="L13" s="21">
        <v>109374982.7</v>
      </c>
      <c r="N13" s="22">
        <f>E13-L13</f>
        <v>-109374982.7</v>
      </c>
    </row>
    <row r="14" spans="1:14" x14ac:dyDescent="0.25">
      <c r="A14" s="15">
        <v>1</v>
      </c>
      <c r="B14" s="16" t="s">
        <v>8</v>
      </c>
      <c r="C14" s="16"/>
      <c r="D14" s="16"/>
      <c r="E14" s="26">
        <v>19337075</v>
      </c>
      <c r="F14" s="23"/>
      <c r="H14" s="14"/>
      <c r="I14" s="14"/>
      <c r="J14" s="14"/>
      <c r="L14" s="14">
        <v>162744347.69999999</v>
      </c>
      <c r="M14" s="10"/>
      <c r="N14" s="24">
        <f>E14-L14</f>
        <v>-143407272.69999999</v>
      </c>
    </row>
    <row r="15" spans="1:14" x14ac:dyDescent="0.25">
      <c r="B15" s="16"/>
      <c r="C15" s="16"/>
      <c r="D15" s="16"/>
      <c r="E15" s="26"/>
    </row>
    <row r="16" spans="1:14" x14ac:dyDescent="0.25">
      <c r="A16" s="15">
        <v>2</v>
      </c>
      <c r="B16" s="16" t="s">
        <v>9</v>
      </c>
      <c r="C16" s="16" t="s">
        <v>17</v>
      </c>
      <c r="D16" s="16"/>
      <c r="E16" s="28">
        <f>-671371-17677-157865-117026</f>
        <v>-963939</v>
      </c>
    </row>
    <row r="17" spans="1:7" x14ac:dyDescent="0.25">
      <c r="B17" s="16" t="s">
        <v>22</v>
      </c>
      <c r="C17" s="16"/>
      <c r="D17" s="30">
        <v>-117026</v>
      </c>
      <c r="E17" s="28"/>
    </row>
    <row r="18" spans="1:7" x14ac:dyDescent="0.25">
      <c r="B18" s="16" t="s">
        <v>19</v>
      </c>
      <c r="C18" s="16"/>
      <c r="D18" s="30">
        <v>-157865</v>
      </c>
      <c r="E18" s="28"/>
    </row>
    <row r="19" spans="1:7" x14ac:dyDescent="0.25">
      <c r="B19" s="16" t="s">
        <v>20</v>
      </c>
      <c r="C19" s="16"/>
      <c r="D19" s="30">
        <v>-671371</v>
      </c>
      <c r="E19" s="28"/>
    </row>
    <row r="20" spans="1:7" x14ac:dyDescent="0.25">
      <c r="B20" s="16" t="s">
        <v>21</v>
      </c>
      <c r="C20" s="16"/>
      <c r="D20" s="30">
        <v>-17677</v>
      </c>
      <c r="E20" s="28"/>
    </row>
    <row r="21" spans="1:7" x14ac:dyDescent="0.25">
      <c r="B21" s="16"/>
      <c r="C21" s="16"/>
      <c r="D21" s="16"/>
      <c r="E21" s="28"/>
      <c r="F21" s="19"/>
      <c r="G21" s="25"/>
    </row>
    <row r="22" spans="1:7" x14ac:dyDescent="0.25">
      <c r="A22" s="15">
        <v>3</v>
      </c>
      <c r="B22" s="16" t="s">
        <v>6</v>
      </c>
      <c r="C22" s="16" t="s">
        <v>18</v>
      </c>
      <c r="D22" s="16"/>
      <c r="E22" s="28">
        <f>-1364167+571938</f>
        <v>-792229</v>
      </c>
      <c r="F22" s="19"/>
    </row>
    <row r="23" spans="1:7" x14ac:dyDescent="0.25">
      <c r="B23" s="16"/>
      <c r="C23" s="16"/>
      <c r="D23" s="16"/>
      <c r="E23" s="28"/>
      <c r="F23" s="23"/>
      <c r="G23" s="25"/>
    </row>
    <row r="24" spans="1:7" x14ac:dyDescent="0.25">
      <c r="A24" s="15">
        <v>4</v>
      </c>
      <c r="B24" s="16" t="s">
        <v>5</v>
      </c>
      <c r="C24" s="16" t="s">
        <v>18</v>
      </c>
      <c r="D24" s="16"/>
      <c r="E24" s="28">
        <f>-394522+387829</f>
        <v>-6693</v>
      </c>
    </row>
    <row r="25" spans="1:7" x14ac:dyDescent="0.25">
      <c r="B25" s="16"/>
      <c r="C25" s="16"/>
      <c r="D25" s="16"/>
      <c r="E25" s="26"/>
    </row>
    <row r="26" spans="1:7" ht="15.75" thickBot="1" x14ac:dyDescent="0.3">
      <c r="A26" s="15" t="s">
        <v>10</v>
      </c>
      <c r="B26" s="16" t="s">
        <v>11</v>
      </c>
      <c r="C26" s="16"/>
      <c r="D26" s="16"/>
      <c r="E26" s="29">
        <f>SUM(E14:E24)</f>
        <v>17574214</v>
      </c>
      <c r="F26" s="27"/>
    </row>
    <row r="27" spans="1:7" ht="15.75" thickTop="1" x14ac:dyDescent="0.25">
      <c r="C27" s="16"/>
      <c r="D27" s="16"/>
      <c r="E27" s="26"/>
      <c r="F27" s="27"/>
    </row>
    <row r="28" spans="1:7" x14ac:dyDescent="0.25">
      <c r="E28" s="14"/>
      <c r="F28" s="27"/>
    </row>
    <row r="29" spans="1:7" x14ac:dyDescent="0.25">
      <c r="E29" s="14"/>
      <c r="F29" s="27"/>
      <c r="G29" s="25"/>
    </row>
    <row r="30" spans="1:7" x14ac:dyDescent="0.25">
      <c r="E30" s="14"/>
      <c r="F30" s="27"/>
    </row>
    <row r="31" spans="1:7" x14ac:dyDescent="0.25">
      <c r="E31" s="14"/>
      <c r="F31" s="27"/>
    </row>
    <row r="32" spans="1:7" x14ac:dyDescent="0.25">
      <c r="E32" s="14"/>
      <c r="F32" s="27"/>
    </row>
    <row r="33" spans="5:6" x14ac:dyDescent="0.25">
      <c r="E33" s="14"/>
      <c r="F33" s="27"/>
    </row>
    <row r="34" spans="5:6" x14ac:dyDescent="0.25">
      <c r="E34" s="14"/>
      <c r="F34" s="27"/>
    </row>
    <row r="35" spans="5:6" x14ac:dyDescent="0.25">
      <c r="E35" s="14"/>
      <c r="F35" s="27"/>
    </row>
    <row r="36" spans="5:6" x14ac:dyDescent="0.25">
      <c r="E36" s="14"/>
      <c r="F36" s="27"/>
    </row>
    <row r="37" spans="5:6" x14ac:dyDescent="0.25">
      <c r="E37" s="14"/>
      <c r="F37" s="27"/>
    </row>
    <row r="38" spans="5:6" x14ac:dyDescent="0.25">
      <c r="E38" s="14"/>
      <c r="F38" s="27"/>
    </row>
    <row r="39" spans="5:6" x14ac:dyDescent="0.25">
      <c r="E39" s="14"/>
      <c r="F39" s="27"/>
    </row>
    <row r="40" spans="5:6" x14ac:dyDescent="0.25">
      <c r="E40" s="14"/>
      <c r="F40" s="27"/>
    </row>
    <row r="41" spans="5:6" x14ac:dyDescent="0.25">
      <c r="E41" s="14"/>
      <c r="F41" s="27"/>
    </row>
    <row r="42" spans="5:6" x14ac:dyDescent="0.25">
      <c r="E42" s="14"/>
      <c r="F42" s="27"/>
    </row>
    <row r="43" spans="5:6" x14ac:dyDescent="0.25">
      <c r="E43" s="14"/>
      <c r="F43" s="27"/>
    </row>
    <row r="44" spans="5:6" x14ac:dyDescent="0.25">
      <c r="E44" s="14"/>
      <c r="F44" s="27"/>
    </row>
    <row r="45" spans="5:6" x14ac:dyDescent="0.25">
      <c r="E45" s="14"/>
      <c r="F45" s="27"/>
    </row>
    <row r="46" spans="5:6" x14ac:dyDescent="0.25">
      <c r="E46" s="14"/>
      <c r="F46" s="27"/>
    </row>
    <row r="47" spans="5:6" x14ac:dyDescent="0.25">
      <c r="E47" s="14"/>
      <c r="F47" s="27"/>
    </row>
    <row r="48" spans="5:6" x14ac:dyDescent="0.25">
      <c r="E48" s="14"/>
      <c r="F48" s="27"/>
    </row>
    <row r="49" spans="5:6" x14ac:dyDescent="0.25">
      <c r="E49" s="14"/>
      <c r="F49" s="27"/>
    </row>
    <row r="50" spans="5:6" x14ac:dyDescent="0.25">
      <c r="E50" s="14"/>
      <c r="F50" s="27"/>
    </row>
    <row r="51" spans="5:6" x14ac:dyDescent="0.25">
      <c r="E51" s="14"/>
      <c r="F51" s="27"/>
    </row>
    <row r="52" spans="5:6" x14ac:dyDescent="0.25">
      <c r="E52" s="14"/>
      <c r="F52" s="27"/>
    </row>
    <row r="53" spans="5:6" x14ac:dyDescent="0.25">
      <c r="E53" s="14"/>
      <c r="F53" s="27"/>
    </row>
    <row r="54" spans="5:6" x14ac:dyDescent="0.25">
      <c r="E54" s="14"/>
      <c r="F54" s="27"/>
    </row>
    <row r="55" spans="5:6" x14ac:dyDescent="0.25">
      <c r="E55" s="14"/>
      <c r="F55" s="27"/>
    </row>
    <row r="56" spans="5:6" x14ac:dyDescent="0.25">
      <c r="E56" s="14"/>
      <c r="F56" s="27"/>
    </row>
    <row r="57" spans="5:6" x14ac:dyDescent="0.25">
      <c r="E57" s="14"/>
      <c r="F57" s="27"/>
    </row>
    <row r="58" spans="5:6" x14ac:dyDescent="0.25">
      <c r="E58" s="14"/>
      <c r="F58" s="27"/>
    </row>
    <row r="59" spans="5:6" x14ac:dyDescent="0.25">
      <c r="E59" s="14"/>
      <c r="F59" s="27"/>
    </row>
    <row r="60" spans="5:6" x14ac:dyDescent="0.25">
      <c r="E60" s="14"/>
      <c r="F60" s="27"/>
    </row>
    <row r="61" spans="5:6" x14ac:dyDescent="0.25">
      <c r="E61" s="14"/>
      <c r="F61" s="27"/>
    </row>
    <row r="62" spans="5:6" x14ac:dyDescent="0.25">
      <c r="E62" s="14"/>
      <c r="F62" s="27"/>
    </row>
    <row r="63" spans="5:6" x14ac:dyDescent="0.25">
      <c r="E63" s="14"/>
      <c r="F63" s="27"/>
    </row>
    <row r="64" spans="5:6" x14ac:dyDescent="0.25">
      <c r="E64" s="14"/>
      <c r="F64" s="27"/>
    </row>
    <row r="65" spans="5:6" x14ac:dyDescent="0.25">
      <c r="E65" s="14"/>
      <c r="F65" s="27"/>
    </row>
    <row r="66" spans="5:6" x14ac:dyDescent="0.25">
      <c r="E66" s="14"/>
      <c r="F66" s="27"/>
    </row>
    <row r="67" spans="5:6" x14ac:dyDescent="0.25">
      <c r="E67" s="14"/>
      <c r="F67" s="27"/>
    </row>
    <row r="68" spans="5:6" x14ac:dyDescent="0.25">
      <c r="E68" s="14"/>
      <c r="F68" s="27"/>
    </row>
    <row r="69" spans="5:6" x14ac:dyDescent="0.25">
      <c r="E69" s="14"/>
      <c r="F69" s="27"/>
    </row>
    <row r="70" spans="5:6" x14ac:dyDescent="0.25">
      <c r="E70" s="14"/>
      <c r="F70" s="27"/>
    </row>
    <row r="71" spans="5:6" x14ac:dyDescent="0.25">
      <c r="E71" s="14"/>
      <c r="F71" s="27"/>
    </row>
    <row r="72" spans="5:6" x14ac:dyDescent="0.25">
      <c r="E72" s="14"/>
      <c r="F72" s="27"/>
    </row>
    <row r="73" spans="5:6" x14ac:dyDescent="0.25">
      <c r="E73" s="14"/>
      <c r="F73" s="27"/>
    </row>
    <row r="74" spans="5:6" x14ac:dyDescent="0.25">
      <c r="E74" s="14"/>
      <c r="F74" s="27"/>
    </row>
    <row r="75" spans="5:6" x14ac:dyDescent="0.25">
      <c r="E75" s="14"/>
      <c r="F75" s="27"/>
    </row>
    <row r="76" spans="5:6" x14ac:dyDescent="0.25">
      <c r="E76" s="14"/>
      <c r="F76" s="27"/>
    </row>
    <row r="77" spans="5:6" x14ac:dyDescent="0.25">
      <c r="E77" s="14"/>
      <c r="F77" s="27"/>
    </row>
    <row r="78" spans="5:6" x14ac:dyDescent="0.25">
      <c r="E78" s="14"/>
      <c r="F78" s="27"/>
    </row>
    <row r="79" spans="5:6" x14ac:dyDescent="0.25">
      <c r="E79" s="14"/>
      <c r="F79" s="27"/>
    </row>
    <row r="80" spans="5:6" x14ac:dyDescent="0.25">
      <c r="E80" s="14"/>
      <c r="F80" s="27"/>
    </row>
    <row r="81" spans="5:6" x14ac:dyDescent="0.25">
      <c r="E81" s="14"/>
      <c r="F81" s="27"/>
    </row>
    <row r="82" spans="5:6" x14ac:dyDescent="0.25">
      <c r="E82" s="14"/>
      <c r="F82" s="27"/>
    </row>
    <row r="83" spans="5:6" x14ac:dyDescent="0.25">
      <c r="E83" s="14"/>
      <c r="F83" s="27"/>
    </row>
    <row r="84" spans="5:6" x14ac:dyDescent="0.25">
      <c r="E84" s="14"/>
      <c r="F84" s="27"/>
    </row>
    <row r="85" spans="5:6" x14ac:dyDescent="0.25">
      <c r="E85" s="14"/>
      <c r="F85" s="27"/>
    </row>
    <row r="86" spans="5:6" x14ac:dyDescent="0.25">
      <c r="E86" s="14"/>
      <c r="F86" s="27"/>
    </row>
    <row r="87" spans="5:6" x14ac:dyDescent="0.25">
      <c r="E87" s="14"/>
      <c r="F87" s="27"/>
    </row>
    <row r="88" spans="5:6" x14ac:dyDescent="0.25">
      <c r="E88" s="14"/>
      <c r="F88" s="27"/>
    </row>
    <row r="89" spans="5:6" x14ac:dyDescent="0.25">
      <c r="E89" s="14"/>
      <c r="F89" s="27"/>
    </row>
    <row r="90" spans="5:6" x14ac:dyDescent="0.25">
      <c r="E90" s="14"/>
      <c r="F90" s="27"/>
    </row>
    <row r="91" spans="5:6" x14ac:dyDescent="0.25">
      <c r="E91" s="14"/>
      <c r="F91" s="27"/>
    </row>
    <row r="92" spans="5:6" x14ac:dyDescent="0.25">
      <c r="E92" s="14"/>
      <c r="F92" s="27"/>
    </row>
    <row r="93" spans="5:6" x14ac:dyDescent="0.25">
      <c r="E93" s="14"/>
      <c r="F93" s="27"/>
    </row>
    <row r="94" spans="5:6" x14ac:dyDescent="0.25">
      <c r="E94" s="14"/>
      <c r="F94" s="27"/>
    </row>
    <row r="95" spans="5:6" x14ac:dyDescent="0.25">
      <c r="E95" s="14"/>
      <c r="F95" s="27"/>
    </row>
    <row r="96" spans="5:6" x14ac:dyDescent="0.25">
      <c r="E96" s="14"/>
      <c r="F96" s="27"/>
    </row>
    <row r="97" spans="5:6" x14ac:dyDescent="0.25">
      <c r="E97" s="14"/>
      <c r="F97" s="27"/>
    </row>
    <row r="98" spans="5:6" x14ac:dyDescent="0.25">
      <c r="E98" s="14"/>
      <c r="F98" s="27"/>
    </row>
    <row r="99" spans="5:6" x14ac:dyDescent="0.25">
      <c r="E99" s="14"/>
      <c r="F99" s="27"/>
    </row>
    <row r="100" spans="5:6" x14ac:dyDescent="0.25">
      <c r="E100" s="14"/>
      <c r="F100" s="27"/>
    </row>
    <row r="101" spans="5:6" x14ac:dyDescent="0.25">
      <c r="E101" s="14"/>
      <c r="F101" s="27"/>
    </row>
    <row r="102" spans="5:6" x14ac:dyDescent="0.25">
      <c r="E102" s="14"/>
      <c r="F102" s="27"/>
    </row>
    <row r="103" spans="5:6" x14ac:dyDescent="0.25">
      <c r="E103" s="14"/>
      <c r="F103" s="27"/>
    </row>
    <row r="104" spans="5:6" x14ac:dyDescent="0.25">
      <c r="E104" s="14"/>
      <c r="F104" s="27"/>
    </row>
    <row r="105" spans="5:6" x14ac:dyDescent="0.25">
      <c r="E105" s="14"/>
      <c r="F105" s="27"/>
    </row>
    <row r="106" spans="5:6" x14ac:dyDescent="0.25">
      <c r="E106" s="14"/>
      <c r="F106" s="27"/>
    </row>
    <row r="107" spans="5:6" x14ac:dyDescent="0.25">
      <c r="E107" s="14"/>
      <c r="F107" s="27"/>
    </row>
    <row r="108" spans="5:6" x14ac:dyDescent="0.25">
      <c r="E108" s="14"/>
      <c r="F108" s="27"/>
    </row>
    <row r="109" spans="5:6" x14ac:dyDescent="0.25">
      <c r="E109" s="14"/>
      <c r="F109" s="27"/>
    </row>
    <row r="110" spans="5:6" x14ac:dyDescent="0.25">
      <c r="E110" s="14"/>
      <c r="F110" s="27"/>
    </row>
    <row r="111" spans="5:6" x14ac:dyDescent="0.25">
      <c r="E111" s="14"/>
      <c r="F111" s="27"/>
    </row>
    <row r="112" spans="5:6" x14ac:dyDescent="0.25">
      <c r="E112" s="14"/>
      <c r="F112" s="27"/>
    </row>
    <row r="113" spans="5:6" x14ac:dyDescent="0.25">
      <c r="E113" s="14"/>
      <c r="F113" s="27"/>
    </row>
    <row r="114" spans="5:6" x14ac:dyDescent="0.25">
      <c r="E114" s="14"/>
      <c r="F114" s="27"/>
    </row>
    <row r="115" spans="5:6" x14ac:dyDescent="0.25">
      <c r="E115" s="14"/>
      <c r="F115" s="27"/>
    </row>
    <row r="116" spans="5:6" x14ac:dyDescent="0.25">
      <c r="E116" s="14"/>
      <c r="F116" s="27"/>
    </row>
    <row r="117" spans="5:6" x14ac:dyDescent="0.25">
      <c r="E117" s="14"/>
      <c r="F117" s="27"/>
    </row>
    <row r="118" spans="5:6" x14ac:dyDescent="0.25">
      <c r="E118" s="14"/>
      <c r="F118" s="27"/>
    </row>
    <row r="119" spans="5:6" x14ac:dyDescent="0.25">
      <c r="E119" s="14"/>
      <c r="F119" s="27"/>
    </row>
    <row r="120" spans="5:6" x14ac:dyDescent="0.25">
      <c r="E120" s="14"/>
      <c r="F120" s="27"/>
    </row>
    <row r="121" spans="5:6" x14ac:dyDescent="0.25">
      <c r="E121" s="14"/>
      <c r="F121" s="27"/>
    </row>
    <row r="122" spans="5:6" x14ac:dyDescent="0.25">
      <c r="E122" s="14"/>
      <c r="F122" s="27"/>
    </row>
    <row r="123" spans="5:6" x14ac:dyDescent="0.25">
      <c r="E123" s="14"/>
      <c r="F123" s="27"/>
    </row>
    <row r="124" spans="5:6" x14ac:dyDescent="0.25">
      <c r="E124" s="14"/>
      <c r="F124" s="27"/>
    </row>
    <row r="125" spans="5:6" x14ac:dyDescent="0.25">
      <c r="E125" s="14"/>
      <c r="F125" s="27"/>
    </row>
    <row r="126" spans="5:6" x14ac:dyDescent="0.25">
      <c r="E126" s="14"/>
      <c r="F126" s="27"/>
    </row>
    <row r="127" spans="5:6" x14ac:dyDescent="0.25">
      <c r="E127" s="14"/>
      <c r="F127" s="27"/>
    </row>
    <row r="128" spans="5:6" x14ac:dyDescent="0.25">
      <c r="E128" s="14"/>
      <c r="F128" s="27"/>
    </row>
    <row r="129" spans="5:6" x14ac:dyDescent="0.25">
      <c r="E129" s="14"/>
      <c r="F129" s="27"/>
    </row>
    <row r="130" spans="5:6" x14ac:dyDescent="0.25">
      <c r="E130" s="14"/>
      <c r="F130" s="27"/>
    </row>
    <row r="131" spans="5:6" x14ac:dyDescent="0.25">
      <c r="E131" s="14"/>
      <c r="F131" s="27"/>
    </row>
    <row r="132" spans="5:6" x14ac:dyDescent="0.25">
      <c r="E132" s="14"/>
      <c r="F132" s="27"/>
    </row>
    <row r="133" spans="5:6" x14ac:dyDescent="0.25">
      <c r="E133" s="14"/>
      <c r="F133" s="27"/>
    </row>
    <row r="134" spans="5:6" x14ac:dyDescent="0.25">
      <c r="E134" s="14"/>
      <c r="F134" s="27"/>
    </row>
    <row r="135" spans="5:6" x14ac:dyDescent="0.25">
      <c r="E135" s="14"/>
      <c r="F135" s="27"/>
    </row>
    <row r="136" spans="5:6" x14ac:dyDescent="0.25">
      <c r="E136" s="14"/>
      <c r="F136" s="27"/>
    </row>
    <row r="137" spans="5:6" x14ac:dyDescent="0.25">
      <c r="E137" s="14"/>
      <c r="F137" s="27"/>
    </row>
    <row r="138" spans="5:6" x14ac:dyDescent="0.25">
      <c r="E138" s="14"/>
      <c r="F138" s="27"/>
    </row>
    <row r="139" spans="5:6" x14ac:dyDescent="0.25">
      <c r="E139" s="14"/>
      <c r="F139" s="27"/>
    </row>
    <row r="140" spans="5:6" x14ac:dyDescent="0.25">
      <c r="E140" s="14"/>
      <c r="F140" s="27"/>
    </row>
    <row r="141" spans="5:6" x14ac:dyDescent="0.25">
      <c r="E141" s="14"/>
      <c r="F141" s="27"/>
    </row>
    <row r="142" spans="5:6" x14ac:dyDescent="0.25">
      <c r="E142" s="14"/>
      <c r="F142" s="27"/>
    </row>
    <row r="143" spans="5:6" x14ac:dyDescent="0.25">
      <c r="E143" s="14"/>
      <c r="F143" s="27"/>
    </row>
    <row r="144" spans="5:6" x14ac:dyDescent="0.25">
      <c r="E144" s="14"/>
      <c r="F144" s="27"/>
    </row>
    <row r="145" spans="5:6" x14ac:dyDescent="0.25">
      <c r="E145" s="14"/>
      <c r="F145" s="27"/>
    </row>
    <row r="146" spans="5:6" x14ac:dyDescent="0.25">
      <c r="E146" s="14"/>
      <c r="F146" s="27"/>
    </row>
    <row r="147" spans="5:6" x14ac:dyDescent="0.25">
      <c r="E147" s="14"/>
      <c r="F147" s="27"/>
    </row>
    <row r="148" spans="5:6" x14ac:dyDescent="0.25">
      <c r="E148" s="14"/>
      <c r="F148" s="27"/>
    </row>
    <row r="149" spans="5:6" x14ac:dyDescent="0.25">
      <c r="E149" s="14"/>
      <c r="F149" s="27"/>
    </row>
    <row r="150" spans="5:6" x14ac:dyDescent="0.25">
      <c r="E150" s="14"/>
      <c r="F150" s="27"/>
    </row>
    <row r="151" spans="5:6" x14ac:dyDescent="0.25">
      <c r="E151" s="14"/>
      <c r="F151" s="27"/>
    </row>
    <row r="152" spans="5:6" x14ac:dyDescent="0.25">
      <c r="E152" s="14"/>
      <c r="F152" s="27"/>
    </row>
    <row r="153" spans="5:6" x14ac:dyDescent="0.25">
      <c r="E153" s="14"/>
      <c r="F153" s="27"/>
    </row>
    <row r="154" spans="5:6" x14ac:dyDescent="0.25">
      <c r="E154" s="14"/>
      <c r="F154" s="27"/>
    </row>
    <row r="155" spans="5:6" x14ac:dyDescent="0.25">
      <c r="E155" s="14"/>
      <c r="F155" s="27"/>
    </row>
    <row r="156" spans="5:6" x14ac:dyDescent="0.25">
      <c r="E156" s="14"/>
      <c r="F156" s="27"/>
    </row>
    <row r="157" spans="5:6" x14ac:dyDescent="0.25">
      <c r="E157" s="14"/>
      <c r="F157" s="27"/>
    </row>
    <row r="158" spans="5:6" x14ac:dyDescent="0.25">
      <c r="E158" s="14"/>
      <c r="F158" s="27"/>
    </row>
    <row r="159" spans="5:6" x14ac:dyDescent="0.25">
      <c r="E159" s="14"/>
      <c r="F159" s="27"/>
    </row>
    <row r="160" spans="5:6" x14ac:dyDescent="0.25">
      <c r="E160" s="14"/>
      <c r="F160" s="27"/>
    </row>
    <row r="161" spans="5:6" x14ac:dyDescent="0.25">
      <c r="E161" s="14"/>
      <c r="F161" s="27"/>
    </row>
    <row r="162" spans="5:6" x14ac:dyDescent="0.25">
      <c r="E162" s="14"/>
      <c r="F162" s="27"/>
    </row>
    <row r="163" spans="5:6" x14ac:dyDescent="0.25">
      <c r="E163" s="14"/>
      <c r="F163" s="27"/>
    </row>
    <row r="164" spans="5:6" x14ac:dyDescent="0.25">
      <c r="E164" s="14"/>
      <c r="F164" s="27"/>
    </row>
    <row r="165" spans="5:6" x14ac:dyDescent="0.25">
      <c r="E165" s="14"/>
      <c r="F165" s="27"/>
    </row>
    <row r="166" spans="5:6" x14ac:dyDescent="0.25">
      <c r="E166" s="14"/>
      <c r="F166" s="27"/>
    </row>
    <row r="167" spans="5:6" x14ac:dyDescent="0.25">
      <c r="E167" s="14"/>
      <c r="F167" s="27"/>
    </row>
    <row r="168" spans="5:6" x14ac:dyDescent="0.25">
      <c r="E168" s="14"/>
      <c r="F168" s="27"/>
    </row>
    <row r="169" spans="5:6" x14ac:dyDescent="0.25">
      <c r="E169" s="14"/>
      <c r="F169" s="27"/>
    </row>
    <row r="170" spans="5:6" x14ac:dyDescent="0.25">
      <c r="E170" s="14"/>
      <c r="F170" s="27"/>
    </row>
    <row r="171" spans="5:6" x14ac:dyDescent="0.25">
      <c r="E171" s="14"/>
      <c r="F171" s="27"/>
    </row>
    <row r="172" spans="5:6" x14ac:dyDescent="0.25">
      <c r="E172" s="14"/>
      <c r="F172" s="27"/>
    </row>
    <row r="173" spans="5:6" x14ac:dyDescent="0.25">
      <c r="E173" s="14"/>
      <c r="F173" s="27"/>
    </row>
    <row r="174" spans="5:6" x14ac:dyDescent="0.25">
      <c r="E174" s="14"/>
      <c r="F174" s="27"/>
    </row>
    <row r="175" spans="5:6" x14ac:dyDescent="0.25">
      <c r="E175" s="14"/>
      <c r="F175" s="27"/>
    </row>
    <row r="176" spans="5:6" x14ac:dyDescent="0.25">
      <c r="E176" s="14"/>
      <c r="F176" s="27"/>
    </row>
    <row r="177" spans="5:6" x14ac:dyDescent="0.25">
      <c r="E177" s="14"/>
      <c r="F177" s="27"/>
    </row>
    <row r="178" spans="5:6" x14ac:dyDescent="0.25">
      <c r="E178" s="14"/>
      <c r="F178" s="27"/>
    </row>
    <row r="179" spans="5:6" x14ac:dyDescent="0.25">
      <c r="E179" s="14"/>
      <c r="F179" s="27"/>
    </row>
    <row r="180" spans="5:6" x14ac:dyDescent="0.25">
      <c r="E180" s="14"/>
      <c r="F180" s="27"/>
    </row>
    <row r="181" spans="5:6" x14ac:dyDescent="0.25">
      <c r="E181" s="14"/>
      <c r="F181" s="27"/>
    </row>
    <row r="182" spans="5:6" x14ac:dyDescent="0.25">
      <c r="E182" s="14"/>
      <c r="F182" s="27"/>
    </row>
    <row r="183" spans="5:6" x14ac:dyDescent="0.25">
      <c r="E183" s="14"/>
      <c r="F183" s="27"/>
    </row>
    <row r="184" spans="5:6" x14ac:dyDescent="0.25">
      <c r="E184" s="14"/>
      <c r="F184" s="27"/>
    </row>
    <row r="185" spans="5:6" x14ac:dyDescent="0.25">
      <c r="E185" s="14"/>
      <c r="F185" s="27"/>
    </row>
    <row r="186" spans="5:6" x14ac:dyDescent="0.25">
      <c r="E186" s="14"/>
      <c r="F186" s="27"/>
    </row>
    <row r="187" spans="5:6" x14ac:dyDescent="0.25">
      <c r="E187" s="14"/>
      <c r="F187" s="27"/>
    </row>
    <row r="188" spans="5:6" x14ac:dyDescent="0.25">
      <c r="E188" s="14"/>
      <c r="F188" s="27"/>
    </row>
    <row r="189" spans="5:6" x14ac:dyDescent="0.25">
      <c r="E189" s="14"/>
      <c r="F189" s="27"/>
    </row>
    <row r="190" spans="5:6" x14ac:dyDescent="0.25">
      <c r="E190" s="14"/>
      <c r="F190" s="27"/>
    </row>
    <row r="191" spans="5:6" x14ac:dyDescent="0.25">
      <c r="E191" s="14"/>
      <c r="F191" s="27"/>
    </row>
    <row r="192" spans="5:6" x14ac:dyDescent="0.25">
      <c r="E192" s="14"/>
      <c r="F192" s="27"/>
    </row>
    <row r="193" spans="5:6" x14ac:dyDescent="0.25">
      <c r="E193" s="14"/>
      <c r="F193" s="27"/>
    </row>
    <row r="194" spans="5:6" x14ac:dyDescent="0.25">
      <c r="E194" s="14"/>
      <c r="F194" s="27"/>
    </row>
    <row r="195" spans="5:6" x14ac:dyDescent="0.25">
      <c r="E195" s="14"/>
      <c r="F195" s="27"/>
    </row>
    <row r="196" spans="5:6" x14ac:dyDescent="0.25">
      <c r="E196" s="14"/>
      <c r="F196" s="27"/>
    </row>
    <row r="197" spans="5:6" x14ac:dyDescent="0.25">
      <c r="E197" s="14"/>
      <c r="F197" s="27"/>
    </row>
    <row r="198" spans="5:6" x14ac:dyDescent="0.25">
      <c r="E198" s="14"/>
      <c r="F198" s="27"/>
    </row>
    <row r="199" spans="5:6" x14ac:dyDescent="0.25">
      <c r="E199" s="14"/>
      <c r="F199" s="27"/>
    </row>
    <row r="200" spans="5:6" x14ac:dyDescent="0.25">
      <c r="E200" s="14"/>
      <c r="F200" s="27"/>
    </row>
    <row r="201" spans="5:6" x14ac:dyDescent="0.25">
      <c r="E201" s="14"/>
      <c r="F201" s="27"/>
    </row>
    <row r="202" spans="5:6" x14ac:dyDescent="0.25">
      <c r="E202" s="14"/>
      <c r="F202" s="27"/>
    </row>
    <row r="203" spans="5:6" x14ac:dyDescent="0.25">
      <c r="E203" s="14"/>
      <c r="F203" s="27"/>
    </row>
    <row r="204" spans="5:6" x14ac:dyDescent="0.25">
      <c r="E204" s="14"/>
      <c r="F204" s="27"/>
    </row>
    <row r="205" spans="5:6" x14ac:dyDescent="0.25">
      <c r="E205" s="14"/>
      <c r="F205" s="27"/>
    </row>
    <row r="206" spans="5:6" x14ac:dyDescent="0.25">
      <c r="E206" s="14"/>
      <c r="F206" s="27"/>
    </row>
    <row r="207" spans="5:6" x14ac:dyDescent="0.25">
      <c r="E207" s="14"/>
      <c r="F207" s="27"/>
    </row>
    <row r="208" spans="5:6" x14ac:dyDescent="0.25">
      <c r="E208" s="14"/>
      <c r="F208" s="27"/>
    </row>
    <row r="209" spans="5:6" x14ac:dyDescent="0.25">
      <c r="E209" s="14"/>
      <c r="F209" s="27"/>
    </row>
    <row r="210" spans="5:6" x14ac:dyDescent="0.25">
      <c r="E210" s="14"/>
      <c r="F210" s="27"/>
    </row>
    <row r="211" spans="5:6" x14ac:dyDescent="0.25">
      <c r="E211" s="14"/>
      <c r="F211" s="27"/>
    </row>
    <row r="212" spans="5:6" x14ac:dyDescent="0.25">
      <c r="E212" s="14"/>
      <c r="F212" s="27"/>
    </row>
    <row r="213" spans="5:6" x14ac:dyDescent="0.25">
      <c r="E213" s="14"/>
      <c r="F213" s="27"/>
    </row>
    <row r="214" spans="5:6" x14ac:dyDescent="0.25">
      <c r="E214" s="14"/>
      <c r="F214" s="27"/>
    </row>
    <row r="215" spans="5:6" x14ac:dyDescent="0.25">
      <c r="E215" s="14"/>
      <c r="F215" s="27"/>
    </row>
    <row r="216" spans="5:6" x14ac:dyDescent="0.25">
      <c r="E216" s="14"/>
      <c r="F216" s="27"/>
    </row>
    <row r="217" spans="5:6" x14ac:dyDescent="0.25">
      <c r="E217" s="14"/>
      <c r="F217" s="27"/>
    </row>
    <row r="218" spans="5:6" x14ac:dyDescent="0.25">
      <c r="E218" s="14"/>
      <c r="F218" s="27"/>
    </row>
    <row r="219" spans="5:6" x14ac:dyDescent="0.25">
      <c r="E219" s="14"/>
      <c r="F219" s="27"/>
    </row>
    <row r="220" spans="5:6" x14ac:dyDescent="0.25">
      <c r="E220" s="14"/>
      <c r="F220" s="27"/>
    </row>
    <row r="221" spans="5:6" x14ac:dyDescent="0.25">
      <c r="E221" s="14"/>
      <c r="F221" s="27"/>
    </row>
  </sheetData>
  <pageMargins left="0.7" right="0.7" top="1.18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NiSource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Shaeffer \ Tamaleh \ L</dc:creator>
  <cp:lastModifiedBy>Ryan \ John</cp:lastModifiedBy>
  <dcterms:created xsi:type="dcterms:W3CDTF">2021-03-17T17:50:10Z</dcterms:created>
  <dcterms:modified xsi:type="dcterms:W3CDTF">2021-08-23T16:29:36Z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