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X:\Clients\0675 - Columbia Gas\0676 - 2021 Rate Case\Drafts\Responses to Staff Third DR\"/>
    </mc:Choice>
  </mc:AlternateContent>
  <xr:revisionPtr revIDLastSave="0" documentId="8_{F4E9E13A-7B41-48F1-B59E-2E2919C0FEA8}" xr6:coauthVersionLast="45" xr6:coauthVersionMax="45" xr10:uidLastSave="{00000000-0000-0000-0000-000000000000}"/>
  <bookViews>
    <workbookView xWindow="-120" yWindow="-120" windowWidth="27180" windowHeight="16440" xr2:uid="{00000000-000D-0000-FFFF-FFFF00000000}"/>
  </bookViews>
  <sheets>
    <sheet name="Attachment C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Order1" hidden="1">0</definedName>
    <definedName name="_Order2" hidden="1">0</definedName>
    <definedName name="case">'[1]Sch 14a pg 1 Rev Req'!#REF!</definedName>
    <definedName name="CheckDataCol_49">#REF!</definedName>
    <definedName name="ClrInptfrEst">[2]Input!$K$60,[2]Input!$K$61,[2]Input!$K$63,[2]Input!$K$67,[2]Input!#REF!,[2]Input!#REF!,[2]Input!#REF!,[2]Input!$K$64,[2]Input!$K$38,[2]Input!$K$39,[2]Input!$K$40</definedName>
    <definedName name="co">'[1]Sch 14b Acct 376 Rate Base'!#REF!</definedName>
    <definedName name="CurBillMonth">#REF!</definedName>
    <definedName name="DataCol_01">#REF!</definedName>
    <definedName name="DataCol_01_02">#REF!</definedName>
    <definedName name="DataCol_02">#REF!</definedName>
    <definedName name="DataCol_02_02">#REF!</definedName>
    <definedName name="DataCol_03">#REF!</definedName>
    <definedName name="DataCol_03_02">#REF!</definedName>
    <definedName name="DataCol_04">#REF!</definedName>
    <definedName name="DataCol_05">#REF!</definedName>
    <definedName name="DataCol_06">#REF!</definedName>
    <definedName name="DataCol_07">#REF!</definedName>
    <definedName name="DataCol_08">#REF!</definedName>
    <definedName name="DataCol_09">#REF!</definedName>
    <definedName name="DataCol_10">#REF!</definedName>
    <definedName name="DataCol_11">#REF!</definedName>
    <definedName name="DataCol_12">#REF!</definedName>
    <definedName name="DataCol_13">#REF!</definedName>
    <definedName name="DataCol_14">#REF!</definedName>
    <definedName name="DataCol_15">#REF!</definedName>
    <definedName name="DataCol_16">#REF!</definedName>
    <definedName name="DataCol_17">#REF!</definedName>
    <definedName name="DataCol_18">#REF!</definedName>
    <definedName name="DataCol_19">#REF!</definedName>
    <definedName name="DataCol_20">#REF!</definedName>
    <definedName name="DataCol_21">#REF!</definedName>
    <definedName name="DataCol_22">#REF!</definedName>
    <definedName name="DataCol_23">#REF!</definedName>
    <definedName name="DataCol_24">#REF!</definedName>
    <definedName name="DataCol_25">#REF!</definedName>
    <definedName name="DataCol_26">#REF!</definedName>
    <definedName name="DataCol_27">#REF!</definedName>
    <definedName name="DataCol_28">#REF!</definedName>
    <definedName name="DataCol_29">#REF!</definedName>
    <definedName name="DataCol_30">#REF!</definedName>
    <definedName name="DataCol_31">#REF!</definedName>
    <definedName name="DataCol_32">#REF!</definedName>
    <definedName name="DataCol_33">#REF!</definedName>
    <definedName name="DataCol_34">#REF!</definedName>
    <definedName name="DataCol_35">#REF!</definedName>
    <definedName name="DataCol_36">#REF!</definedName>
    <definedName name="DataCol_37">#REF!</definedName>
    <definedName name="DataCol_38">#REF!</definedName>
    <definedName name="DataCol_39">#REF!</definedName>
    <definedName name="DataCol_40">#REF!</definedName>
    <definedName name="DataCol_41">#REF!</definedName>
    <definedName name="DataCol_42">#REF!</definedName>
    <definedName name="DataCol_43">#REF!</definedName>
    <definedName name="DataCol_44">#REF!</definedName>
    <definedName name="DataCol_45">#REF!</definedName>
    <definedName name="DataCol_46">#REF!</definedName>
    <definedName name="DataCol_47">#REF!</definedName>
    <definedName name="DataCol_48">#REF!</definedName>
    <definedName name="DataCol_49">#REF!</definedName>
    <definedName name="f">'[1]Sch 14a pg 1 Rev Req'!#REF!</definedName>
    <definedName name="InputItemsTable">#REF!</definedName>
    <definedName name="InputSec_01">#REF!</definedName>
    <definedName name="InputSec_02A">#REF!</definedName>
    <definedName name="InputSec_02B">#REF!</definedName>
    <definedName name="InputSec_02C">#REF!</definedName>
    <definedName name="NextBillMonth">#REF!</definedName>
    <definedName name="_xlnm.Print_Area" localSheetId="0">'Attachment C'!$A$1:$E$51</definedName>
    <definedName name="ReptItemsTableAll">[3]Data!$O$85:$BK$134</definedName>
    <definedName name="RevCas1AllInp">#REF!,#REF!,#REF!,#REF!,#REF!,#REF!,#REF!,#REF!,#REF!,#REF!,#REF!</definedName>
    <definedName name="RevCas1AmortAmt1">[2]Input!$K$110</definedName>
    <definedName name="RevCas1AmortAmt2">[2]Input!$K$112</definedName>
    <definedName name="RevCas1AmortAmt3">[2]Input!$K$114</definedName>
    <definedName name="RevCas1AmortPer1">[2]Input!$Q$110</definedName>
    <definedName name="RevCas1AmortPer2">[2]Input!$Q$112</definedName>
    <definedName name="RevCas1AmortPer3">[2]Input!$Q$114</definedName>
    <definedName name="RevCas1Bal">[2]Input!$G$110</definedName>
    <definedName name="RevCas2AllInp">#REF!,#REF!,#REF!,#REF!,#REF!,#REF!,#REF!,#REF!,#REF!,#REF!,#REF!</definedName>
    <definedName name="RevCas2AmortAmt1">[2]Input!$K$124</definedName>
    <definedName name="RevCas2AmortAmt2">#REF!</definedName>
    <definedName name="RevCas2AmortAmt3">[2]Input!$K$128</definedName>
    <definedName name="RevCas2AmortPer1">[2]Input!$Q$124</definedName>
    <definedName name="RevCas2AmortPer2">#REF!</definedName>
    <definedName name="RevCas2AmortPer3">[2]Input!$Q$128</definedName>
    <definedName name="RevCas2Bal">[2]Input!$G$124</definedName>
    <definedName name="RevCas3AllInp">#REF!,#REF!,#REF!,#REF!,#REF!,#REF!,#REF!,#REF!,#REF!,#REF!,#REF!</definedName>
    <definedName name="RevCas3AmortAmt1">#REF!</definedName>
    <definedName name="RevCas3AmortAmt2">#REF!</definedName>
    <definedName name="RevCas3AmortPer1">#REF!</definedName>
    <definedName name="RevCas3AmortPer2">#REF!</definedName>
    <definedName name="RevCas3Bal">#REF!</definedName>
    <definedName name="RevCas4AllInp">#REF!,#REF!,#REF!,#REF!,#REF!,#REF!,#REF!,#REF!,#REF!,#REF!,#REF!</definedName>
    <definedName name="RevCas4AmortAmt1">[2]Input!$K$152</definedName>
    <definedName name="RevCas4AmortPer1">[2]Input!$Q$152</definedName>
    <definedName name="RevCas5AllInp">#REF!,#REF!,#REF!,#REF!,#REF!,#REF!,#REF!,#REF!,#REF!,#REF!,#REF!</definedName>
    <definedName name="RevCas5AmortPer2">[2]Input!$Q$168</definedName>
    <definedName name="StartBalance">#REF!</definedName>
    <definedName name="StartBalanceG1">[4]Startup!$N$10</definedName>
    <definedName name="StartBillMonth">#REF!</definedName>
    <definedName name="TableName">"Dummy"</definedName>
    <definedName name="Tickmark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D49" i="1" s="1"/>
  <c r="C36" i="1"/>
  <c r="C49" i="1" s="1"/>
  <c r="D35" i="1"/>
  <c r="D48" i="1" s="1"/>
  <c r="C35" i="1"/>
  <c r="C48" i="1" s="1"/>
  <c r="D34" i="1"/>
  <c r="D47" i="1" s="1"/>
  <c r="C34" i="1"/>
  <c r="C47" i="1" s="1"/>
  <c r="D33" i="1"/>
  <c r="D46" i="1" s="1"/>
  <c r="C33" i="1"/>
  <c r="C46" i="1" s="1"/>
  <c r="D32" i="1"/>
  <c r="D45" i="1" s="1"/>
  <c r="C32" i="1"/>
  <c r="C45" i="1" s="1"/>
  <c r="D31" i="1"/>
  <c r="D44" i="1" s="1"/>
  <c r="C31" i="1"/>
  <c r="C44" i="1" s="1"/>
  <c r="D30" i="1"/>
  <c r="D43" i="1" s="1"/>
  <c r="C30" i="1"/>
  <c r="C43" i="1" s="1"/>
  <c r="D29" i="1"/>
  <c r="D42" i="1" s="1"/>
  <c r="C29" i="1"/>
  <c r="C42" i="1" s="1"/>
  <c r="A19" i="1"/>
  <c r="A20" i="1" s="1"/>
  <c r="A21" i="1" s="1"/>
  <c r="A22" i="1" s="1"/>
  <c r="A23" i="1" s="1"/>
  <c r="A24" i="1" s="1"/>
  <c r="A25" i="1" s="1"/>
  <c r="A26" i="1" s="1"/>
  <c r="A29" i="1" s="1"/>
  <c r="A30" i="1" s="1"/>
  <c r="A31" i="1" s="1"/>
  <c r="A32" i="1" s="1"/>
  <c r="A33" i="1" s="1"/>
  <c r="A34" i="1" s="1"/>
  <c r="A35" i="1" s="1"/>
  <c r="A36" i="1" s="1"/>
  <c r="A37" i="1" s="1"/>
  <c r="A39" i="1" s="1"/>
  <c r="A42" i="1" s="1"/>
  <c r="A43" i="1" s="1"/>
  <c r="A44" i="1" s="1"/>
  <c r="A45" i="1" s="1"/>
  <c r="A46" i="1" s="1"/>
  <c r="A47" i="1" s="1"/>
  <c r="A48" i="1" s="1"/>
  <c r="A49" i="1" s="1"/>
  <c r="A50" i="1" s="1"/>
  <c r="A6" i="1"/>
</calcChain>
</file>

<file path=xl/sharedStrings.xml><?xml version="1.0" encoding="utf-8"?>
<sst xmlns="http://schemas.openxmlformats.org/spreadsheetml/2006/main" count="30" uniqueCount="29">
  <si>
    <t>August</t>
  </si>
  <si>
    <t>Additions</t>
  </si>
  <si>
    <t>Ending</t>
  </si>
  <si>
    <t>Line</t>
  </si>
  <si>
    <t>Account</t>
  </si>
  <si>
    <t>Plant</t>
  </si>
  <si>
    <t>No.</t>
  </si>
  <si>
    <t>Description</t>
  </si>
  <si>
    <t>Balance</t>
  </si>
  <si>
    <t>Retirements</t>
  </si>
  <si>
    <t>Mains</t>
  </si>
  <si>
    <t>Mains - In-Line Inspections</t>
  </si>
  <si>
    <t>Plant Regulators</t>
  </si>
  <si>
    <t>Plant Regulators - LP Program</t>
  </si>
  <si>
    <t>Service Lines</t>
  </si>
  <si>
    <t>Meter Installations</t>
  </si>
  <si>
    <t>House Regulators</t>
  </si>
  <si>
    <t>GPS Devices</t>
  </si>
  <si>
    <t>Total Additions</t>
  </si>
  <si>
    <t>Total Retirements</t>
  </si>
  <si>
    <t>Total Plant</t>
  </si>
  <si>
    <t>Cost of Removal</t>
  </si>
  <si>
    <t>Total Cost of Removal</t>
  </si>
  <si>
    <t>AUGUST 2021 BALANCES</t>
  </si>
  <si>
    <t>SMRP</t>
  </si>
  <si>
    <t>2021-00183</t>
  </si>
  <si>
    <t>Staff Set 3 No 27</t>
  </si>
  <si>
    <t>Page 1 of 1</t>
  </si>
  <si>
    <t>Attachment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</si>
</sst>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;\(0\)"/>
    <numFmt numFmtId="165" formatCode="_(* #,##0_);_(* \(#,##0\);_(* &quot;0&quot;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centerContinuous"/>
    </xf>
    <xf numFmtId="0" fontId="2" fillId="0" borderId="0" xfId="0" quotePrefix="1" applyFont="1" applyFill="1" applyAlignment="1">
      <alignment horizontal="centerContinuous"/>
    </xf>
    <xf numFmtId="0" fontId="1" fillId="0" borderId="0" xfId="0" applyFont="1" applyFill="1"/>
    <xf numFmtId="0" fontId="2" fillId="0" borderId="0" xfId="0" quotePrefix="1" applyFont="1" applyAlignment="1">
      <alignment horizontal="centerContinuous"/>
    </xf>
    <xf numFmtId="0" fontId="2" fillId="0" borderId="0" xfId="0" quotePrefix="1" applyFont="1" applyAlignmen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quotePrefix="1" applyFont="1" applyAlignment="1">
      <alignment horizontal="left"/>
    </xf>
    <xf numFmtId="165" fontId="1" fillId="0" borderId="0" xfId="1" applyNumberFormat="1" applyFont="1" applyBorder="1"/>
    <xf numFmtId="165" fontId="1" fillId="0" borderId="0" xfId="1" applyNumberFormat="1" applyFont="1"/>
    <xf numFmtId="0" fontId="1" fillId="0" borderId="0" xfId="0" quotePrefix="1" applyFont="1" applyAlignment="1">
      <alignment horizontal="left"/>
    </xf>
    <xf numFmtId="165" fontId="1" fillId="0" borderId="1" xfId="1" applyNumberFormat="1" applyFont="1" applyBorder="1"/>
    <xf numFmtId="0" fontId="1" fillId="0" borderId="0" xfId="0" applyFont="1" applyBorder="1"/>
    <xf numFmtId="0" fontId="4" fillId="0" borderId="0" xfId="0" applyFont="1" applyAlignment="1">
      <alignment horizontal="center"/>
    </xf>
    <xf numFmtId="0" fontId="5" fillId="0" borderId="0" xfId="0" applyFont="1"/>
    <xf numFmtId="165" fontId="4" fillId="0" borderId="2" xfId="1" applyNumberFormat="1" applyFont="1" applyBorder="1"/>
    <xf numFmtId="0" fontId="4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122934/AppData/Local/Temp/notesC9812B/2015%20SAVE%20IRRA%20-%20Schedule%2014a%20-%20k%20Jur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R\2013\KU\KU%20ECR%20OU%20Recovery%202013.02%20es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LT\Actuals\LGE%20GLT%20OU%20Recovery%202013%2009%20es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R\2013\LGE\LGE%20ECR%20OU%20Recovery%202013.02%20es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KY/Rate%20Case%20Filings/Rate%20Case%20-%202021/Data%20Requests/AG%20Set%202/2-84%20(Reconcile%20Budgeted%20R.R.%20SMRP)/CKY%202020%20SMRP%20Filing%20(Forecast%2013-Month%20Average%20PSC%20DR-1-2)%20Excludes%20ILI%20APPROVED%202021%20SMRP%20stuf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Plant Data"/>
      <sheetName val="Sch 14a pg 1 Rev Req"/>
      <sheetName val="Sch 14b Acct 376 Rate Base"/>
      <sheetName val="Sch 14c Acct 378 Rate Base"/>
      <sheetName val="Sch 14d Acct 379 Rate Base"/>
      <sheetName val="Sch 14e Acct 380 Rate Base"/>
      <sheetName val="Sch 14f Rate Case Plant"/>
      <sheetName val="Sch 14g CCOS "/>
      <sheetName val="Sch 14h Billing Det and Rate"/>
      <sheetName val="Sch 14i ADIT (total)"/>
      <sheetName val="Sch 14i-2 (repairs eligible)"/>
      <sheetName val="Sch 14i-3(non eligible repairs)"/>
      <sheetName val="Sch 14j ADIT Allocation"/>
      <sheetName val="Sch 14k Property Tax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Input"/>
      <sheetName val="Liability Detail"/>
      <sheetName val="OU Collection"/>
      <sheetName val="E(m) Bridge"/>
      <sheetName val="ROR True-Up Adj-Pre"/>
      <sheetName val="ROR True-Up Adj-Post"/>
      <sheetName val="Data"/>
      <sheetName val="Error Checks"/>
      <sheetName val="E(m) Recon"/>
      <sheetName val="CM BS Recon"/>
      <sheetName val="ECR in Base Rates"/>
      <sheetName val="Revenue Report"/>
      <sheetName val="Input - Rev Report"/>
      <sheetName val="Data- Rev Report"/>
      <sheetName val="Startup"/>
      <sheetName val="Adjt Input"/>
      <sheetName val="Data Updates"/>
      <sheetName val="VersionHist"/>
    </sheetNames>
    <sheetDataSet>
      <sheetData sheetId="0" refreshError="1"/>
      <sheetData sheetId="1">
        <row r="38">
          <cell r="K38">
            <v>122206198.18000001</v>
          </cell>
        </row>
        <row r="39">
          <cell r="K39">
            <v>139430871.61000001</v>
          </cell>
        </row>
        <row r="40">
          <cell r="K40">
            <v>0.87649999999999995</v>
          </cell>
        </row>
        <row r="60">
          <cell r="K60">
            <v>555232.65</v>
          </cell>
        </row>
        <row r="61">
          <cell r="K61">
            <v>240996.76</v>
          </cell>
        </row>
        <row r="63">
          <cell r="K63">
            <v>306794.60000000003</v>
          </cell>
        </row>
        <row r="64">
          <cell r="K64">
            <v>3736658.66</v>
          </cell>
        </row>
        <row r="67">
          <cell r="K67">
            <v>7441.29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ability Detail"/>
      <sheetName val="OU Collection"/>
      <sheetName val="ROR True-Up Adj"/>
      <sheetName val="Error Checks"/>
      <sheetName val="Input"/>
      <sheetName val="Data"/>
      <sheetName val="BS Recon"/>
      <sheetName val="Revenue Report"/>
      <sheetName val="Startup"/>
      <sheetName val="VersionHist"/>
    </sheetNames>
    <sheetDataSet>
      <sheetData sheetId="0"/>
      <sheetData sheetId="1"/>
      <sheetData sheetId="2"/>
      <sheetData sheetId="3"/>
      <sheetData sheetId="4"/>
      <sheetData sheetId="5">
        <row r="85">
          <cell r="O85">
            <v>201309</v>
          </cell>
          <cell r="P85">
            <v>201308</v>
          </cell>
          <cell r="Q85">
            <v>201307</v>
          </cell>
          <cell r="R85">
            <v>201306</v>
          </cell>
          <cell r="S85">
            <v>201305</v>
          </cell>
          <cell r="T85">
            <v>201304</v>
          </cell>
          <cell r="U85">
            <v>201303</v>
          </cell>
          <cell r="V85">
            <v>201302</v>
          </cell>
          <cell r="W85">
            <v>201301</v>
          </cell>
          <cell r="X85">
            <v>201212</v>
          </cell>
          <cell r="Y85">
            <v>201211</v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/>
          </cell>
          <cell r="AF85" t="str">
            <v/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 t="str">
            <v/>
          </cell>
          <cell r="AU85" t="str">
            <v/>
          </cell>
          <cell r="AV85" t="str">
            <v/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 t="str">
            <v/>
          </cell>
          <cell r="BC85" t="str">
            <v/>
          </cell>
          <cell r="BD85" t="str">
            <v/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 t="str">
            <v/>
          </cell>
          <cell r="BJ85" t="str">
            <v/>
          </cell>
          <cell r="BK85" t="str">
            <v/>
          </cell>
        </row>
        <row r="86">
          <cell r="O86">
            <v>2013</v>
          </cell>
          <cell r="P86">
            <v>2013</v>
          </cell>
          <cell r="Q86">
            <v>2013</v>
          </cell>
          <cell r="R86">
            <v>2013</v>
          </cell>
          <cell r="S86">
            <v>2013</v>
          </cell>
          <cell r="T86">
            <v>2013</v>
          </cell>
          <cell r="U86">
            <v>2013</v>
          </cell>
          <cell r="V86">
            <v>2013</v>
          </cell>
          <cell r="W86">
            <v>2013</v>
          </cell>
          <cell r="X86">
            <v>2012</v>
          </cell>
          <cell r="Y86">
            <v>2012</v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  <cell r="AF86" t="str">
            <v/>
          </cell>
          <cell r="AG86" t="str">
            <v/>
          </cell>
          <cell r="AH86" t="str">
            <v/>
          </cell>
          <cell r="AI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 t="str">
            <v/>
          </cell>
          <cell r="AV86" t="str">
            <v/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 t="str">
            <v/>
          </cell>
          <cell r="BD86" t="str">
            <v/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 t="str">
            <v/>
          </cell>
        </row>
        <row r="87">
          <cell r="O87">
            <v>9</v>
          </cell>
          <cell r="P87">
            <v>8</v>
          </cell>
          <cell r="Q87">
            <v>7</v>
          </cell>
          <cell r="R87">
            <v>6</v>
          </cell>
          <cell r="S87">
            <v>5</v>
          </cell>
          <cell r="T87">
            <v>4</v>
          </cell>
          <cell r="U87">
            <v>3</v>
          </cell>
          <cell r="V87">
            <v>2</v>
          </cell>
          <cell r="W87">
            <v>1</v>
          </cell>
          <cell r="X87">
            <v>12</v>
          </cell>
          <cell r="Y87">
            <v>11</v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  <cell r="AF87" t="str">
            <v/>
          </cell>
          <cell r="AG87" t="str">
            <v/>
          </cell>
          <cell r="AH87" t="str">
            <v/>
          </cell>
          <cell r="AI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T87" t="str">
            <v/>
          </cell>
          <cell r="AU87" t="str">
            <v/>
          </cell>
          <cell r="AV87" t="str">
            <v/>
          </cell>
          <cell r="AW87" t="str">
            <v/>
          </cell>
          <cell r="AX87" t="str">
            <v/>
          </cell>
          <cell r="AY87" t="str">
            <v/>
          </cell>
          <cell r="AZ87" t="str">
            <v/>
          </cell>
          <cell r="BA87" t="str">
            <v/>
          </cell>
          <cell r="BB87" t="str">
            <v/>
          </cell>
          <cell r="BC87" t="str">
            <v/>
          </cell>
          <cell r="BD87" t="str">
            <v/>
          </cell>
          <cell r="BE87" t="str">
            <v/>
          </cell>
          <cell r="BF87" t="str">
            <v/>
          </cell>
          <cell r="BG87" t="str">
            <v/>
          </cell>
          <cell r="BH87" t="str">
            <v/>
          </cell>
          <cell r="BI87" t="str">
            <v/>
          </cell>
          <cell r="BJ87" t="str">
            <v/>
          </cell>
          <cell r="BK87" t="str">
            <v/>
          </cell>
        </row>
        <row r="90">
          <cell r="O90">
            <v>43229342.950000003</v>
          </cell>
          <cell r="P90">
            <v>39503462.950000003</v>
          </cell>
          <cell r="Q90">
            <v>34231314.770000003</v>
          </cell>
          <cell r="R90">
            <v>29634770.5</v>
          </cell>
          <cell r="S90">
            <v>26798988.34</v>
          </cell>
          <cell r="T90">
            <v>23148314.719999999</v>
          </cell>
          <cell r="U90">
            <v>19685215.710000001</v>
          </cell>
          <cell r="V90">
            <v>18141793.66</v>
          </cell>
          <cell r="W90">
            <v>16266015.189999999</v>
          </cell>
          <cell r="X90">
            <v>15355903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O91">
            <v>-544594.73</v>
          </cell>
          <cell r="P91">
            <v>-454031.89</v>
          </cell>
          <cell r="Q91">
            <v>-375127.24</v>
          </cell>
          <cell r="R91">
            <v>-308196.38</v>
          </cell>
          <cell r="S91">
            <v>-250691.03</v>
          </cell>
          <cell r="T91">
            <v>-201627.21</v>
          </cell>
          <cell r="U91">
            <v>-160197.09</v>
          </cell>
          <cell r="V91">
            <v>-123394.65</v>
          </cell>
          <cell r="W91">
            <v>-90061.06</v>
          </cell>
          <cell r="X91">
            <v>-74306.5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</row>
        <row r="92">
          <cell r="O92">
            <v>1073931.06</v>
          </cell>
          <cell r="P92">
            <v>1008389.76</v>
          </cell>
          <cell r="Q92">
            <v>956524.42</v>
          </cell>
          <cell r="R92">
            <v>837901.1</v>
          </cell>
          <cell r="S92">
            <v>806659.83</v>
          </cell>
          <cell r="T92">
            <v>757994.64</v>
          </cell>
          <cell r="U92">
            <v>671359.75</v>
          </cell>
          <cell r="V92">
            <v>593604.97</v>
          </cell>
          <cell r="W92">
            <v>562993.46</v>
          </cell>
          <cell r="X92">
            <v>549445.43999999994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O93">
            <v>-5470324.8499999996</v>
          </cell>
          <cell r="P93">
            <v>-4499471</v>
          </cell>
          <cell r="Q93">
            <v>-3597164.69</v>
          </cell>
          <cell r="R93">
            <v>-2784611.12</v>
          </cell>
          <cell r="S93">
            <v>-2340945.09</v>
          </cell>
          <cell r="T93">
            <v>-1945663.31</v>
          </cell>
          <cell r="U93">
            <v>-1657444.61</v>
          </cell>
          <cell r="V93">
            <v>-1469947.28</v>
          </cell>
          <cell r="W93">
            <v>-1355034.62</v>
          </cell>
          <cell r="X93">
            <v>-1264419.3799999999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O94">
            <v>38288354.430000007</v>
          </cell>
          <cell r="P94">
            <v>35558349.82</v>
          </cell>
          <cell r="Q94">
            <v>31215547.260000002</v>
          </cell>
          <cell r="R94">
            <v>27379864.100000001</v>
          </cell>
          <cell r="S94">
            <v>25014012.049999997</v>
          </cell>
          <cell r="T94">
            <v>21759018.84</v>
          </cell>
          <cell r="U94">
            <v>18538933.760000002</v>
          </cell>
          <cell r="V94">
            <v>17142056.699999999</v>
          </cell>
          <cell r="W94">
            <v>15383912.969999999</v>
          </cell>
          <cell r="X94">
            <v>14566622.559999999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O95">
            <v>24484667.25</v>
          </cell>
          <cell r="P95">
            <v>22950924.23</v>
          </cell>
          <cell r="Q95">
            <v>21374996.030000001</v>
          </cell>
          <cell r="R95">
            <v>19969203</v>
          </cell>
          <cell r="S95">
            <v>18734092.809999999</v>
          </cell>
          <cell r="T95">
            <v>17478108.969999999</v>
          </cell>
          <cell r="U95">
            <v>16407881.5</v>
          </cell>
          <cell r="V95">
            <v>15697530.74</v>
          </cell>
          <cell r="W95">
            <v>14975267.77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O96">
            <v>24484667.25</v>
          </cell>
          <cell r="P96">
            <v>24484667.25</v>
          </cell>
          <cell r="Q96">
            <v>24484667.25</v>
          </cell>
          <cell r="R96">
            <v>24484667.25</v>
          </cell>
          <cell r="S96">
            <v>24484667.25</v>
          </cell>
          <cell r="T96">
            <v>24484667.25</v>
          </cell>
          <cell r="U96">
            <v>24484667.25</v>
          </cell>
          <cell r="V96">
            <v>24484667.25</v>
          </cell>
          <cell r="W96">
            <v>24484667.25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</row>
        <row r="97">
          <cell r="O97">
            <v>2040388.94</v>
          </cell>
          <cell r="P97">
            <v>2040388.94</v>
          </cell>
          <cell r="Q97">
            <v>2040388.94</v>
          </cell>
          <cell r="R97">
            <v>2040388.94</v>
          </cell>
          <cell r="S97">
            <v>2040388.94</v>
          </cell>
          <cell r="T97">
            <v>2040388.94</v>
          </cell>
          <cell r="U97">
            <v>2040388.94</v>
          </cell>
          <cell r="V97">
            <v>2040388.94</v>
          </cell>
          <cell r="W97">
            <v>2040388.94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</row>
        <row r="98">
          <cell r="O98">
            <v>211698.25</v>
          </cell>
          <cell r="P98">
            <v>165075.4</v>
          </cell>
          <cell r="Q98">
            <v>217986.22999999998</v>
          </cell>
          <cell r="R98">
            <v>80822.62</v>
          </cell>
          <cell r="S98">
            <v>71313.100000000006</v>
          </cell>
          <cell r="T98">
            <v>32190.82</v>
          </cell>
          <cell r="U98">
            <v>103210.19</v>
          </cell>
          <cell r="V98">
            <v>-46019.8</v>
          </cell>
          <cell r="W98">
            <v>79174.740000000005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O99">
            <v>0.1101</v>
          </cell>
          <cell r="P99">
            <v>0.1101</v>
          </cell>
          <cell r="Q99">
            <v>0.1101</v>
          </cell>
          <cell r="R99">
            <v>0.1101</v>
          </cell>
          <cell r="S99">
            <v>0.1101</v>
          </cell>
          <cell r="T99">
            <v>0.1101</v>
          </cell>
          <cell r="U99">
            <v>0.1101</v>
          </cell>
          <cell r="V99">
            <v>0.1101</v>
          </cell>
          <cell r="W99">
            <v>0.1101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</row>
        <row r="100">
          <cell r="O100">
            <v>0.1101</v>
          </cell>
          <cell r="P100">
            <v>0.1101</v>
          </cell>
          <cell r="Q100">
            <v>0.1101</v>
          </cell>
          <cell r="R100">
            <v>0.1101</v>
          </cell>
          <cell r="S100">
            <v>0.1101</v>
          </cell>
          <cell r="T100">
            <v>0.1101</v>
          </cell>
          <cell r="U100">
            <v>0.1101</v>
          </cell>
          <cell r="V100">
            <v>0.1101</v>
          </cell>
          <cell r="W100">
            <v>0.1101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O101">
            <v>436345.07</v>
          </cell>
          <cell r="P101">
            <v>389722.22</v>
          </cell>
          <cell r="Q101">
            <v>442633.05</v>
          </cell>
          <cell r="R101">
            <v>305469.44</v>
          </cell>
          <cell r="S101">
            <v>295959.92</v>
          </cell>
          <cell r="T101">
            <v>256837.64</v>
          </cell>
          <cell r="U101">
            <v>327857.01</v>
          </cell>
          <cell r="V101">
            <v>178627.02</v>
          </cell>
          <cell r="W101">
            <v>303821.56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</row>
        <row r="102">
          <cell r="O102">
            <v>436345.07</v>
          </cell>
          <cell r="P102">
            <v>389722.22</v>
          </cell>
          <cell r="Q102">
            <v>442633.05</v>
          </cell>
          <cell r="R102">
            <v>305469.44</v>
          </cell>
          <cell r="S102">
            <v>295959.92</v>
          </cell>
          <cell r="T102">
            <v>256837.64</v>
          </cell>
          <cell r="U102">
            <v>327857.01</v>
          </cell>
          <cell r="V102">
            <v>178627.02</v>
          </cell>
          <cell r="W102">
            <v>303821.56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</row>
        <row r="112">
          <cell r="O112">
            <v>436345.07</v>
          </cell>
          <cell r="P112">
            <v>389722.22</v>
          </cell>
          <cell r="Q112">
            <v>442633.05</v>
          </cell>
          <cell r="R112">
            <v>305469.44</v>
          </cell>
          <cell r="S112">
            <v>295959.92</v>
          </cell>
          <cell r="T112">
            <v>256837.64</v>
          </cell>
          <cell r="U112">
            <v>327857.01</v>
          </cell>
          <cell r="V112">
            <v>178627.02</v>
          </cell>
          <cell r="W112">
            <v>303821.56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</row>
        <row r="113">
          <cell r="O113">
            <v>436345.07</v>
          </cell>
          <cell r="P113">
            <v>389722.22</v>
          </cell>
          <cell r="Q113">
            <v>442633.05</v>
          </cell>
          <cell r="R113">
            <v>305469.44</v>
          </cell>
          <cell r="S113">
            <v>295959.92</v>
          </cell>
          <cell r="T113">
            <v>256837.64</v>
          </cell>
          <cell r="U113">
            <v>327857.01</v>
          </cell>
          <cell r="V113">
            <v>178627.02</v>
          </cell>
          <cell r="W113">
            <v>303821.56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</row>
        <row r="114"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</row>
        <row r="115"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</row>
        <row r="116">
          <cell r="O116">
            <v>436345.07</v>
          </cell>
          <cell r="P116">
            <v>389722.22</v>
          </cell>
          <cell r="Q116">
            <v>442633.05</v>
          </cell>
          <cell r="R116">
            <v>305469.44</v>
          </cell>
          <cell r="S116">
            <v>295959.92</v>
          </cell>
          <cell r="T116">
            <v>256837.64</v>
          </cell>
          <cell r="U116">
            <v>327857.01</v>
          </cell>
          <cell r="V116">
            <v>178627.02</v>
          </cell>
          <cell r="W116">
            <v>303821.56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</row>
        <row r="117">
          <cell r="O117">
            <v>436345.07</v>
          </cell>
          <cell r="P117">
            <v>389722.22</v>
          </cell>
          <cell r="Q117">
            <v>442633.05</v>
          </cell>
          <cell r="R117">
            <v>305469.44</v>
          </cell>
          <cell r="S117">
            <v>295959.92</v>
          </cell>
          <cell r="T117">
            <v>256837.64</v>
          </cell>
          <cell r="U117">
            <v>327857.01</v>
          </cell>
          <cell r="V117">
            <v>178627.02</v>
          </cell>
          <cell r="W117">
            <v>303821.56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</row>
        <row r="118">
          <cell r="O118">
            <v>436345.07</v>
          </cell>
          <cell r="P118">
            <v>389722.22</v>
          </cell>
          <cell r="Q118">
            <v>442633.05</v>
          </cell>
          <cell r="R118">
            <v>305469.44</v>
          </cell>
          <cell r="S118">
            <v>295959.92</v>
          </cell>
          <cell r="T118">
            <v>256837.64</v>
          </cell>
          <cell r="U118">
            <v>327857.01</v>
          </cell>
          <cell r="V118">
            <v>178627.02</v>
          </cell>
          <cell r="W118">
            <v>303821.56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</row>
        <row r="119">
          <cell r="O119">
            <v>959875.17</v>
          </cell>
          <cell r="P119">
            <v>964058.08</v>
          </cell>
          <cell r="Q119">
            <v>964731.89</v>
          </cell>
          <cell r="R119">
            <v>967142.37</v>
          </cell>
          <cell r="S119">
            <v>972357.35</v>
          </cell>
          <cell r="T119">
            <v>977936.59</v>
          </cell>
          <cell r="U119">
            <v>971192.21</v>
          </cell>
          <cell r="V119">
            <v>971918.25</v>
          </cell>
          <cell r="W119">
            <v>442006.43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</row>
        <row r="120"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</row>
        <row r="121">
          <cell r="O121">
            <v>-523530.10000000003</v>
          </cell>
          <cell r="P121">
            <v>-574335.86</v>
          </cell>
          <cell r="Q121">
            <v>-522098.84</v>
          </cell>
          <cell r="R121">
            <v>-661672.92999999993</v>
          </cell>
          <cell r="S121">
            <v>-676397.42999999993</v>
          </cell>
          <cell r="T121">
            <v>-721098.95</v>
          </cell>
          <cell r="U121">
            <v>-643335.19999999995</v>
          </cell>
          <cell r="V121">
            <v>-793291.23</v>
          </cell>
          <cell r="W121">
            <v>-138184.87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</row>
        <row r="129">
          <cell r="O129">
            <v>-523530.1</v>
          </cell>
          <cell r="P129">
            <v>-574335.86</v>
          </cell>
          <cell r="Q129">
            <v>-522098.84</v>
          </cell>
          <cell r="R129">
            <v>-661672.93000000005</v>
          </cell>
          <cell r="S129">
            <v>-676397.43</v>
          </cell>
          <cell r="T129">
            <v>-721098.95</v>
          </cell>
          <cell r="U129">
            <v>-643335.19999999995</v>
          </cell>
          <cell r="V129">
            <v>-793291.23</v>
          </cell>
          <cell r="W129">
            <v>-138184.87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</row>
        <row r="130"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</row>
        <row r="131">
          <cell r="O131">
            <v>-523530.1</v>
          </cell>
          <cell r="P131">
            <v>-574335.86</v>
          </cell>
          <cell r="Q131">
            <v>-522098.84</v>
          </cell>
          <cell r="R131">
            <v>-661672.93000000005</v>
          </cell>
          <cell r="S131">
            <v>-676397.43</v>
          </cell>
          <cell r="T131">
            <v>-721098.95</v>
          </cell>
          <cell r="U131">
            <v>-643335.19999999995</v>
          </cell>
          <cell r="V131">
            <v>-793291.23</v>
          </cell>
          <cell r="W131">
            <v>-138184.87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</row>
        <row r="132">
          <cell r="O132">
            <v>-5253945.41</v>
          </cell>
          <cell r="P132">
            <v>-4730415.3099999996</v>
          </cell>
          <cell r="Q132">
            <v>-4156079.45</v>
          </cell>
          <cell r="R132">
            <v>-3633980.61</v>
          </cell>
          <cell r="S132">
            <v>-2972307.68</v>
          </cell>
          <cell r="T132">
            <v>-2295910.25</v>
          </cell>
          <cell r="U132">
            <v>-1574811.3</v>
          </cell>
          <cell r="V132">
            <v>-931476.1</v>
          </cell>
          <cell r="W132">
            <v>-138184.87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Input"/>
      <sheetName val="Liability Detail"/>
      <sheetName val="OU Collection"/>
      <sheetName val="E(m) Bridge"/>
      <sheetName val="ROR True-Up Adj-Pre"/>
      <sheetName val="ROR True-Up Adj-Post"/>
      <sheetName val="Data"/>
      <sheetName val="Error Checks"/>
      <sheetName val="E(m) Recon"/>
      <sheetName val="CM BS Recon"/>
      <sheetName val="ECR in Base Rates"/>
      <sheetName val="Startup"/>
      <sheetName val="VersionHist"/>
      <sheetName val="Adjt Input"/>
    </sheetNames>
    <sheetDataSet>
      <sheetData sheetId="0"/>
      <sheetData sheetId="1">
        <row r="116">
          <cell r="H116" t="str">
            <v>second</v>
          </cell>
        </row>
      </sheetData>
      <sheetData sheetId="2"/>
      <sheetData sheetId="3">
        <row r="25">
          <cell r="Y25">
            <v>0</v>
          </cell>
        </row>
      </sheetData>
      <sheetData sheetId="4"/>
      <sheetData sheetId="5"/>
      <sheetData sheetId="6"/>
      <sheetData sheetId="7">
        <row r="128">
          <cell r="BK128" t="str">
            <v>NO</v>
          </cell>
        </row>
      </sheetData>
      <sheetData sheetId="8"/>
      <sheetData sheetId="9"/>
      <sheetData sheetId="10"/>
      <sheetData sheetId="11"/>
      <sheetData sheetId="12">
        <row r="5">
          <cell r="N5">
            <v>41030</v>
          </cell>
        </row>
        <row r="10">
          <cell r="N10">
            <v>0</v>
          </cell>
        </row>
      </sheetData>
      <sheetData sheetId="13"/>
      <sheetData sheetId="14">
        <row r="18">
          <cell r="O18">
            <v>201112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RP Rider Calc Form 1.0"/>
      <sheetName val="Cap Ex 2021 Form 2.13"/>
      <sheetName val="Rev Req 2021 Form 1.1"/>
      <sheetName val="ROR Form 1.2"/>
      <sheetName val="Plant &amp; Book Depr Form 2.0"/>
      <sheetName val="202101 Bk Depr Form 2.1"/>
      <sheetName val="202102 Bk Depr Form 2.2"/>
      <sheetName val="202103 Bk Depr Form 2.3"/>
      <sheetName val="202104 Bk Depr Form 2.4"/>
      <sheetName val="202105 Bk Depr Form 2.5"/>
      <sheetName val="202106 Bk Depr Form 2.6"/>
      <sheetName val="202107 Bk Depr Form 2.7"/>
      <sheetName val="202108 Bk Depr Form 2.8"/>
      <sheetName val="202109 Bk Depr Form 2.9"/>
      <sheetName val="202110 Bk Depr Form 2.10"/>
      <sheetName val="202111 Bk Depr Form 2.11"/>
      <sheetName val="202112 Bk Depr Form 2.12"/>
      <sheetName val="Tax Depr Form 2.14 p.1"/>
      <sheetName val="Tax Depr Form 2.14 p.2"/>
      <sheetName val="Tax Depr Form 2.14 p.3"/>
      <sheetName val="Tax Depr Form 2.14 p.4 - 8"/>
      <sheetName val="2017 AMRP Calc Form 2.15"/>
      <sheetName val="O&amp;M Savings Form 3.0"/>
      <sheetName val="Projected Bills Form 4.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COLUMBIA GAS OF KENTUCKY, INC.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E50"/>
  <sheetViews>
    <sheetView tabSelected="1" zoomScaleNormal="100" workbookViewId="0">
      <selection activeCell="C7" sqref="C7"/>
    </sheetView>
  </sheetViews>
  <sheetFormatPr defaultColWidth="9.3984375" defaultRowHeight="12.75" x14ac:dyDescent="0.35"/>
  <cols>
    <col min="1" max="1" width="5.3984375" style="1" customWidth="1"/>
    <col min="2" max="2" width="5.265625" style="1" customWidth="1"/>
    <col min="3" max="3" width="30.1328125" style="2" customWidth="1"/>
    <col min="4" max="4" width="11.3984375" style="1" customWidth="1"/>
    <col min="5" max="5" width="17.3984375" style="2" customWidth="1"/>
    <col min="6" max="16384" width="9.3984375" style="2"/>
  </cols>
  <sheetData>
    <row r="1" spans="1:5" ht="13.15" x14ac:dyDescent="0.4">
      <c r="E1" s="25" t="s">
        <v>25</v>
      </c>
    </row>
    <row r="2" spans="1:5" ht="13.15" x14ac:dyDescent="0.4">
      <c r="E2" s="25" t="s">
        <v>26</v>
      </c>
    </row>
    <row r="3" spans="1:5" ht="13.15" x14ac:dyDescent="0.4">
      <c r="E3" s="25" t="s">
        <v>28</v>
      </c>
    </row>
    <row r="4" spans="1:5" ht="13.15" x14ac:dyDescent="0.4">
      <c r="E4" s="25" t="s">
        <v>27</v>
      </c>
    </row>
    <row r="5" spans="1:5" ht="13.15" x14ac:dyDescent="0.4">
      <c r="E5" s="3"/>
    </row>
    <row r="6" spans="1:5" ht="13.15" x14ac:dyDescent="0.4">
      <c r="A6" s="4" t="str">
        <f>'[5]202107 Bk Depr Form 2.7'!A2</f>
        <v>COLUMBIA GAS OF KENTUCKY, INC.</v>
      </c>
      <c r="B6" s="4"/>
      <c r="C6" s="4"/>
      <c r="D6" s="4"/>
      <c r="E6" s="4"/>
    </row>
    <row r="7" spans="1:5" s="6" customFormat="1" ht="13.15" x14ac:dyDescent="0.4">
      <c r="A7" s="5" t="s">
        <v>24</v>
      </c>
      <c r="B7" s="5"/>
      <c r="C7" s="5"/>
      <c r="D7" s="5"/>
      <c r="E7" s="5"/>
    </row>
    <row r="8" spans="1:5" ht="13.15" x14ac:dyDescent="0.4">
      <c r="A8" s="4" t="s">
        <v>23</v>
      </c>
      <c r="B8" s="7"/>
      <c r="C8" s="7"/>
      <c r="D8" s="7"/>
      <c r="E8" s="7"/>
    </row>
    <row r="9" spans="1:5" ht="13.15" x14ac:dyDescent="0.4">
      <c r="A9" s="8"/>
      <c r="B9" s="8"/>
      <c r="C9" s="8"/>
      <c r="D9" s="8"/>
      <c r="E9" s="8"/>
    </row>
    <row r="10" spans="1:5" ht="13.15" x14ac:dyDescent="0.4">
      <c r="A10" s="9"/>
      <c r="B10" s="10"/>
      <c r="C10" s="10"/>
      <c r="D10" s="10"/>
    </row>
    <row r="11" spans="1:5" ht="13.15" x14ac:dyDescent="0.4">
      <c r="C11" s="10"/>
      <c r="D11" s="10"/>
      <c r="E11" s="10" t="s">
        <v>0</v>
      </c>
    </row>
    <row r="12" spans="1:5" ht="13.15" x14ac:dyDescent="0.4">
      <c r="C12" s="10"/>
      <c r="D12" s="10"/>
      <c r="E12" s="10" t="s">
        <v>2</v>
      </c>
    </row>
    <row r="13" spans="1:5" ht="13.15" x14ac:dyDescent="0.4">
      <c r="A13" s="10" t="s">
        <v>3</v>
      </c>
      <c r="B13" s="10"/>
      <c r="C13" s="10"/>
      <c r="D13" s="10" t="s">
        <v>4</v>
      </c>
      <c r="E13" s="10" t="s">
        <v>5</v>
      </c>
    </row>
    <row r="14" spans="1:5" ht="13.15" x14ac:dyDescent="0.4">
      <c r="A14" s="11" t="s">
        <v>6</v>
      </c>
      <c r="B14" s="11"/>
      <c r="C14" s="11" t="s">
        <v>7</v>
      </c>
      <c r="D14" s="11" t="s">
        <v>6</v>
      </c>
      <c r="E14" s="11" t="s">
        <v>8</v>
      </c>
    </row>
    <row r="15" spans="1:5" s="13" customFormat="1" ht="13.15" x14ac:dyDescent="0.4">
      <c r="A15" s="10"/>
      <c r="B15" s="10"/>
      <c r="C15" s="12">
        <v>-1</v>
      </c>
      <c r="D15" s="12">
        <v>-2</v>
      </c>
      <c r="E15" s="12">
        <v>-3</v>
      </c>
    </row>
    <row r="17" spans="1:5" ht="13.15" x14ac:dyDescent="0.4">
      <c r="B17" s="14" t="s">
        <v>1</v>
      </c>
      <c r="C17" s="14"/>
    </row>
    <row r="18" spans="1:5" x14ac:dyDescent="0.35">
      <c r="A18" s="1">
        <v>1</v>
      </c>
      <c r="B18" s="2"/>
      <c r="C18" s="2" t="s">
        <v>10</v>
      </c>
      <c r="D18" s="1">
        <v>376</v>
      </c>
      <c r="E18" s="16">
        <v>92491975.603846148</v>
      </c>
    </row>
    <row r="19" spans="1:5" x14ac:dyDescent="0.35">
      <c r="A19" s="1">
        <f t="shared" ref="A19:A25" si="0">A18+1</f>
        <v>2</v>
      </c>
      <c r="B19" s="2"/>
      <c r="C19" s="2" t="s">
        <v>11</v>
      </c>
      <c r="D19" s="1">
        <v>376</v>
      </c>
      <c r="E19" s="16">
        <v>0</v>
      </c>
    </row>
    <row r="20" spans="1:5" x14ac:dyDescent="0.35">
      <c r="A20" s="1">
        <f t="shared" si="0"/>
        <v>3</v>
      </c>
      <c r="B20" s="2"/>
      <c r="C20" s="2" t="s">
        <v>12</v>
      </c>
      <c r="D20" s="1">
        <v>378</v>
      </c>
      <c r="E20" s="16">
        <v>737745.49000000046</v>
      </c>
    </row>
    <row r="21" spans="1:5" x14ac:dyDescent="0.35">
      <c r="A21" s="1">
        <f t="shared" si="0"/>
        <v>4</v>
      </c>
      <c r="B21" s="2"/>
      <c r="C21" s="2" t="s">
        <v>13</v>
      </c>
      <c r="D21" s="1">
        <v>378</v>
      </c>
      <c r="E21" s="16">
        <v>3348545.4100000006</v>
      </c>
    </row>
    <row r="22" spans="1:5" x14ac:dyDescent="0.35">
      <c r="A22" s="1">
        <f t="shared" si="0"/>
        <v>5</v>
      </c>
      <c r="B22" s="2"/>
      <c r="C22" s="2" t="s">
        <v>14</v>
      </c>
      <c r="D22" s="1">
        <v>380</v>
      </c>
      <c r="E22" s="16">
        <v>37471024.513076931</v>
      </c>
    </row>
    <row r="23" spans="1:5" x14ac:dyDescent="0.35">
      <c r="A23" s="1">
        <f t="shared" si="0"/>
        <v>6</v>
      </c>
      <c r="B23" s="2"/>
      <c r="C23" s="2" t="s">
        <v>15</v>
      </c>
      <c r="D23" s="1">
        <v>382</v>
      </c>
      <c r="E23" s="16">
        <v>242504.93</v>
      </c>
    </row>
    <row r="24" spans="1:5" x14ac:dyDescent="0.35">
      <c r="A24" s="1">
        <f t="shared" si="0"/>
        <v>7</v>
      </c>
      <c r="B24" s="2"/>
      <c r="C24" s="17" t="s">
        <v>16</v>
      </c>
      <c r="D24" s="1">
        <v>383</v>
      </c>
      <c r="E24" s="16">
        <v>288837.03000000003</v>
      </c>
    </row>
    <row r="25" spans="1:5" x14ac:dyDescent="0.35">
      <c r="A25" s="1">
        <f t="shared" si="0"/>
        <v>8</v>
      </c>
      <c r="B25" s="2"/>
      <c r="C25" s="2" t="s">
        <v>17</v>
      </c>
      <c r="D25" s="1">
        <v>387</v>
      </c>
      <c r="E25" s="16">
        <v>213381</v>
      </c>
    </row>
    <row r="26" spans="1:5" x14ac:dyDescent="0.35">
      <c r="A26" s="1">
        <f>A25+1</f>
        <v>9</v>
      </c>
      <c r="B26" s="2"/>
      <c r="C26" s="2" t="s">
        <v>18</v>
      </c>
      <c r="E26" s="18">
        <v>134794013.97692308</v>
      </c>
    </row>
    <row r="27" spans="1:5" x14ac:dyDescent="0.35">
      <c r="B27" s="2"/>
    </row>
    <row r="28" spans="1:5" ht="13.15" x14ac:dyDescent="0.4">
      <c r="B28" s="14" t="s">
        <v>9</v>
      </c>
      <c r="C28" s="14"/>
    </row>
    <row r="29" spans="1:5" x14ac:dyDescent="0.35">
      <c r="A29" s="1">
        <f>A26+1</f>
        <v>10</v>
      </c>
      <c r="B29" s="2"/>
      <c r="C29" s="2" t="str">
        <f>C18</f>
        <v>Mains</v>
      </c>
      <c r="D29" s="1">
        <f>D18</f>
        <v>376</v>
      </c>
      <c r="E29" s="16">
        <v>-7434913.5169230774</v>
      </c>
    </row>
    <row r="30" spans="1:5" x14ac:dyDescent="0.35">
      <c r="A30" s="1">
        <f>A29+1</f>
        <v>11</v>
      </c>
      <c r="B30" s="2"/>
      <c r="C30" s="2" t="str">
        <f t="shared" ref="C30:D36" si="1">C19</f>
        <v>Mains - In-Line Inspections</v>
      </c>
      <c r="D30" s="1">
        <f t="shared" si="1"/>
        <v>376</v>
      </c>
      <c r="E30" s="16">
        <v>0</v>
      </c>
    </row>
    <row r="31" spans="1:5" x14ac:dyDescent="0.35">
      <c r="A31" s="1">
        <f>A30+1</f>
        <v>12</v>
      </c>
      <c r="B31" s="2"/>
      <c r="C31" s="2" t="str">
        <f t="shared" si="1"/>
        <v>Plant Regulators</v>
      </c>
      <c r="D31" s="1">
        <f t="shared" si="1"/>
        <v>378</v>
      </c>
      <c r="E31" s="16">
        <v>-78673.299999999988</v>
      </c>
    </row>
    <row r="32" spans="1:5" x14ac:dyDescent="0.35">
      <c r="A32" s="1">
        <f t="shared" ref="A32:A35" si="2">A31+1</f>
        <v>13</v>
      </c>
      <c r="B32" s="2"/>
      <c r="C32" s="2" t="str">
        <f t="shared" si="1"/>
        <v>Plant Regulators - LP Program</v>
      </c>
      <c r="D32" s="1">
        <f t="shared" si="1"/>
        <v>378</v>
      </c>
      <c r="E32" s="16">
        <v>-194723.07</v>
      </c>
    </row>
    <row r="33" spans="1:5" x14ac:dyDescent="0.35">
      <c r="A33" s="1">
        <f t="shared" si="2"/>
        <v>14</v>
      </c>
      <c r="B33" s="2"/>
      <c r="C33" s="2" t="str">
        <f t="shared" si="1"/>
        <v>Service Lines</v>
      </c>
      <c r="D33" s="1">
        <f t="shared" si="1"/>
        <v>380</v>
      </c>
      <c r="E33" s="16">
        <v>-8286856.7938461546</v>
      </c>
    </row>
    <row r="34" spans="1:5" x14ac:dyDescent="0.35">
      <c r="A34" s="1">
        <f t="shared" si="2"/>
        <v>15</v>
      </c>
      <c r="B34" s="2"/>
      <c r="C34" s="2" t="str">
        <f t="shared" si="1"/>
        <v>Meter Installations</v>
      </c>
      <c r="D34" s="1">
        <f t="shared" si="1"/>
        <v>382</v>
      </c>
      <c r="E34" s="16">
        <v>-75159.182000000001</v>
      </c>
    </row>
    <row r="35" spans="1:5" s="19" customFormat="1" x14ac:dyDescent="0.35">
      <c r="A35" s="1">
        <f t="shared" si="2"/>
        <v>16</v>
      </c>
      <c r="C35" s="2" t="str">
        <f t="shared" si="1"/>
        <v>House Regulators</v>
      </c>
      <c r="D35" s="1">
        <f t="shared" si="1"/>
        <v>383</v>
      </c>
      <c r="E35" s="15">
        <v>-13158.050000000001</v>
      </c>
    </row>
    <row r="36" spans="1:5" x14ac:dyDescent="0.35">
      <c r="A36" s="1">
        <f>A35+1</f>
        <v>17</v>
      </c>
      <c r="B36" s="2"/>
      <c r="C36" s="2" t="str">
        <f t="shared" si="1"/>
        <v>GPS Devices</v>
      </c>
      <c r="D36" s="1">
        <f t="shared" si="1"/>
        <v>387</v>
      </c>
      <c r="E36" s="16">
        <v>0</v>
      </c>
    </row>
    <row r="37" spans="1:5" x14ac:dyDescent="0.35">
      <c r="A37" s="1">
        <f>A36+1</f>
        <v>18</v>
      </c>
      <c r="B37" s="2"/>
      <c r="C37" s="2" t="s">
        <v>19</v>
      </c>
      <c r="E37" s="18">
        <v>-16083483.912769232</v>
      </c>
    </row>
    <row r="38" spans="1:5" x14ac:dyDescent="0.35">
      <c r="B38" s="2"/>
    </row>
    <row r="39" spans="1:5" s="23" customFormat="1" ht="13.5" thickBot="1" x14ac:dyDescent="0.45">
      <c r="A39" s="20">
        <f>A37+1</f>
        <v>19</v>
      </c>
      <c r="B39" s="21" t="s">
        <v>20</v>
      </c>
      <c r="C39" s="21"/>
      <c r="D39" s="20"/>
      <c r="E39" s="22">
        <v>118710530.06415385</v>
      </c>
    </row>
    <row r="40" spans="1:5" ht="13.15" thickTop="1" x14ac:dyDescent="0.35">
      <c r="B40" s="2"/>
    </row>
    <row r="41" spans="1:5" ht="13.15" x14ac:dyDescent="0.4">
      <c r="B41" s="24" t="s">
        <v>21</v>
      </c>
      <c r="C41" s="24"/>
    </row>
    <row r="42" spans="1:5" x14ac:dyDescent="0.35">
      <c r="A42" s="1">
        <f>A39+1</f>
        <v>20</v>
      </c>
      <c r="B42" s="2"/>
      <c r="C42" s="2" t="str">
        <f>C29</f>
        <v>Mains</v>
      </c>
      <c r="D42" s="1">
        <f>D29</f>
        <v>376</v>
      </c>
      <c r="E42" s="16">
        <v>1111985.6292169464</v>
      </c>
    </row>
    <row r="43" spans="1:5" x14ac:dyDescent="0.35">
      <c r="A43" s="1">
        <f>A42+1</f>
        <v>21</v>
      </c>
      <c r="B43" s="2"/>
      <c r="C43" s="2" t="str">
        <f t="shared" ref="C43:D49" si="3">C30</f>
        <v>Mains - In-Line Inspections</v>
      </c>
      <c r="D43" s="1">
        <f t="shared" si="3"/>
        <v>376</v>
      </c>
      <c r="E43" s="16">
        <v>0</v>
      </c>
    </row>
    <row r="44" spans="1:5" x14ac:dyDescent="0.35">
      <c r="A44" s="1">
        <f>A43+1</f>
        <v>22</v>
      </c>
      <c r="B44" s="2"/>
      <c r="C44" s="2" t="str">
        <f t="shared" si="3"/>
        <v>Plant Regulators</v>
      </c>
      <c r="D44" s="1">
        <f t="shared" si="3"/>
        <v>378</v>
      </c>
      <c r="E44" s="16">
        <v>8538.7884863199997</v>
      </c>
    </row>
    <row r="45" spans="1:5" x14ac:dyDescent="0.35">
      <c r="A45" s="1">
        <f t="shared" ref="A45:A49" si="4">A44+1</f>
        <v>23</v>
      </c>
      <c r="B45" s="2"/>
      <c r="C45" s="2" t="str">
        <f t="shared" si="3"/>
        <v>Plant Regulators - LP Program</v>
      </c>
      <c r="D45" s="1">
        <f t="shared" si="3"/>
        <v>378</v>
      </c>
      <c r="E45" s="16">
        <v>10279.780000000001</v>
      </c>
    </row>
    <row r="46" spans="1:5" x14ac:dyDescent="0.35">
      <c r="A46" s="1">
        <f t="shared" si="4"/>
        <v>24</v>
      </c>
      <c r="B46" s="2"/>
      <c r="C46" s="2" t="str">
        <f t="shared" si="3"/>
        <v>Service Lines</v>
      </c>
      <c r="D46" s="1">
        <f t="shared" si="3"/>
        <v>380</v>
      </c>
      <c r="E46" s="16">
        <v>5691376.8504042476</v>
      </c>
    </row>
    <row r="47" spans="1:5" x14ac:dyDescent="0.35">
      <c r="A47" s="1">
        <f t="shared" si="4"/>
        <v>25</v>
      </c>
      <c r="B47" s="2"/>
      <c r="C47" s="2" t="str">
        <f t="shared" si="3"/>
        <v>Meter Installations</v>
      </c>
      <c r="D47" s="1">
        <f t="shared" si="3"/>
        <v>382</v>
      </c>
      <c r="E47" s="16">
        <v>381.47012606047241</v>
      </c>
    </row>
    <row r="48" spans="1:5" s="19" customFormat="1" x14ac:dyDescent="0.35">
      <c r="A48" s="1">
        <f t="shared" si="4"/>
        <v>26</v>
      </c>
      <c r="C48" s="2" t="str">
        <f t="shared" si="3"/>
        <v>House Regulators</v>
      </c>
      <c r="D48" s="1">
        <f t="shared" si="3"/>
        <v>383</v>
      </c>
      <c r="E48" s="16">
        <v>39.34781655252236</v>
      </c>
    </row>
    <row r="49" spans="1:5" x14ac:dyDescent="0.35">
      <c r="A49" s="1">
        <f t="shared" si="4"/>
        <v>27</v>
      </c>
      <c r="B49" s="2"/>
      <c r="C49" s="2" t="str">
        <f t="shared" si="3"/>
        <v>GPS Devices</v>
      </c>
      <c r="D49" s="1">
        <f t="shared" si="3"/>
        <v>387</v>
      </c>
      <c r="E49" s="16">
        <v>0</v>
      </c>
    </row>
    <row r="50" spans="1:5" x14ac:dyDescent="0.35">
      <c r="A50" s="1">
        <f>A49+1</f>
        <v>28</v>
      </c>
      <c r="B50" s="2"/>
      <c r="C50" s="2" t="s">
        <v>22</v>
      </c>
      <c r="E50" s="18">
        <v>6822601.8660501279</v>
      </c>
    </row>
  </sheetData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C</vt:lpstr>
      <vt:lpstr>'Attachment C'!Print_Area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Gore \ Jeffery</dc:creator>
  <cp:lastModifiedBy>Allyson Honaker</cp:lastModifiedBy>
  <cp:lastPrinted>2021-08-25T11:54:25Z</cp:lastPrinted>
  <dcterms:created xsi:type="dcterms:W3CDTF">2021-08-25T11:49:25Z</dcterms:created>
  <dcterms:modified xsi:type="dcterms:W3CDTF">2021-08-25T22:04:48Z</dcterms:modified>
</cp:coreProperties>
</file>