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EEE98085-5BFC-4CF8-AA90-7EDDF2C9B10C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"V2021-02-28"</definedName>
    <definedName name="NvsAutoDrillOk">"VN"</definedName>
    <definedName name="NvsDrillHyperLink" localSheetId="0">"http://nifips.nisource.net:9000/psp/fs91prd_newwin/EMPLOYEE/ERP/c/REPORT_BOOKS.IC_RUN_DRILLDOWN.GBL?Action=A&amp;NVS_INSTANCE=1440836_1509564"</definedName>
    <definedName name="NvsElapsedTime">0.0000115740695036948</definedName>
    <definedName name="NvsEndTime">44391.6423842593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"V2021-02-28"</definedName>
    <definedName name="NvsValTbl.ACCOUNT">"GL_ACCOUNT_TBL"</definedName>
    <definedName name="_xlnm.Print_Area" localSheetId="0">Sheet1!$B$1:$F$243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2" i="1" l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<sst xmlns="http://schemas.openxmlformats.org/spreadsheetml/2006/main" count="702" uniqueCount="701">
  <si>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</si>
  <si>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</si>
  <si>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</si>
  <si>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</si>
  <si>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</si>
  <si>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</si>
  <si>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</si>
  <si>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</si>
  <si>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</si>
  <si>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</si>
  <si>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</si>
  <si>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</si>
  <si>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</si>
  <si>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</si>
  <si>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</si>
  <si>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</si>
  <si>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</si>
  <si>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</si>
  <si>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</si>
  <si>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</si>
  <si>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</si>
  <si>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</si>
  <si>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</si>
  <si>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</si>
  <si>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</si>
  <si>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</si>
  <si>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</si>
  <si>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</si>
  <si>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</si>
  <si>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</si>
  <si>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</si>
  <si>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</si>
  <si>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</si>
  <si>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</si>
  <si>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</si>
  <si>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</si>
  <si>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</si>
  <si>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</si>
  <si>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</si>
  <si>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%,V10140000</t>
  </si>
  <si>
    <t>10140000</t>
  </si>
  <si>
    <t>Cloud Plant In Svc-Beg Bal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</si>
  <si>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</si>
  <si>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</si>
  <si>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</si>
  <si>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</si>
  <si>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</si>
  <si>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</si>
  <si>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</si>
  <si>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</si>
  <si>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</si>
  <si>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%,V10740000</t>
  </si>
  <si>
    <t>10740000</t>
  </si>
  <si>
    <t>Cloud CWIP-Beg Balance</t>
  </si>
  <si>
    <t>%,V10740001</t>
  </si>
  <si>
    <t>10740001</t>
  </si>
  <si>
    <t>Cloud CWIP-Additions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</si>
  <si>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</si>
  <si>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</si>
  <si>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</si>
  <si>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</si>
  <si>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</si>
  <si>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</si>
  <si>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</si>
  <si>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</si>
  <si>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</si>
  <si>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</si>
  <si>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</si>
  <si>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</si>
  <si>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</si>
  <si>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</si>
  <si>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</si>
  <si>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</si>
  <si>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</si>
  <si>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</si>
  <si>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</si>
  <si>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</si>
  <si>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</si>
  <si>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%,V11140000</t>
  </si>
  <si>
    <t>11140000</t>
  </si>
  <si>
    <t>Cloud Accum Amortiz-BegBal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</si>
  <si>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</si>
  <si>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</si>
  <si>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</si>
  <si>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</si>
  <si>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</si>
  <si>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</si>
  <si>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</si>
  <si>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</si>
  <si>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</si>
  <si>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</si>
  <si>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</si>
  <si>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</si>
  <si>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</si>
  <si>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</si>
  <si>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</si>
  <si>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</si>
  <si>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</si>
  <si>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</si>
  <si>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</si>
  <si>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</si>
  <si>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</si>
  <si>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</si>
  <si>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</si>
  <si>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</si>
  <si>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</si>
  <si>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</si>
  <si>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</si>
  <si>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%,V14300396</t>
  </si>
  <si>
    <t>14300396</t>
  </si>
  <si>
    <t>Other AR-Transition Srvces ES</t>
  </si>
  <si>
    <t>%,V14301000</t>
  </si>
  <si>
    <t>14301000</t>
  </si>
  <si>
    <t>AR-Tax-Curr-Federal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</si>
  <si>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</si>
  <si>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</si>
  <si>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</si>
  <si>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</si>
  <si>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</si>
  <si>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</si>
  <si>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</si>
  <si>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</si>
  <si>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</si>
  <si>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</si>
  <si>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</si>
  <si>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</si>
  <si>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</si>
  <si>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</si>
  <si>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</si>
  <si>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%,V15400000</t>
  </si>
  <si>
    <t>15400000</t>
  </si>
  <si>
    <t>Plant Materials-Oth Supplies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</si>
  <si>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</si>
  <si>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</si>
  <si>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</si>
  <si>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</si>
  <si>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</si>
  <si>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</si>
  <si>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</si>
  <si>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</si>
  <si>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</si>
  <si>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</si>
  <si>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</si>
  <si>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</si>
  <si>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</si>
  <si>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</si>
  <si>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</si>
  <si>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</si>
  <si>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</si>
  <si>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</si>
  <si>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</si>
  <si>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</si>
  <si>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</si>
  <si>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</si>
  <si>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</si>
  <si>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</si>
  <si>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</si>
  <si>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</si>
  <si>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</si>
  <si>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</si>
  <si>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</si>
  <si>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</si>
  <si>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</si>
  <si>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</si>
  <si>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</si>
  <si>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</si>
  <si>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</si>
  <si>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</si>
  <si>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</si>
  <si>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</si>
  <si>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</si>
  <si>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</si>
  <si>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</si>
  <si>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</si>
  <si>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%,V18235450</t>
  </si>
  <si>
    <t>18235450</t>
  </si>
  <si>
    <t>NC Reg Asset Pen NQulfd FAS158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</si>
  <si>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</si>
  <si>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</si>
  <si>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</si>
  <si>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</si>
  <si>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</si>
  <si>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</si>
  <si>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</si>
  <si>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</si>
  <si>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</si>
  <si>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</si>
  <si>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</si>
  <si>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</si>
  <si>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</si>
  <si>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</si>
  <si>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</si>
  <si>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</si>
  <si>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</si>
  <si>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</si>
  <si>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</si>
  <si>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</si>
  <si>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</si>
  <si>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</si>
  <si>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</si>
  <si>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</si>
  <si>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</si>
  <si>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</si>
  <si>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</si>
  <si>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</si>
  <si>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</si>
  <si>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</si>
  <si>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</si>
  <si>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</si>
  <si>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</si>
  <si>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</si>
  <si>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</si>
  <si>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</si>
  <si>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</si>
  <si>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</si>
  <si>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</si>
  <si>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</si>
  <si>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</si>
  <si>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</si>
  <si>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</si>
  <si>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</si>
  <si>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</si>
  <si>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</si>
  <si>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</si>
  <si>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</si>
  <si>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</si>
  <si>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</si>
  <si>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</si>
  <si>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</si>
  <si>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</si>
  <si>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</si>
  <si>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</si>
  <si>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</si>
  <si>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</si>
  <si>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</si>
  <si>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</si>
  <si>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</si>
  <si>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</si>
  <si>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</si>
  <si>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</si>
  <si>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</si>
  <si>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</si>
  <si>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</si>
  <si>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</si>
  <si>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</si>
  <si>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</si>
  <si>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</si>
  <si>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</si>
  <si>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</si>
  <si>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</si>
  <si>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</si>
  <si>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</si>
  <si>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</si>
  <si>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</si>
  <si>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</si>
  <si>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</si>
  <si>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</si>
  <si>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</si>
  <si>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</si>
  <si>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</si>
  <si>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</si>
  <si>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</si>
  <si>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</si>
  <si>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</si>
  <si>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</si>
  <si>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</si>
  <si>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</si>
  <si>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</si>
  <si>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</si>
  <si>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</si>
  <si>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</si>
  <si>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</si>
  <si>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</si>
  <si>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</si>
  <si>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</si>
  <si>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</si>
  <si>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</si>
  <si>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</si>
  <si>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</si>
  <si>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</si>
  <si>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</si>
  <si>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</si>
  <si>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</si>
  <si>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</si>
  <si>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</si>
  <si>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</si>
  <si>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</si>
  <si>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</si>
  <si>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</si>
  <si>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</si>
  <si>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</si>
  <si>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</si>
  <si>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</si>
  <si>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</si>
  <si>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%,V23400111</t>
  </si>
  <si>
    <t>23400111</t>
  </si>
  <si>
    <t>AP Assoc Co-ERS_Only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</si>
  <si>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</si>
  <si>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</si>
  <si>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</si>
  <si>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</si>
  <si>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</si>
  <si>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</si>
  <si>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</si>
  <si>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</si>
  <si>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</si>
  <si>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</si>
  <si>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</si>
  <si>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</si>
  <si>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</si>
  <si>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</si>
  <si>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</si>
  <si>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</si>
  <si>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</si>
  <si>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</si>
  <si>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</si>
  <si>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</si>
  <si>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</si>
  <si>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</si>
  <si>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</si>
  <si>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</si>
  <si>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</si>
  <si>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</si>
  <si>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</si>
  <si>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</si>
  <si>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</si>
  <si>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</si>
  <si>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</si>
  <si>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</si>
  <si>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</si>
  <si>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</si>
  <si>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</si>
  <si>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</si>
  <si>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</si>
  <si>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</si>
  <si>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</si>
  <si>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</si>
  <si>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</si>
  <si>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</si>
  <si>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</si>
  <si>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</si>
  <si>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</si>
  <si>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</si>
  <si>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</si>
  <si>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</si>
  <si>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</si>
  <si>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</si>
  <si>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</si>
  <si>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</si>
  <si>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</si>
  <si>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</si>
  <si>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</si>
  <si>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</si>
  <si>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</si>
  <si>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</si>
  <si>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</si>
  <si>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</si>
  <si>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</si>
  <si>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</si>
  <si>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</si>
  <si>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</si>
  <si>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</si>
  <si>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</si>
  <si>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</si>
  <si>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</si>
  <si>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</si>
  <si>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%,V24200080</t>
  </si>
  <si>
    <t>24200080</t>
  </si>
  <si>
    <t>Accd Liab-Chase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</si>
  <si>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</si>
  <si>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</si>
  <si>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</si>
  <si>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</si>
  <si>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</si>
  <si>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</si>
  <si>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</si>
  <si>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</si>
  <si>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</si>
  <si>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</si>
  <si>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</si>
  <si>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</si>
  <si>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</si>
  <si>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</si>
  <si>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</si>
  <si>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</si>
  <si>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</si>
  <si>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</si>
  <si>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</si>
  <si>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</si>
  <si>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</si>
  <si>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</si>
  <si>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</si>
  <si>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</si>
  <si>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</si>
  <si>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</si>
  <si>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</si>
  <si>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</si>
  <si>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</si>
  <si>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</si>
  <si>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</si>
  <si>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</si>
  <si>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</si>
  <si>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</si>
  <si>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</si>
  <si>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</si>
  <si>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</si>
  <si>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</si>
  <si>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</si>
  <si>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</si>
  <si>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</si>
  <si>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</si>
  <si>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</si>
  <si>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</si>
  <si>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</si>
  <si>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</si>
  <si>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</si>
  <si>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</si>
  <si>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</si>
  <si>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</si>
  <si>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</si>
  <si>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</si>
  <si>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</si>
  <si>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</si>
  <si>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</si>
  <si>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</si>
  <si>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</si>
  <si>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</si>
  <si>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</si>
  <si>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</si>
  <si>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</si>
  <si>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</si>
  <si>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</si>
  <si>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</si>
  <si>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</si>
  <si>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</si>
  <si>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</si>
  <si>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</si>
  <si>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</si>
  <si>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</si>
  <si>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</si>
  <si>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</si>
  <si>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</si>
  <si>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</si>
  <si>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</si>
  <si>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</si>
  <si>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</si>
  <si>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</si>
  <si>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</si>
  <si>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</si>
  <si>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</si>
  <si>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</si>
  <si>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</si>
  <si>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</si>
  <si>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</si>
  <si>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</si>
  <si>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</si>
  <si>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</si>
  <si>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</si>
  <si>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</si>
  <si>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</si>
  <si>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</si>
  <si>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</si>
  <si>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</si>
  <si>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</si>
  <si>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</si>
  <si>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</si>
  <si>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</si>
  <si>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</si>
  <si>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</si>
  <si>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</si>
  <si>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</si>
  <si>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</si>
  <si>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</si>
  <si>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</si>
  <si>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</si>
  <si>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</si>
  <si>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</si>
  <si>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</si>
  <si>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</si>
  <si>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</si>
  <si>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</si>
  <si>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</si>
  <si>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</si>
  <si>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</si>
  <si>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</si>
  <si>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</si>
  <si>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</si>
  <si>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</si>
  <si>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</si>
  <si>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</si>
  <si>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</si>
  <si>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</si>
  <si>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</si>
  <si>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</si>
  <si>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</si>
  <si>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</si>
  <si>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</si>
  <si>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</si>
  <si>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</si>
  <si>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</si>
  <si>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</si>
  <si>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</si>
  <si>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</si>
  <si>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</si>
  <si>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</si>
  <si>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</si>
  <si>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</si>
  <si>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</si>
  <si>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</si>
  <si>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</si>
  <si>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</si>
  <si>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</si>
  <si>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</si>
  <si>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</si>
  <si>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</si>
  <si>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</si>
  <si>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</si>
  <si>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</si>
  <si>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</si>
  <si>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</si>
  <si>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</si>
  <si>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</si>
  <si>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</si>
  <si>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</si>
  <si>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</si>
  <si>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</si>
  <si>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</si>
  <si>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</si>
  <si>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</si>
  <si>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</si>
  <si>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</si>
  <si>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%,V42100000</t>
  </si>
  <si>
    <t>42100000</t>
  </si>
  <si>
    <t>Misc Non Operating Income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</si>
  <si>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</si>
  <si>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</si>
  <si>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</si>
  <si>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</si>
  <si>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</si>
  <si>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</si>
  <si>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%,V42654000</t>
  </si>
  <si>
    <t>42654000</t>
  </si>
  <si>
    <t>Other Misc Exp Deduction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</si>
  <si>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</si>
  <si>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</si>
  <si>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</si>
  <si>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</si>
  <si>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</si>
  <si>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</si>
  <si>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</si>
  <si>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</si>
  <si>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</si>
  <si>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</si>
  <si>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</si>
  <si>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</si>
  <si>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</si>
  <si>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</si>
  <si>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</si>
  <si>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</si>
  <si>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</si>
  <si>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</si>
  <si>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</si>
  <si>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</si>
  <si>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</si>
  <si>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%,V45810000</t>
  </si>
  <si>
    <t>45810000</t>
  </si>
  <si>
    <t>Non Util Non-Affill Revenue</t>
  </si>
  <si>
    <t>%,V50000000</t>
  </si>
  <si>
    <t>50000000</t>
  </si>
  <si>
    <t>Op Superv_Eng-Steam</t>
  </si>
  <si>
    <t>%,V55700000</t>
  </si>
  <si>
    <t>55700000</t>
  </si>
  <si>
    <t>Other Exp</t>
  </si>
  <si>
    <t>%,V58000000</t>
  </si>
  <si>
    <t>58000000</t>
  </si>
  <si>
    <t>Op Superv_Eng-Elec Distr</t>
  </si>
  <si>
    <t>%,V80300300</t>
  </si>
  <si>
    <t>80300300</t>
  </si>
  <si>
    <t>Short Term Producer Purch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</si>
  <si>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</si>
  <si>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</si>
  <si>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</si>
  <si>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</si>
  <si>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</si>
  <si>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</si>
  <si>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</si>
  <si>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</si>
  <si>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</si>
  <si>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</si>
  <si>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</si>
  <si>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</si>
  <si>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</si>
  <si>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</si>
  <si>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</si>
  <si>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</si>
  <si>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</si>
  <si>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</si>
  <si>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</si>
  <si>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</si>
  <si>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</si>
  <si>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</si>
  <si>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</si>
  <si>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</si>
  <si>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</si>
  <si>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</si>
  <si>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</si>
  <si>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</si>
  <si>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</si>
  <si>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</si>
  <si>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</si>
  <si>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</si>
  <si>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</si>
  <si>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</si>
  <si>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</si>
  <si>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</si>
  <si>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</si>
  <si>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</si>
  <si>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</si>
  <si>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</si>
  <si>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</si>
  <si>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</si>
  <si>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</si>
  <si>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</si>
  <si>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</si>
  <si>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</si>
  <si>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</si>
  <si>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</si>
  <si>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</si>
  <si>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</si>
  <si>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</si>
  <si>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</si>
  <si>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</si>
  <si>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</si>
  <si>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%,V91000000</t>
  </si>
  <si>
    <t>91000000</t>
  </si>
  <si>
    <t>Misc Cust Serv and Info Exp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</si>
  <si>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</si>
  <si>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</si>
  <si>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</si>
  <si>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</si>
  <si>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</si>
  <si>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</si>
  <si>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</si>
  <si>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</si>
  <si>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</si>
  <si>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</si>
  <si>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</si>
  <si>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</si>
  <si>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</si>
  <si>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</si>
  <si>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</si>
  <si>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</si>
  <si>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</si>
  <si>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</si>
  <si>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</si>
  <si>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</si>
  <si>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</si>
  <si>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</si>
  <si>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</si>
  <si>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</si>
  <si>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</si>
  <si>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</si>
  <si>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</si>
  <si>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</si>
  <si>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</si>
  <si>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</si>
  <si>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</si>
  <si>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</si>
  <si>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</si>
  <si>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</si>
  <si>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</si>
  <si>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</si>
  <si>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</si>
  <si>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</si>
  <si>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</si>
  <si>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</si>
  <si>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</si>
  <si>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</si>
  <si>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</si>
  <si>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</si>
  <si>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</si>
  <si>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</si>
  <si>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</si>
  <si>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</si>
  <si>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</si>
  <si>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</si>
  <si>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</si>
  <si>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</si>
  <si>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</si>
  <si>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</si>
  <si>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</si>
  <si>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</si>
  <si>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</si>
  <si>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</si>
  <si>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</si>
  <si>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2021-02-28</t>
  </si>
  <si>
    <t>00012</t>
  </si>
  <si>
    <t>U120806</t>
  </si>
  <si>
    <t>KY PSC Case No. 2021-00183</t>
  </si>
  <si>
    <t>AG 1-64</t>
  </si>
  <si>
    <t>Attachment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</si>
</sst>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52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8554687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698</v>
      </c>
    </row>
    <row r="3" spans="1:10" x14ac:dyDescent="0.2">
      <c r="D3" s="23"/>
      <c r="E3" s="24"/>
      <c r="F3" s="30" t="s">
        <v>699</v>
      </c>
    </row>
    <row r="4" spans="1:10" x14ac:dyDescent="0.2">
      <c r="D4" s="23"/>
      <c r="E4" s="24"/>
      <c r="F4" s="30" t="s">
        <v>700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693</v>
      </c>
    </row>
    <row r="6" spans="1:10" ht="15.75" x14ac:dyDescent="0.25">
      <c r="B6" s="25" t="s">
        <v>694</v>
      </c>
      <c r="C6" s="12"/>
      <c r="D6" s="13"/>
      <c r="E6" s="13"/>
      <c r="F6" s="13"/>
      <c r="I6" s="19" t="s">
        <v>694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February 28, 2021</v>
      </c>
      <c r="C8" s="12"/>
      <c r="D8" s="13"/>
      <c r="E8" s="13"/>
      <c r="F8" s="13"/>
      <c r="I8" s="20" t="s">
        <v>695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February 28, 2021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696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133430962.31</v>
      </c>
      <c r="E13" s="24">
        <v>0</v>
      </c>
      <c r="F13" s="24">
        <v>133430962.31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75073.709999999963</v>
      </c>
      <c r="E14" s="24">
        <v>2134106.48</v>
      </c>
      <c r="F14" s="24">
        <v>2209180.19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-665967.92000000004</v>
      </c>
      <c r="E15" s="24">
        <v>0</v>
      </c>
      <c r="F15" s="24">
        <v>-665967.92000000004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63819830.060000002</v>
      </c>
      <c r="E16" s="24">
        <v>0</v>
      </c>
      <c r="F16" s="24">
        <v>63819830.060000002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15627040.140000001</v>
      </c>
      <c r="E17" s="24">
        <v>0</v>
      </c>
      <c r="F17" s="24">
        <v>15627040.140000001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0</v>
      </c>
      <c r="E18" s="24">
        <v>5309.09</v>
      </c>
      <c r="F18" s="24">
        <v>5309.09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-26202.21</v>
      </c>
      <c r="E19" s="24">
        <v>-10459.01</v>
      </c>
      <c r="F19" s="24">
        <v>-36661.22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-248093.2</v>
      </c>
      <c r="E20" s="24">
        <v>-263376.53999999998</v>
      </c>
      <c r="F20" s="24">
        <v>-511469.74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1434994.78</v>
      </c>
      <c r="E21" s="24">
        <v>0</v>
      </c>
      <c r="F21" s="24">
        <v>1434994.78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23770817.940000001</v>
      </c>
      <c r="E22" s="24">
        <v>0</v>
      </c>
      <c r="F22" s="24">
        <v>23770817.940000001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306558.05999999994</v>
      </c>
      <c r="E23" s="24">
        <v>908220.09</v>
      </c>
      <c r="F23" s="24">
        <v>1214778.1499999999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-75073.709999999963</v>
      </c>
      <c r="E24" s="24">
        <v>-2134106.48</v>
      </c>
      <c r="F24" s="24">
        <v>-2209180.19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1688251.04</v>
      </c>
      <c r="E25" s="24">
        <v>0</v>
      </c>
      <c r="F25" s="24">
        <v>1688251.04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169189.83999999997</v>
      </c>
      <c r="E26" s="24">
        <v>242825.64</v>
      </c>
      <c r="F26" s="24">
        <v>412015.48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-46336284.799999997</v>
      </c>
      <c r="E27" s="24">
        <v>0</v>
      </c>
      <c r="F27" s="24">
        <v>-46336284.799999997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-957504.50999999989</v>
      </c>
      <c r="E28" s="24">
        <v>-997249.18</v>
      </c>
      <c r="F28" s="24">
        <v>-1954753.69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665967.92000000004</v>
      </c>
      <c r="E29" s="24">
        <v>0</v>
      </c>
      <c r="F29" s="24">
        <v>665967.92000000004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-16632982.91</v>
      </c>
      <c r="E30" s="24">
        <v>0</v>
      </c>
      <c r="F30" s="24">
        <v>-16632982.91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-1343643.2</v>
      </c>
      <c r="E31" s="24">
        <v>-1343645.34</v>
      </c>
      <c r="F31" s="24">
        <v>-2687288.54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-46342331.93</v>
      </c>
      <c r="E32" s="24">
        <v>0</v>
      </c>
      <c r="F32" s="24">
        <v>-46342331.93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-387758.97000000003</v>
      </c>
      <c r="E33" s="24">
        <v>-389213.83</v>
      </c>
      <c r="F33" s="24">
        <v>-776972.80000000005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-249368.01</v>
      </c>
      <c r="E34" s="24">
        <v>0</v>
      </c>
      <c r="F34" s="24">
        <v>-249368.01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-24486.079999999998</v>
      </c>
      <c r="E35" s="24">
        <v>-24486.06</v>
      </c>
      <c r="F35" s="24">
        <v>-48972.14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10000</v>
      </c>
      <c r="E36" s="24">
        <v>0</v>
      </c>
      <c r="F36" s="24">
        <v>10000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1000000</v>
      </c>
      <c r="E37" s="24">
        <v>0</v>
      </c>
      <c r="F37" s="24">
        <v>1000000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-1010000</v>
      </c>
      <c r="E38" s="24">
        <v>0</v>
      </c>
      <c r="F38" s="24">
        <v>-1010000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12823575.02</v>
      </c>
      <c r="E39" s="24">
        <v>392188.25</v>
      </c>
      <c r="F39" s="24">
        <v>13215763.27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308565.78000000003</v>
      </c>
      <c r="E40" s="24">
        <v>-11823.58</v>
      </c>
      <c r="F40" s="24">
        <v>296742.2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0</v>
      </c>
      <c r="E41" s="24">
        <v>332</v>
      </c>
      <c r="F41" s="24">
        <v>332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1405149.1099999999</v>
      </c>
      <c r="E42" s="24">
        <v>441839.41000000003</v>
      </c>
      <c r="F42" s="24">
        <v>1846988.52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-43064.909999999996</v>
      </c>
      <c r="E43" s="24">
        <v>-4615.9400000000005</v>
      </c>
      <c r="F43" s="24">
        <v>-47680.85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5130445.3500000006</v>
      </c>
      <c r="E44" s="24">
        <v>-386977.28000000003</v>
      </c>
      <c r="F44" s="24">
        <v>4743468.07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362367</v>
      </c>
      <c r="E45" s="24">
        <v>0</v>
      </c>
      <c r="F45" s="24">
        <v>362367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11719996.48</v>
      </c>
      <c r="E46" s="24">
        <v>7262132.2199999997</v>
      </c>
      <c r="F46" s="24">
        <v>18982128.699999999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16013.979999999981</v>
      </c>
      <c r="E47" s="24">
        <v>2115584.4900000002</v>
      </c>
      <c r="F47" s="24">
        <v>2131598.4700000002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-2E-3</v>
      </c>
      <c r="E48" s="24">
        <v>0</v>
      </c>
      <c r="F48" s="24">
        <v>-2E-3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42923919.350000001</v>
      </c>
      <c r="E49" s="24">
        <v>9943054.2899999991</v>
      </c>
      <c r="F49" s="24">
        <v>52866973.640000001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1476447.6900000002</v>
      </c>
      <c r="E50" s="24">
        <v>-105285.1</v>
      </c>
      <c r="F50" s="24">
        <v>1371162.59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654.23</v>
      </c>
      <c r="E51" s="24">
        <v>2978.32</v>
      </c>
      <c r="F51" s="24">
        <v>3632.55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46961.210000000006</v>
      </c>
      <c r="E52" s="24">
        <v>55197.94</v>
      </c>
      <c r="F52" s="24">
        <v>102159.15000000001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1806768.48</v>
      </c>
      <c r="E53" s="24">
        <v>129148.3</v>
      </c>
      <c r="F53" s="24">
        <v>1935916.78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144804.82</v>
      </c>
      <c r="E54" s="24">
        <v>0</v>
      </c>
      <c r="F54" s="24">
        <v>144804.82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252496.47</v>
      </c>
      <c r="E55" s="24">
        <v>-70049.350000000006</v>
      </c>
      <c r="F55" s="24">
        <v>182447.12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66814.570000000007</v>
      </c>
      <c r="E56" s="24">
        <v>-79658.960000000006</v>
      </c>
      <c r="F56" s="24">
        <v>-12844.39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2467402.92</v>
      </c>
      <c r="E57" s="24">
        <v>-432450.56</v>
      </c>
      <c r="F57" s="24">
        <v>2034952.36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9671776.7100000009</v>
      </c>
      <c r="E58" s="24">
        <v>4714.59</v>
      </c>
      <c r="F58" s="24">
        <v>9676491.3000000007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160966.64000000001</v>
      </c>
      <c r="E59" s="24">
        <v>-340696.53</v>
      </c>
      <c r="F59" s="24">
        <v>-179729.89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16386587.07</v>
      </c>
      <c r="E60" s="24">
        <v>4448111.72</v>
      </c>
      <c r="F60" s="24">
        <v>20834698.789999999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1038918.54</v>
      </c>
      <c r="E61" s="24">
        <v>-138277</v>
      </c>
      <c r="F61" s="24">
        <v>900641.54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623539.37</v>
      </c>
      <c r="E62" s="24">
        <v>-106441.27</v>
      </c>
      <c r="F62" s="24">
        <v>517098.10000000003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0.34</v>
      </c>
      <c r="E63" s="24">
        <v>-0.06</v>
      </c>
      <c r="F63" s="24">
        <v>0.28000000000000003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16861351.239999998</v>
      </c>
      <c r="E64" s="24">
        <v>-73501.2</v>
      </c>
      <c r="F64" s="24">
        <v>16787850.039999999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26202679.220000003</v>
      </c>
      <c r="E65" s="24">
        <v>-143747.19</v>
      </c>
      <c r="F65" s="24">
        <v>26058932.030000001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12338113.83</v>
      </c>
      <c r="E66" s="24">
        <v>-68221.119999999995</v>
      </c>
      <c r="F66" s="24">
        <v>12269892.710000001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39922.51999999996</v>
      </c>
      <c r="E67" s="24">
        <v>311394.09000000003</v>
      </c>
      <c r="F67" s="24">
        <v>351316.61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5324996.6099999994</v>
      </c>
      <c r="E68" s="24">
        <v>-3962251.13</v>
      </c>
      <c r="F68" s="24">
        <v>1362745.48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1851584.8400000003</v>
      </c>
      <c r="E69" s="24">
        <v>-2701485.8200000003</v>
      </c>
      <c r="F69" s="24">
        <v>-849900.98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-1264000</v>
      </c>
      <c r="E70" s="24">
        <v>0</v>
      </c>
      <c r="F70" s="24">
        <v>-1264000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1999768.29</v>
      </c>
      <c r="E71" s="24">
        <v>-1170874.82</v>
      </c>
      <c r="F71" s="24">
        <v>828893.47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38931127</v>
      </c>
      <c r="E72" s="24">
        <v>-178266</v>
      </c>
      <c r="F72" s="24">
        <v>38752861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3192685</v>
      </c>
      <c r="E73" s="24">
        <v>-193376</v>
      </c>
      <c r="F73" s="24">
        <v>2999309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-400000</v>
      </c>
      <c r="E74" s="24">
        <v>0</v>
      </c>
      <c r="F74" s="24">
        <v>-400000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-638107</v>
      </c>
      <c r="E75" s="24">
        <v>0</v>
      </c>
      <c r="F75" s="24">
        <v>-638107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-1225344</v>
      </c>
      <c r="E76" s="24">
        <v>0</v>
      </c>
      <c r="F76" s="24">
        <v>-1225344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-1025097.999</v>
      </c>
      <c r="E77" s="24">
        <v>0</v>
      </c>
      <c r="F77" s="24">
        <v>-1025097.999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4186614.12</v>
      </c>
      <c r="E78" s="24">
        <v>0</v>
      </c>
      <c r="F78" s="24">
        <v>4186614.12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-22927.340000000004</v>
      </c>
      <c r="E79" s="24">
        <v>-23183.86</v>
      </c>
      <c r="F79" s="24">
        <v>-46111.200000000004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-848367.94000000006</v>
      </c>
      <c r="E80" s="24">
        <v>4724</v>
      </c>
      <c r="F80" s="24">
        <v>-843643.94000000006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-123836.55</v>
      </c>
      <c r="E81" s="24">
        <v>687</v>
      </c>
      <c r="F81" s="24">
        <v>-123149.55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1829536.6099999999</v>
      </c>
      <c r="E82" s="24">
        <v>0</v>
      </c>
      <c r="F82" s="24">
        <v>1829536.6099999999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-7950.1799999999994</v>
      </c>
      <c r="E83" s="24">
        <v>-8039.13</v>
      </c>
      <c r="F83" s="24">
        <v>-15989.31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-372977.54</v>
      </c>
      <c r="E84" s="24">
        <v>1637</v>
      </c>
      <c r="F84" s="24">
        <v>-371340.54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-45500.13</v>
      </c>
      <c r="E85" s="24">
        <v>238</v>
      </c>
      <c r="F85" s="24">
        <v>-45262.13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-41035000</v>
      </c>
      <c r="E86" s="24">
        <v>0</v>
      </c>
      <c r="F86" s="24">
        <v>-41035000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-5840000</v>
      </c>
      <c r="E87" s="24">
        <v>0</v>
      </c>
      <c r="F87" s="24">
        <v>-5840000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-33717530.200000003</v>
      </c>
      <c r="E88" s="24">
        <v>0</v>
      </c>
      <c r="F88" s="24">
        <v>-33717530.200000003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1361129.63</v>
      </c>
      <c r="E89" s="24">
        <v>1363825.35</v>
      </c>
      <c r="F89" s="24">
        <v>2724954.98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-13496636.810000001</v>
      </c>
      <c r="E90" s="24">
        <v>0</v>
      </c>
      <c r="F90" s="24">
        <v>-13496636.810000001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85096.030000000013</v>
      </c>
      <c r="E91" s="24">
        <v>86269.27</v>
      </c>
      <c r="F91" s="24">
        <v>171365.30000000002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-5509578.6699999999</v>
      </c>
      <c r="E92" s="24">
        <v>103850.61</v>
      </c>
      <c r="F92" s="24">
        <v>-5405728.0599999996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-1695361.35</v>
      </c>
      <c r="E93" s="24">
        <v>9432.2800000000007</v>
      </c>
      <c r="F93" s="24">
        <v>-1685929.07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-305201</v>
      </c>
      <c r="E94" s="24">
        <v>0</v>
      </c>
      <c r="F94" s="24">
        <v>-305201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-35196672.399999999</v>
      </c>
      <c r="E95" s="24">
        <v>299373.94</v>
      </c>
      <c r="F95" s="24">
        <v>-34897298.460000001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-26293728</v>
      </c>
      <c r="E96" s="24">
        <v>245609.7</v>
      </c>
      <c r="F96" s="24">
        <v>-26048118.300000001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-7024725.46</v>
      </c>
      <c r="E97" s="24">
        <v>0</v>
      </c>
      <c r="F97" s="24">
        <v>-7024725.46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-13514567.779999999</v>
      </c>
      <c r="E98" s="24">
        <v>-3764887.81</v>
      </c>
      <c r="F98" s="24">
        <v>-17279455.59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-5411508.5010000002</v>
      </c>
      <c r="E99" s="24">
        <v>-1150944.19</v>
      </c>
      <c r="F99" s="24">
        <v>-6562452.6909999996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-3785273.55</v>
      </c>
      <c r="E100" s="24">
        <v>-1184592.5900000001</v>
      </c>
      <c r="F100" s="24">
        <v>-4969866.1399999997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-217579.72</v>
      </c>
      <c r="E101" s="24">
        <v>111978.03</v>
      </c>
      <c r="F101" s="24">
        <v>-105601.69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-20587.259999999998</v>
      </c>
      <c r="E102" s="24">
        <v>3428.8</v>
      </c>
      <c r="F102" s="24">
        <v>-17158.46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-494469.81000000006</v>
      </c>
      <c r="E103" s="24">
        <v>-3274329.18</v>
      </c>
      <c r="F103" s="24">
        <v>-3768798.99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-1338101.73</v>
      </c>
      <c r="E104" s="24">
        <v>199999.76</v>
      </c>
      <c r="F104" s="24">
        <v>-1138101.97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-320854.07999999996</v>
      </c>
      <c r="E105" s="24">
        <v>-144901.85</v>
      </c>
      <c r="F105" s="24">
        <v>-465755.93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-0.1</v>
      </c>
      <c r="E106" s="24">
        <v>0</v>
      </c>
      <c r="F106" s="24">
        <v>-0.1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-53056497.339999989</v>
      </c>
      <c r="E107" s="24">
        <v>-19502955.760000002</v>
      </c>
      <c r="F107" s="24">
        <v>-72559453.099999994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-13766.41</v>
      </c>
      <c r="E108" s="24">
        <v>5048.7</v>
      </c>
      <c r="F108" s="24">
        <v>-8717.7100000000009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-4252730.6179999998</v>
      </c>
      <c r="E109" s="24">
        <v>3381245</v>
      </c>
      <c r="F109" s="24">
        <v>-871485.61800000002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1583894.5419999999</v>
      </c>
      <c r="E110" s="24">
        <v>-475965</v>
      </c>
      <c r="F110" s="24">
        <v>1107929.5419999999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-287079</v>
      </c>
      <c r="E111" s="24">
        <v>-22083</v>
      </c>
      <c r="F111" s="24">
        <v>-309162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-1844.7279999998864</v>
      </c>
      <c r="E112" s="24">
        <v>1163411.1299999999</v>
      </c>
      <c r="F112" s="24">
        <v>1161566.402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-49065.48</v>
      </c>
      <c r="E113" s="24">
        <v>400.91</v>
      </c>
      <c r="F113" s="24">
        <v>-48664.57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-409057</v>
      </c>
      <c r="E114" s="24">
        <v>0</v>
      </c>
      <c r="F114" s="24">
        <v>-409057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-1160825.6000000001</v>
      </c>
      <c r="E115" s="24">
        <v>799075.11</v>
      </c>
      <c r="F115" s="24">
        <v>-361750.49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-421.36</v>
      </c>
      <c r="E116" s="24">
        <v>0</v>
      </c>
      <c r="F116" s="24">
        <v>-421.36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-102779.06</v>
      </c>
      <c r="E117" s="24">
        <v>-18733.580000000002</v>
      </c>
      <c r="F117" s="24">
        <v>-121512.64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-168631.07</v>
      </c>
      <c r="E118" s="24">
        <v>-91003.11</v>
      </c>
      <c r="F118" s="24">
        <v>-259634.18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135932.82</v>
      </c>
      <c r="E119" s="24">
        <v>0</v>
      </c>
      <c r="F119" s="24">
        <v>135932.82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-16783.449999999953</v>
      </c>
      <c r="E120" s="24">
        <v>-1604151.58</v>
      </c>
      <c r="F120" s="24">
        <v>-1620935.03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28953.690000000002</v>
      </c>
      <c r="E121" s="24">
        <v>-199614.9</v>
      </c>
      <c r="F121" s="24">
        <v>-170661.21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-8806.7799999999988</v>
      </c>
      <c r="E122" s="24">
        <v>-142387.4</v>
      </c>
      <c r="F122" s="24">
        <v>-151194.18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1296.7799999999988</v>
      </c>
      <c r="E123" s="24">
        <v>-57782.33</v>
      </c>
      <c r="F123" s="24">
        <v>-56485.55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-1888.0299999999988</v>
      </c>
      <c r="E124" s="24">
        <v>-126370.2</v>
      </c>
      <c r="F124" s="24">
        <v>-128258.23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-13549.04</v>
      </c>
      <c r="E125" s="24">
        <v>-1856.79</v>
      </c>
      <c r="F125" s="24">
        <v>-15405.83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-5314.5600000000013</v>
      </c>
      <c r="E126" s="24">
        <v>-27628.12</v>
      </c>
      <c r="F126" s="24">
        <v>-32942.68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-15283381.924000001</v>
      </c>
      <c r="E127" s="24">
        <v>-90532.040000000008</v>
      </c>
      <c r="F127" s="24">
        <v>-15373913.964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-317236.71000000002</v>
      </c>
      <c r="E128" s="24">
        <v>0</v>
      </c>
      <c r="F128" s="24">
        <v>-317236.71000000002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-5086422.33</v>
      </c>
      <c r="E129" s="24">
        <v>1481172.35</v>
      </c>
      <c r="F129" s="24">
        <v>-3605249.98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0</v>
      </c>
      <c r="E130" s="24">
        <v>126718.24</v>
      </c>
      <c r="F130" s="24">
        <v>126718.24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-1457842.4500000002</v>
      </c>
      <c r="E131" s="24">
        <v>-182974.62</v>
      </c>
      <c r="F131" s="24">
        <v>-1640817.07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-19426.490000000002</v>
      </c>
      <c r="E132" s="24">
        <v>0</v>
      </c>
      <c r="F132" s="24">
        <v>-19426.490000000002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-135186.20000000001</v>
      </c>
      <c r="E133" s="24">
        <v>-135186.20000000001</v>
      </c>
      <c r="F133" s="24">
        <v>-270372.40000000002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-15174190.82</v>
      </c>
      <c r="E134" s="24">
        <v>10445426.33</v>
      </c>
      <c r="F134" s="24">
        <v>-4728764.49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-17050768.199999999</v>
      </c>
      <c r="E135" s="24">
        <v>254784.38</v>
      </c>
      <c r="F135" s="24">
        <v>-16795983.82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-1067788.3899999999</v>
      </c>
      <c r="E136" s="24">
        <v>-1119712.8899999999</v>
      </c>
      <c r="F136" s="24">
        <v>-2187501.2799999998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-191420.05000000002</v>
      </c>
      <c r="E137" s="24">
        <v>-130537.97</v>
      </c>
      <c r="F137" s="24">
        <v>-321958.02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-257.93</v>
      </c>
      <c r="E138" s="24">
        <v>0</v>
      </c>
      <c r="F138" s="24">
        <v>-257.93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-14691.800000000001</v>
      </c>
      <c r="E139" s="24">
        <v>-1521.92</v>
      </c>
      <c r="F139" s="24">
        <v>-16213.720000000001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6745.55</v>
      </c>
      <c r="E140" s="24">
        <v>8.34</v>
      </c>
      <c r="F140" s="24">
        <v>6753.89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-22668.98</v>
      </c>
      <c r="E141" s="24">
        <v>15</v>
      </c>
      <c r="F141" s="24">
        <v>-22653.98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-128642.65</v>
      </c>
      <c r="E142" s="24">
        <v>-275.99</v>
      </c>
      <c r="F142" s="24">
        <v>-128918.64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-1278136.02</v>
      </c>
      <c r="E143" s="24">
        <v>92122.75</v>
      </c>
      <c r="F143" s="24">
        <v>-1186013.27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-108569.20999999999</v>
      </c>
      <c r="E144" s="24">
        <v>-10189.93</v>
      </c>
      <c r="F144" s="24">
        <v>-118759.14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-20858.150000000001</v>
      </c>
      <c r="E145" s="24">
        <v>9107.43</v>
      </c>
      <c r="F145" s="24">
        <v>-11750.72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-206968.7</v>
      </c>
      <c r="E146" s="24">
        <v>31758.97</v>
      </c>
      <c r="F146" s="24">
        <v>-175209.73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-249445.73</v>
      </c>
      <c r="E147" s="24">
        <v>1427.18</v>
      </c>
      <c r="F147" s="24">
        <v>-248018.55000000002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-103360.04000000001</v>
      </c>
      <c r="E148" s="24">
        <v>-102239.04000000001</v>
      </c>
      <c r="F148" s="24">
        <v>-205599.08000000002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-2538200</v>
      </c>
      <c r="E149" s="24">
        <v>0</v>
      </c>
      <c r="F149" s="24">
        <v>-2538200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-97391.290000000008</v>
      </c>
      <c r="E150" s="24">
        <v>-22138.959999999999</v>
      </c>
      <c r="F150" s="24">
        <v>-119530.25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-1300965.46</v>
      </c>
      <c r="E151" s="24">
        <v>0</v>
      </c>
      <c r="F151" s="24">
        <v>-1300965.46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-300774.87</v>
      </c>
      <c r="E152" s="24">
        <v>0</v>
      </c>
      <c r="F152" s="24">
        <v>-300774.87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-151603.62</v>
      </c>
      <c r="E153" s="24">
        <v>0</v>
      </c>
      <c r="F153" s="24">
        <v>-151603.62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-100908</v>
      </c>
      <c r="E154" s="24">
        <v>0</v>
      </c>
      <c r="F154" s="24">
        <v>-100908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-15670009.58</v>
      </c>
      <c r="E155" s="24">
        <v>0</v>
      </c>
      <c r="F155" s="24">
        <v>-15670009.58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1329090.95</v>
      </c>
      <c r="E156" s="24">
        <v>1331726.57</v>
      </c>
      <c r="F156" s="24">
        <v>2660817.52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-1361129.63</v>
      </c>
      <c r="E157" s="24">
        <v>-1363825.35</v>
      </c>
      <c r="F157" s="24">
        <v>-2724954.98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-2507096.63</v>
      </c>
      <c r="E158" s="24">
        <v>0</v>
      </c>
      <c r="F158" s="24">
        <v>-2507096.63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0</v>
      </c>
      <c r="E159" s="24">
        <v>-5309.09</v>
      </c>
      <c r="F159" s="24">
        <v>-5309.09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264177.12000000005</v>
      </c>
      <c r="E160" s="24">
        <v>264159.95</v>
      </c>
      <c r="F160" s="24">
        <v>528337.07000000007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-85096.030000000013</v>
      </c>
      <c r="E161" s="24">
        <v>-86269.27</v>
      </c>
      <c r="F161" s="24">
        <v>-171365.30000000002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-3880525</v>
      </c>
      <c r="E162" s="24">
        <v>220779</v>
      </c>
      <c r="F162" s="24">
        <v>-3659746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-247510</v>
      </c>
      <c r="E163" s="24">
        <v>28701</v>
      </c>
      <c r="F163" s="24">
        <v>-218809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-6248689</v>
      </c>
      <c r="E164" s="24">
        <v>-58614</v>
      </c>
      <c r="F164" s="24">
        <v>-6307303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-897104.45000000007</v>
      </c>
      <c r="E165" s="24">
        <v>-4006</v>
      </c>
      <c r="F165" s="24">
        <v>-901110.45000000007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2301147.7100000004</v>
      </c>
      <c r="E166" s="24">
        <v>2340894.52</v>
      </c>
      <c r="F166" s="24">
        <v>4642042.2300000004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24486.079999999998</v>
      </c>
      <c r="E167" s="24">
        <v>24486.06</v>
      </c>
      <c r="F167" s="24">
        <v>48972.14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387758.97000000003</v>
      </c>
      <c r="E168" s="24">
        <v>389213.83</v>
      </c>
      <c r="F168" s="24">
        <v>776972.80000000005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0</v>
      </c>
      <c r="E169" s="24">
        <v>4253.22</v>
      </c>
      <c r="F169" s="24">
        <v>4253.22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22083</v>
      </c>
      <c r="E170" s="24">
        <v>22083</v>
      </c>
      <c r="F170" s="24">
        <v>44166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0</v>
      </c>
      <c r="E171" s="24">
        <v>969.78</v>
      </c>
      <c r="F171" s="24">
        <v>969.78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466.89</v>
      </c>
      <c r="E172" s="24">
        <v>717.06000000000006</v>
      </c>
      <c r="F172" s="24">
        <v>1183.95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753677.36</v>
      </c>
      <c r="E173" s="24">
        <v>559053.88</v>
      </c>
      <c r="F173" s="24">
        <v>1312731.24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153558.31</v>
      </c>
      <c r="E174" s="24">
        <v>309483.13</v>
      </c>
      <c r="F174" s="24">
        <v>463041.44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47600.28</v>
      </c>
      <c r="E175" s="24">
        <v>12930.86</v>
      </c>
      <c r="F175" s="24">
        <v>60531.14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140560.18</v>
      </c>
      <c r="E176" s="24">
        <v>70514.27</v>
      </c>
      <c r="F176" s="24">
        <v>211074.45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10819</v>
      </c>
      <c r="E177" s="24">
        <v>-8700</v>
      </c>
      <c r="F177" s="24">
        <v>2119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-950</v>
      </c>
      <c r="E178" s="24">
        <v>-167608</v>
      </c>
      <c r="F178" s="24">
        <v>-168558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-1084</v>
      </c>
      <c r="E179" s="24">
        <v>-1035</v>
      </c>
      <c r="F179" s="24">
        <v>-2119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-157</v>
      </c>
      <c r="E180" s="24">
        <v>-153</v>
      </c>
      <c r="F180" s="24">
        <v>-310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1059303</v>
      </c>
      <c r="E181" s="24">
        <v>4378692</v>
      </c>
      <c r="F181" s="24">
        <v>5437995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145185</v>
      </c>
      <c r="E182" s="24">
        <v>605060</v>
      </c>
      <c r="F182" s="24">
        <v>750245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-1069040</v>
      </c>
      <c r="E183" s="24">
        <v>-4368952</v>
      </c>
      <c r="F183" s="24">
        <v>-5437992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-144076</v>
      </c>
      <c r="E184" s="24">
        <v>-437304</v>
      </c>
      <c r="F184" s="24">
        <v>-581380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-280.43</v>
      </c>
      <c r="E185" s="24">
        <v>-54.32</v>
      </c>
      <c r="F185" s="24">
        <v>-334.75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4672.3499999999995</v>
      </c>
      <c r="E186" s="24">
        <v>5034.37</v>
      </c>
      <c r="F186" s="24">
        <v>9706.7199999999993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904.58</v>
      </c>
      <c r="E187" s="24">
        <v>100</v>
      </c>
      <c r="F187" s="24">
        <v>1004.58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22.19</v>
      </c>
      <c r="E188" s="24">
        <v>0</v>
      </c>
      <c r="F188" s="24">
        <v>22.19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160427.05000000002</v>
      </c>
      <c r="E189" s="24">
        <v>144901.85</v>
      </c>
      <c r="F189" s="24">
        <v>305328.90000000002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13766.409999999998</v>
      </c>
      <c r="E190" s="24">
        <v>8717.7100000000009</v>
      </c>
      <c r="F190" s="24">
        <v>22484.12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90237.53</v>
      </c>
      <c r="E191" s="24">
        <v>87601.91</v>
      </c>
      <c r="F191" s="24">
        <v>177839.44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-75296.600000000006</v>
      </c>
      <c r="E192" s="24">
        <v>-71412.5</v>
      </c>
      <c r="F192" s="24">
        <v>-146709.1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-10899615.34</v>
      </c>
      <c r="E193" s="24">
        <v>-10716546.300000001</v>
      </c>
      <c r="F193" s="24">
        <v>-21616161.640000001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-22934803.929999996</v>
      </c>
      <c r="E194" s="24">
        <v>-23536556.370000001</v>
      </c>
      <c r="F194" s="24">
        <v>-46471360.299999997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-174193.46000000002</v>
      </c>
      <c r="E195" s="24">
        <v>-153619.56</v>
      </c>
      <c r="F195" s="24">
        <v>-327813.02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-1812501.7799999998</v>
      </c>
      <c r="E196" s="24">
        <v>-2334593.81</v>
      </c>
      <c r="F196" s="24">
        <v>-4147095.59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0</v>
      </c>
      <c r="E197" s="24">
        <v>266.37</v>
      </c>
      <c r="F197" s="24">
        <v>266.37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105.34</v>
      </c>
      <c r="E198" s="24">
        <v>147.31</v>
      </c>
      <c r="F198" s="24">
        <v>252.65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206</v>
      </c>
      <c r="E199" s="24">
        <v>5042.93</v>
      </c>
      <c r="F199" s="24">
        <v>5248.93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1108.3800000000001</v>
      </c>
      <c r="E200" s="24">
        <v>-1108.3800000000001</v>
      </c>
      <c r="F200" s="24">
        <v>0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491302.27999999991</v>
      </c>
      <c r="E201" s="24">
        <v>537039.18000000005</v>
      </c>
      <c r="F201" s="24">
        <v>1028341.46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95387.060000000012</v>
      </c>
      <c r="E202" s="24">
        <v>85868.64</v>
      </c>
      <c r="F202" s="24">
        <v>181255.7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835224.32</v>
      </c>
      <c r="E203" s="24">
        <v>870875.92</v>
      </c>
      <c r="F203" s="24">
        <v>1706100.24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162365.77000000002</v>
      </c>
      <c r="E204" s="24">
        <v>152481.06</v>
      </c>
      <c r="F204" s="24">
        <v>314846.83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38" si="3">F205-E205</f>
        <v>23032.57</v>
      </c>
      <c r="E205" s="24">
        <v>20800.64</v>
      </c>
      <c r="F205" s="24">
        <v>43833.21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18843.86</v>
      </c>
      <c r="E206" s="24">
        <v>17017.510000000002</v>
      </c>
      <c r="F206" s="24">
        <v>35861.370000000003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111341.29999999999</v>
      </c>
      <c r="E207" s="24">
        <v>102036.54000000001</v>
      </c>
      <c r="F207" s="24">
        <v>213377.84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106322.26</v>
      </c>
      <c r="E208" s="24">
        <v>97387.680000000008</v>
      </c>
      <c r="F208" s="24">
        <v>203709.94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21368.810000000005</v>
      </c>
      <c r="E209" s="24">
        <v>19459.89</v>
      </c>
      <c r="F209" s="24">
        <v>40828.700000000004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56161.8</v>
      </c>
      <c r="E210" s="24">
        <v>50868.880000000005</v>
      </c>
      <c r="F210" s="24">
        <v>107030.68000000001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23032.38</v>
      </c>
      <c r="E211" s="24">
        <v>20800.439999999999</v>
      </c>
      <c r="F211" s="24">
        <v>43832.82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26663.149999999998</v>
      </c>
      <c r="E212" s="24">
        <v>22170.09</v>
      </c>
      <c r="F212" s="24">
        <v>48833.24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30838.06</v>
      </c>
      <c r="E213" s="24">
        <v>16834.84</v>
      </c>
      <c r="F213" s="24">
        <v>47672.9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9512.77</v>
      </c>
      <c r="E214" s="24">
        <v>9885.82</v>
      </c>
      <c r="F214" s="24">
        <v>19398.59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48875.950000000004</v>
      </c>
      <c r="E215" s="24">
        <v>58544.35</v>
      </c>
      <c r="F215" s="24">
        <v>107420.3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190.73</v>
      </c>
      <c r="E216" s="24">
        <v>0</v>
      </c>
      <c r="F216" s="24">
        <v>190.73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2244805.12</v>
      </c>
      <c r="E217" s="24">
        <v>1872869.24</v>
      </c>
      <c r="F217" s="24">
        <v>4117674.36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-148.20999999999998</v>
      </c>
      <c r="E218" s="24">
        <v>-353.28000000000003</v>
      </c>
      <c r="F218" s="24">
        <v>-501.49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240717.91000000003</v>
      </c>
      <c r="E219" s="24">
        <v>343564.41000000003</v>
      </c>
      <c r="F219" s="24">
        <v>584282.32000000007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12218.980000000001</v>
      </c>
      <c r="E220" s="24">
        <v>-181.03</v>
      </c>
      <c r="F220" s="24">
        <v>12037.95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4.7</v>
      </c>
      <c r="E221" s="24">
        <v>4.05</v>
      </c>
      <c r="F221" s="24">
        <v>8.75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10087956.700000001</v>
      </c>
      <c r="E222" s="24">
        <v>9839539.7200000007</v>
      </c>
      <c r="F222" s="24">
        <v>19927496.420000002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32000</v>
      </c>
      <c r="E223" s="24">
        <v>200234.12</v>
      </c>
      <c r="F223" s="24">
        <v>232234.12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154034</v>
      </c>
      <c r="E224" s="24">
        <v>1347582</v>
      </c>
      <c r="F224" s="24">
        <v>1501616</v>
      </c>
    </row>
    <row r="225" spans="1:10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604559.32000000007</v>
      </c>
      <c r="E225" s="24">
        <v>133535.21</v>
      </c>
      <c r="F225" s="24">
        <v>738094.53</v>
      </c>
    </row>
    <row r="226" spans="1:10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33344.949999999997</v>
      </c>
      <c r="E226" s="24">
        <v>31540.31</v>
      </c>
      <c r="F226" s="24">
        <v>64885.26</v>
      </c>
    </row>
    <row r="227" spans="1:10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9627094.6099999994</v>
      </c>
      <c r="E227" s="24">
        <v>9824425.75</v>
      </c>
      <c r="F227" s="24">
        <v>19451520.359999999</v>
      </c>
    </row>
    <row r="228" spans="1:10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2069.4700000000003</v>
      </c>
      <c r="E228" s="24">
        <v>2069.4700000000003</v>
      </c>
      <c r="F228" s="24">
        <v>4138.9400000000005</v>
      </c>
    </row>
    <row r="229" spans="1:10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213561.98</v>
      </c>
      <c r="E229" s="24">
        <v>160960.65</v>
      </c>
      <c r="F229" s="24">
        <v>374522.63</v>
      </c>
    </row>
    <row r="230" spans="1:10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2529576.2699999996</v>
      </c>
      <c r="E230" s="24">
        <v>2873303.16</v>
      </c>
      <c r="F230" s="24">
        <v>5402879.4299999997</v>
      </c>
    </row>
    <row r="231" spans="1:10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-392091.09</v>
      </c>
      <c r="E231" s="24">
        <v>-392091.09</v>
      </c>
      <c r="F231" s="24">
        <v>-784182.18</v>
      </c>
    </row>
    <row r="232" spans="1:10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651.7399999999999</v>
      </c>
      <c r="E232" s="24">
        <v>733.83</v>
      </c>
      <c r="F232" s="24">
        <v>1385.57</v>
      </c>
    </row>
    <row r="233" spans="1:10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184.81000000000495</v>
      </c>
      <c r="E233" s="24">
        <v>45447.21</v>
      </c>
      <c r="F233" s="24">
        <v>45632.020000000004</v>
      </c>
    </row>
    <row r="234" spans="1:10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40038.49</v>
      </c>
      <c r="E234" s="24">
        <v>42495.200000000004</v>
      </c>
      <c r="F234" s="24">
        <v>82533.69</v>
      </c>
    </row>
    <row r="235" spans="1:10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1421827.5199999998</v>
      </c>
      <c r="E235" s="24">
        <v>1272168.07</v>
      </c>
      <c r="F235" s="24">
        <v>2693995.59</v>
      </c>
    </row>
    <row r="236" spans="1:10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2881032.59</v>
      </c>
      <c r="E236" s="24">
        <v>3147560.7</v>
      </c>
      <c r="F236" s="24">
        <v>6028593.29</v>
      </c>
    </row>
    <row r="237" spans="1:10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2442687.7999999998</v>
      </c>
      <c r="E237" s="24">
        <v>2339015.96</v>
      </c>
      <c r="F237" s="24">
        <v>4781703.76</v>
      </c>
    </row>
    <row r="238" spans="1:10" outlineLevel="1" x14ac:dyDescent="0.2">
      <c r="A238" s="1" t="s">
        <v>690</v>
      </c>
      <c r="B238" s="8" t="s">
        <v>691</v>
      </c>
      <c r="C238" s="26" t="s">
        <v>692</v>
      </c>
      <c r="D238" s="27">
        <f t="shared" si="3"/>
        <v>-2442687.7999999998</v>
      </c>
      <c r="E238" s="28">
        <v>-2339015.96</v>
      </c>
      <c r="F238" s="28">
        <v>-4781703.76</v>
      </c>
    </row>
    <row r="239" spans="1:10" x14ac:dyDescent="0.2">
      <c r="A239" s="1" t="s">
        <v>4</v>
      </c>
      <c r="C239" s="17" t="s">
        <v>7</v>
      </c>
      <c r="D239" s="24">
        <f>F239-E239</f>
        <v>1.5832483768463135E-8</v>
      </c>
      <c r="E239" s="24">
        <v>-1.862645149230957E-9</v>
      </c>
      <c r="F239" s="24">
        <v>1.3969838619232178E-8</v>
      </c>
      <c r="G239" s="6"/>
      <c r="H239" s="6"/>
      <c r="I239" s="2"/>
      <c r="J239" s="6"/>
    </row>
    <row r="240" spans="1:10" x14ac:dyDescent="0.2">
      <c r="D240" s="10"/>
      <c r="E240" s="11"/>
      <c r="G240" s="6"/>
      <c r="H240" s="6"/>
      <c r="I240" s="2"/>
      <c r="J240" s="6"/>
    </row>
    <row r="241" spans="4:10" x14ac:dyDescent="0.2">
      <c r="D241" s="10"/>
      <c r="E241" s="11"/>
      <c r="F241" s="10"/>
      <c r="G241" s="6"/>
      <c r="H241" s="6"/>
      <c r="I241" s="2"/>
      <c r="J241" s="6"/>
    </row>
    <row r="242" spans="4:10" x14ac:dyDescent="0.2">
      <c r="D242" s="10"/>
      <c r="E242" s="11"/>
      <c r="F242" s="14" t="str">
        <f>"Run:  "&amp;TEXT(NvsEndTime,"MMMM DD, YYYY at HH:MM")</f>
        <v>Run:  July 14, 2021 at 15:25</v>
      </c>
      <c r="G242" s="6"/>
      <c r="H242" s="6"/>
      <c r="I242" s="2"/>
      <c r="J242" s="6"/>
    </row>
    <row r="243" spans="4:10" x14ac:dyDescent="0.2">
      <c r="D243" s="10"/>
      <c r="E243" s="11"/>
      <c r="F243" s="22" t="s">
        <v>697</v>
      </c>
      <c r="G243" s="6"/>
      <c r="H243" s="6"/>
      <c r="I243" s="2"/>
      <c r="J243" s="6"/>
    </row>
    <row r="244" spans="4:10" x14ac:dyDescent="0.2">
      <c r="D244" s="10"/>
      <c r="E244" s="11"/>
      <c r="F244" s="10"/>
      <c r="G244" s="6"/>
      <c r="H244" s="6"/>
      <c r="I244" s="2"/>
      <c r="J244" s="6"/>
    </row>
    <row r="245" spans="4:10" x14ac:dyDescent="0.2">
      <c r="D245" s="10"/>
      <c r="E245" s="11"/>
      <c r="F245" s="10"/>
      <c r="G245" s="6"/>
      <c r="H245" s="6"/>
      <c r="I245" s="2"/>
      <c r="J245" s="6"/>
    </row>
    <row r="246" spans="4:10" x14ac:dyDescent="0.2">
      <c r="D246" s="10"/>
      <c r="E246" s="11"/>
      <c r="F246" s="10"/>
      <c r="G246" s="6"/>
      <c r="H246" s="6"/>
      <c r="I246" s="2"/>
      <c r="J246" s="6"/>
    </row>
    <row r="247" spans="4:10" x14ac:dyDescent="0.2">
      <c r="D247" s="10"/>
      <c r="E247" s="11"/>
      <c r="F247" s="10"/>
      <c r="G247" s="6"/>
      <c r="H247" s="6"/>
      <c r="I247" s="2"/>
      <c r="J247" s="6"/>
    </row>
    <row r="248" spans="4:10" x14ac:dyDescent="0.2">
      <c r="D248" s="10"/>
      <c r="E248" s="11"/>
      <c r="F248" s="10"/>
      <c r="G248" s="6"/>
      <c r="H248" s="6"/>
      <c r="I248" s="2"/>
      <c r="J248" s="6"/>
    </row>
    <row r="249" spans="4:10" x14ac:dyDescent="0.2">
      <c r="D249" s="10"/>
      <c r="E249" s="11"/>
      <c r="F249" s="10"/>
      <c r="G249" s="6"/>
      <c r="H249" s="6"/>
      <c r="I249" s="2"/>
      <c r="J249" s="6"/>
    </row>
    <row r="250" spans="4:10" x14ac:dyDescent="0.2">
      <c r="D250" s="10"/>
      <c r="E250" s="11"/>
      <c r="F250" s="10"/>
      <c r="G250" s="6"/>
      <c r="H250" s="6"/>
      <c r="I250" s="2"/>
      <c r="J250" s="6"/>
    </row>
    <row r="251" spans="4:10" x14ac:dyDescent="0.2">
      <c r="D251" s="10"/>
      <c r="E251" s="11"/>
      <c r="F251" s="10"/>
      <c r="G251" s="6"/>
      <c r="H251" s="6"/>
      <c r="I251" s="2"/>
      <c r="J251" s="6"/>
    </row>
    <row r="252" spans="4:10" x14ac:dyDescent="0.2">
      <c r="D252" s="10"/>
      <c r="E252" s="11"/>
      <c r="F252" s="10"/>
      <c r="G252" s="6"/>
      <c r="H252" s="6"/>
      <c r="I252" s="2"/>
      <c r="J252" s="6"/>
    </row>
    <row r="253" spans="4:10" x14ac:dyDescent="0.2">
      <c r="D253" s="10"/>
      <c r="E253" s="11"/>
      <c r="F253" s="10"/>
      <c r="G253" s="6"/>
      <c r="H253" s="6"/>
      <c r="I253" s="2"/>
      <c r="J253" s="6"/>
    </row>
    <row r="254" spans="4:10" x14ac:dyDescent="0.2">
      <c r="D254" s="10"/>
      <c r="E254" s="11"/>
      <c r="F254" s="10"/>
      <c r="G254" s="6"/>
      <c r="H254" s="6"/>
      <c r="I254" s="2"/>
      <c r="J254" s="6"/>
    </row>
    <row r="255" spans="4:10" x14ac:dyDescent="0.2">
      <c r="D255" s="10"/>
      <c r="E255" s="11"/>
      <c r="F255" s="10"/>
      <c r="G255" s="6"/>
      <c r="H255" s="6"/>
      <c r="I255" s="2"/>
      <c r="J255" s="6"/>
    </row>
    <row r="256" spans="4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5"/>
    </row>
    <row r="328" spans="4:10" x14ac:dyDescent="0.2">
      <c r="D328" s="10"/>
      <c r="E328" s="11"/>
      <c r="F328" s="10"/>
      <c r="G328" s="6"/>
      <c r="H328" s="6"/>
      <c r="I328" s="2"/>
      <c r="J328" s="5"/>
    </row>
    <row r="329" spans="4:10" x14ac:dyDescent="0.2">
      <c r="D329" s="10"/>
      <c r="E329" s="11"/>
      <c r="F329" s="10"/>
      <c r="G329" s="6"/>
      <c r="H329" s="6"/>
      <c r="I329" s="2"/>
      <c r="J329" s="5"/>
    </row>
    <row r="330" spans="4:10" x14ac:dyDescent="0.2">
      <c r="D330" s="10"/>
      <c r="E330" s="11"/>
      <c r="F330" s="10"/>
      <c r="G330" s="6"/>
      <c r="H330" s="6"/>
      <c r="I330" s="2"/>
      <c r="J330" s="5"/>
    </row>
    <row r="331" spans="4:10" x14ac:dyDescent="0.2">
      <c r="D331" s="10"/>
      <c r="E331" s="11"/>
      <c r="F331" s="10"/>
      <c r="G331" s="6"/>
      <c r="H331" s="6"/>
      <c r="I331" s="2"/>
      <c r="J331" s="5"/>
    </row>
    <row r="332" spans="4:10" x14ac:dyDescent="0.2">
      <c r="D332" s="10"/>
      <c r="E332" s="11"/>
      <c r="F332" s="10"/>
      <c r="G332" s="6"/>
      <c r="H332" s="6"/>
      <c r="I332" s="2"/>
      <c r="J332" s="5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2"/>
    </row>
    <row r="371" spans="4:10" x14ac:dyDescent="0.2">
      <c r="D371" s="10"/>
      <c r="E371" s="11"/>
      <c r="F371" s="10"/>
      <c r="G371" s="6"/>
      <c r="H371" s="6"/>
      <c r="I371" s="2"/>
      <c r="J371" s="2"/>
    </row>
    <row r="372" spans="4:10" x14ac:dyDescent="0.2">
      <c r="D372" s="10"/>
      <c r="E372" s="11"/>
      <c r="F372" s="10"/>
      <c r="G372" s="6"/>
      <c r="H372" s="6"/>
      <c r="I372" s="2"/>
      <c r="J372" s="2"/>
    </row>
    <row r="373" spans="4:10" x14ac:dyDescent="0.2">
      <c r="D373" s="10"/>
      <c r="E373" s="11"/>
      <c r="F373" s="10"/>
      <c r="G373" s="6"/>
      <c r="H373" s="6"/>
      <c r="I373" s="2"/>
      <c r="J373" s="2"/>
    </row>
    <row r="374" spans="4:10" x14ac:dyDescent="0.2">
      <c r="D374" s="10"/>
      <c r="E374" s="11"/>
      <c r="F374" s="10"/>
      <c r="G374" s="6"/>
      <c r="H374" s="6"/>
      <c r="I374" s="2"/>
      <c r="J374" s="2"/>
    </row>
    <row r="375" spans="4:10" x14ac:dyDescent="0.2">
      <c r="D375" s="10"/>
      <c r="E375" s="11"/>
      <c r="F375" s="10"/>
      <c r="G375" s="6"/>
      <c r="H375" s="6"/>
      <c r="I375" s="2"/>
      <c r="J375" s="2"/>
    </row>
    <row r="376" spans="4:10" x14ac:dyDescent="0.2">
      <c r="E376" s="11"/>
      <c r="F376" s="10"/>
      <c r="G376" s="6"/>
      <c r="H376" s="6"/>
      <c r="I376" s="2"/>
    </row>
    <row r="377" spans="4:10" x14ac:dyDescent="0.2">
      <c r="E377" s="11"/>
      <c r="F377" s="10"/>
      <c r="G377" s="6"/>
      <c r="H377" s="6"/>
      <c r="I377" s="2"/>
    </row>
    <row r="378" spans="4:10" x14ac:dyDescent="0.2">
      <c r="E378" s="11"/>
      <c r="F378" s="10"/>
      <c r="G378" s="6"/>
      <c r="H378" s="6"/>
      <c r="I378" s="2"/>
    </row>
    <row r="379" spans="4:10" x14ac:dyDescent="0.2">
      <c r="E379" s="11"/>
      <c r="F379" s="10"/>
      <c r="G379" s="6"/>
      <c r="H379" s="6"/>
      <c r="I379" s="2"/>
    </row>
    <row r="380" spans="4:10" x14ac:dyDescent="0.2">
      <c r="E380" s="11"/>
      <c r="F380" s="10"/>
      <c r="G380" s="6"/>
      <c r="H380" s="6"/>
      <c r="I380" s="2"/>
    </row>
    <row r="381" spans="4:10" x14ac:dyDescent="0.2">
      <c r="E381" s="11"/>
      <c r="F381" s="10"/>
      <c r="G381" s="6"/>
      <c r="H381" s="6"/>
      <c r="I381" s="2"/>
    </row>
    <row r="382" spans="4:10" x14ac:dyDescent="0.2">
      <c r="E382" s="11"/>
      <c r="F382" s="10"/>
      <c r="G382" s="6"/>
      <c r="H382" s="6"/>
      <c r="I382" s="2"/>
    </row>
    <row r="383" spans="4:10" x14ac:dyDescent="0.2">
      <c r="I383" s="2"/>
    </row>
    <row r="384" spans="4:10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N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