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87B7AE36-0062-45F2-98E8-15825E4FF21C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"V2020-05-31"</definedName>
    <definedName name="NvsAutoDrillOk">"VN"</definedName>
    <definedName name="NvsDrillHyperLink" localSheetId="0">"http://nifips.nisource.net:9000/psp/fs91prd_newwin/EMPLOYEE/ERP/c/REPORT_BOOKS.IC_RUN_DRILLDOWN.GBL?Action=A&amp;NVS_INSTANCE=1440798_1509522"</definedName>
    <definedName name="NvsElapsedTime">0.0000231481462833472</definedName>
    <definedName name="NvsEndTime">44391.6145138889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"V2020-05-31"</definedName>
    <definedName name="NvsValTbl.ACCOUNT">"GL_ACCOUNT_TBL"</definedName>
    <definedName name="_xlnm.Print_Area" localSheetId="0">Sheet1!$B$1:$F$249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8" i="1" l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<sst xmlns="http://schemas.openxmlformats.org/spreadsheetml/2006/main" count="720" uniqueCount="719">
  <si>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</si>
  <si>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</si>
  <si>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</si>
  <si>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</si>
  <si>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</si>
  <si>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</si>
  <si>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</si>
  <si>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</si>
  <si>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</si>
  <si>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</si>
  <si>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</si>
  <si>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</si>
  <si>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</si>
  <si>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</si>
  <si>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</si>
  <si>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</si>
  <si>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</si>
  <si>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</si>
  <si>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</si>
  <si>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</si>
  <si>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</si>
  <si>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</si>
  <si>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</si>
  <si>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</si>
  <si>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%,V10100003</t>
  </si>
  <si>
    <t>10100003</t>
  </si>
  <si>
    <t>Plant In Service-Oth Changes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</si>
  <si>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</si>
  <si>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</si>
  <si>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</si>
  <si>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</si>
  <si>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</si>
  <si>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</si>
  <si>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</si>
  <si>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</si>
  <si>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</si>
  <si>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%,V10110003</t>
  </si>
  <si>
    <t>10110003</t>
  </si>
  <si>
    <t>Capital Leases-Other Changes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</si>
  <si>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</si>
  <si>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</si>
  <si>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</si>
  <si>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</si>
  <si>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</si>
  <si>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</si>
  <si>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</si>
  <si>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</si>
  <si>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</si>
  <si>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</si>
  <si>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</si>
  <si>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</si>
  <si>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</si>
  <si>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</si>
  <si>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</si>
  <si>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</si>
  <si>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</si>
  <si>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</si>
  <si>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</si>
  <si>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</si>
  <si>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</si>
  <si>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</si>
  <si>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</si>
  <si>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</si>
  <si>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</si>
  <si>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</si>
  <si>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</si>
  <si>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</si>
  <si>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</si>
  <si>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</si>
  <si>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</si>
  <si>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</si>
  <si>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</si>
  <si>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</si>
  <si>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</si>
  <si>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</si>
  <si>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</si>
  <si>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</si>
  <si>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</si>
  <si>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</si>
  <si>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</si>
  <si>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</si>
  <si>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</si>
  <si>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</si>
  <si>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</si>
  <si>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</si>
  <si>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</si>
  <si>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</si>
  <si>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</si>
  <si>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</si>
  <si>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</si>
  <si>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</si>
  <si>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</si>
  <si>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</si>
  <si>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</si>
  <si>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</si>
  <si>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</si>
  <si>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</si>
  <si>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</si>
  <si>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</si>
  <si>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</si>
  <si>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</si>
  <si>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</si>
  <si>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</si>
  <si>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</si>
  <si>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</si>
  <si>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%,V12800000</t>
  </si>
  <si>
    <t>12800000</t>
  </si>
  <si>
    <t>Funds Held in Trust</t>
  </si>
  <si>
    <t>%,V13500000</t>
  </si>
  <si>
    <t>13500000</t>
  </si>
  <si>
    <t>Working Funds</t>
  </si>
  <si>
    <t>%,V14200220</t>
  </si>
  <si>
    <t>14200220</t>
  </si>
  <si>
    <t>Cust AR-CAB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</si>
  <si>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</si>
  <si>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</si>
  <si>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</si>
  <si>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</si>
  <si>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</si>
  <si>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</si>
  <si>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</si>
  <si>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</si>
  <si>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</si>
  <si>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</si>
  <si>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</si>
  <si>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</si>
  <si>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%,V14311111</t>
  </si>
  <si>
    <t>14311111</t>
  </si>
  <si>
    <t>Other AR-Curr-MA Project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</si>
  <si>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</si>
  <si>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</si>
  <si>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</si>
  <si>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</si>
  <si>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</si>
  <si>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</si>
  <si>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</si>
  <si>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</si>
  <si>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</si>
  <si>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</si>
  <si>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</si>
  <si>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</si>
  <si>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</si>
  <si>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</si>
  <si>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</si>
  <si>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</si>
  <si>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</si>
  <si>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</si>
  <si>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</si>
  <si>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</si>
  <si>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</si>
  <si>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</si>
  <si>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</si>
  <si>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</si>
  <si>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</si>
  <si>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</si>
  <si>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</si>
  <si>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</si>
  <si>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</si>
  <si>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</si>
  <si>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</si>
  <si>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</si>
  <si>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</si>
  <si>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</si>
  <si>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</si>
  <si>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</si>
  <si>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</si>
  <si>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</si>
  <si>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</si>
  <si>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</si>
  <si>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</si>
  <si>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</si>
  <si>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</si>
  <si>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</si>
  <si>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</si>
  <si>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</si>
  <si>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</si>
  <si>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</si>
  <si>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</si>
  <si>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</si>
  <si>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</si>
  <si>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</si>
  <si>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</si>
  <si>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</si>
  <si>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</si>
  <si>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</si>
  <si>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</si>
  <si>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</si>
  <si>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</si>
  <si>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</si>
  <si>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%,V18400101</t>
  </si>
  <si>
    <t>18400101</t>
  </si>
  <si>
    <t>Convenience Bill Clearing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</si>
  <si>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</si>
  <si>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</si>
  <si>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</si>
  <si>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</si>
  <si>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</si>
  <si>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</si>
  <si>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</si>
  <si>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</si>
  <si>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</si>
  <si>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</si>
  <si>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</si>
  <si>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</si>
  <si>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</si>
  <si>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</si>
  <si>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</si>
  <si>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</si>
  <si>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</si>
  <si>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</si>
  <si>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</si>
  <si>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</si>
  <si>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</si>
  <si>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</si>
  <si>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</si>
  <si>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</si>
  <si>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</si>
  <si>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</si>
  <si>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</si>
  <si>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</si>
  <si>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</si>
  <si>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</si>
  <si>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</si>
  <si>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</si>
  <si>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</si>
  <si>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</si>
  <si>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</si>
  <si>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</si>
  <si>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</si>
  <si>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</si>
  <si>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</si>
  <si>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</si>
  <si>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</si>
  <si>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</si>
  <si>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</si>
  <si>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</si>
  <si>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</si>
  <si>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</si>
  <si>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</si>
  <si>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</si>
  <si>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</si>
  <si>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</si>
  <si>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</si>
  <si>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</si>
  <si>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</si>
  <si>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</si>
  <si>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</si>
  <si>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</si>
  <si>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</si>
  <si>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</si>
  <si>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</si>
  <si>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</si>
  <si>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</si>
  <si>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</si>
  <si>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</si>
  <si>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</si>
  <si>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</si>
  <si>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</si>
  <si>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</si>
  <si>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</si>
  <si>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</si>
  <si>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</si>
  <si>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</si>
  <si>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</si>
  <si>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</si>
  <si>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</si>
  <si>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</si>
  <si>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</si>
  <si>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</si>
  <si>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</si>
  <si>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</si>
  <si>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</si>
  <si>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</si>
  <si>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</si>
  <si>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</si>
  <si>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</si>
  <si>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</si>
  <si>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</si>
  <si>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</si>
  <si>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</si>
  <si>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</si>
  <si>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</si>
  <si>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</si>
  <si>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</si>
  <si>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</si>
  <si>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</si>
  <si>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</si>
  <si>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</si>
  <si>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</si>
  <si>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</si>
  <si>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</si>
  <si>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</si>
  <si>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</si>
  <si>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</si>
  <si>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</si>
  <si>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</si>
  <si>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</si>
  <si>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</si>
  <si>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</si>
  <si>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</si>
  <si>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</si>
  <si>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</si>
  <si>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</si>
  <si>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</si>
  <si>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</si>
  <si>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</si>
  <si>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</si>
  <si>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</si>
  <si>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</si>
  <si>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</si>
  <si>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</si>
  <si>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</si>
  <si>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</si>
  <si>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</si>
  <si>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</si>
  <si>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</si>
  <si>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</si>
  <si>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</si>
  <si>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</si>
  <si>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</si>
  <si>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</si>
  <si>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</si>
  <si>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</si>
  <si>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</si>
  <si>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</si>
  <si>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</si>
  <si>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</si>
  <si>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</si>
  <si>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</si>
  <si>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</si>
  <si>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</si>
  <si>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</si>
  <si>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</si>
  <si>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</si>
  <si>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</si>
  <si>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</si>
  <si>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</si>
  <si>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</si>
  <si>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</si>
  <si>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</si>
  <si>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</si>
  <si>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</si>
  <si>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</si>
  <si>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</si>
  <si>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</si>
  <si>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</si>
  <si>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</si>
  <si>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</si>
  <si>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</si>
  <si>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</si>
  <si>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</si>
  <si>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</si>
  <si>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</si>
  <si>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</si>
  <si>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</si>
  <si>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</si>
  <si>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</si>
  <si>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</si>
  <si>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</si>
  <si>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</si>
  <si>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</si>
  <si>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</si>
  <si>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</si>
  <si>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</si>
  <si>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</si>
  <si>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</si>
  <si>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</si>
  <si>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</si>
  <si>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</si>
  <si>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</si>
  <si>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</si>
  <si>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</si>
  <si>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</si>
  <si>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</si>
  <si>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</si>
  <si>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</si>
  <si>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</si>
  <si>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</si>
  <si>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</si>
  <si>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</si>
  <si>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</si>
  <si>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</si>
  <si>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</si>
  <si>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</si>
  <si>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</si>
  <si>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</si>
  <si>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</si>
  <si>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</si>
  <si>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</si>
  <si>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</si>
  <si>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</si>
  <si>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</si>
  <si>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</si>
  <si>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</si>
  <si>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</si>
  <si>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</si>
  <si>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</si>
  <si>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</si>
  <si>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</si>
  <si>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</si>
  <si>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</si>
  <si>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</si>
  <si>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</si>
  <si>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</si>
  <si>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</si>
  <si>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</si>
  <si>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</si>
  <si>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</si>
  <si>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</si>
  <si>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</si>
  <si>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</si>
  <si>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</si>
  <si>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</si>
  <si>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</si>
  <si>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</si>
  <si>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</si>
  <si>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</si>
  <si>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</si>
  <si>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</si>
  <si>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</si>
  <si>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</si>
  <si>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</si>
  <si>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</si>
  <si>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</si>
  <si>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</si>
  <si>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</si>
  <si>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</si>
  <si>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</si>
  <si>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</si>
  <si>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</si>
  <si>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</si>
  <si>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</si>
  <si>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</si>
  <si>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</si>
  <si>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</si>
  <si>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</si>
  <si>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</si>
  <si>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</si>
  <si>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</si>
  <si>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</si>
  <si>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</si>
  <si>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%,V24207510</t>
  </si>
  <si>
    <t>24207510</t>
  </si>
  <si>
    <t>Accd Liab-Workers Comp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</si>
  <si>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</si>
  <si>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</si>
  <si>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</si>
  <si>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</si>
  <si>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</si>
  <si>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</si>
  <si>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</si>
  <si>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</si>
  <si>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</si>
  <si>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</si>
  <si>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</si>
  <si>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</si>
  <si>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</si>
  <si>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</si>
  <si>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</si>
  <si>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</si>
  <si>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</si>
  <si>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</si>
  <si>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</si>
  <si>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</si>
  <si>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</si>
  <si>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</si>
  <si>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</si>
  <si>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</si>
  <si>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</si>
  <si>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</si>
  <si>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</si>
  <si>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</si>
  <si>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</si>
  <si>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</si>
  <si>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</si>
  <si>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</si>
  <si>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</si>
  <si>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</si>
  <si>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</si>
  <si>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</si>
  <si>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</si>
  <si>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</si>
  <si>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</si>
  <si>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</si>
  <si>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</si>
  <si>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</si>
  <si>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</si>
  <si>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</si>
  <si>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</si>
  <si>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</si>
  <si>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</si>
  <si>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</si>
  <si>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</si>
  <si>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</si>
  <si>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</si>
  <si>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</si>
  <si>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</si>
  <si>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</si>
  <si>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</si>
  <si>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</si>
  <si>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</si>
  <si>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</si>
  <si>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</si>
  <si>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</si>
  <si>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</si>
  <si>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</si>
  <si>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</si>
  <si>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</si>
  <si>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</si>
  <si>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</si>
  <si>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</si>
  <si>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</si>
  <si>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</si>
  <si>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</si>
  <si>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</si>
  <si>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</si>
  <si>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</si>
  <si>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</si>
  <si>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</si>
  <si>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</si>
  <si>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</si>
  <si>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</si>
  <si>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</si>
  <si>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</si>
  <si>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</si>
  <si>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</si>
  <si>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</si>
  <si>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</si>
  <si>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</si>
  <si>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</si>
  <si>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</si>
  <si>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</si>
  <si>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</si>
  <si>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</si>
  <si>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</si>
  <si>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</si>
  <si>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</si>
  <si>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</si>
  <si>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</si>
  <si>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</si>
  <si>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</si>
  <si>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</si>
  <si>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</si>
  <si>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</si>
  <si>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</si>
  <si>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</si>
  <si>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</si>
  <si>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</si>
  <si>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</si>
  <si>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</si>
  <si>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</si>
  <si>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</si>
  <si>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</si>
  <si>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</si>
  <si>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</si>
  <si>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</si>
  <si>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</si>
  <si>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</si>
  <si>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</si>
  <si>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</si>
  <si>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</si>
  <si>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</si>
  <si>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</si>
  <si>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</si>
  <si>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</si>
  <si>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</si>
  <si>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</si>
  <si>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</si>
  <si>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</si>
  <si>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</si>
  <si>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</si>
  <si>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</si>
  <si>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</si>
  <si>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</si>
  <si>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</si>
  <si>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</si>
  <si>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</si>
  <si>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</si>
  <si>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</si>
  <si>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</si>
  <si>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</si>
  <si>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</si>
  <si>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</si>
  <si>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</si>
  <si>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</si>
  <si>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</si>
  <si>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</si>
  <si>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</si>
  <si>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</si>
  <si>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</si>
  <si>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</si>
  <si>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</si>
  <si>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</si>
  <si>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</si>
  <si>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</si>
  <si>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</si>
  <si>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</si>
  <si>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</si>
  <si>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</si>
  <si>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</si>
  <si>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</si>
  <si>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</si>
  <si>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</si>
  <si>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</si>
  <si>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</si>
  <si>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</si>
  <si>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</si>
  <si>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</si>
  <si>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</si>
  <si>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</si>
  <si>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</si>
  <si>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</si>
  <si>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</si>
  <si>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</si>
  <si>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</si>
  <si>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</si>
  <si>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</si>
  <si>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</si>
  <si>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</si>
  <si>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</si>
  <si>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</si>
  <si>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</si>
  <si>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</si>
  <si>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</si>
  <si>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</si>
  <si>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</si>
  <si>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</si>
  <si>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</si>
  <si>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</si>
  <si>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</si>
  <si>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</si>
  <si>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</si>
  <si>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</si>
  <si>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</si>
  <si>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</si>
  <si>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</si>
  <si>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</si>
  <si>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</si>
  <si>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</si>
  <si>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</si>
  <si>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</si>
  <si>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</si>
  <si>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</si>
  <si>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</si>
  <si>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</si>
  <si>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</si>
  <si>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</si>
  <si>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</si>
  <si>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</si>
  <si>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</si>
  <si>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</si>
  <si>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</si>
  <si>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</si>
  <si>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</si>
  <si>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</si>
  <si>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</si>
  <si>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</si>
  <si>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</si>
  <si>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</si>
  <si>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</si>
  <si>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</si>
  <si>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</si>
  <si>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</si>
  <si>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</si>
  <si>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</si>
  <si>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</si>
  <si>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</si>
  <si>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</si>
  <si>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</si>
  <si>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</si>
  <si>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</si>
  <si>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</si>
  <si>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</si>
  <si>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</si>
  <si>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</si>
  <si>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</si>
  <si>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</si>
  <si>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</si>
  <si>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</si>
  <si>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</si>
  <si>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</si>
  <si>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</si>
  <si>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</si>
  <si>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</si>
  <si>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</si>
  <si>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</si>
  <si>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</si>
  <si>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</si>
  <si>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</si>
  <si>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</si>
  <si>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</si>
  <si>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</si>
  <si>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</si>
  <si>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</si>
  <si>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</si>
  <si>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</si>
  <si>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</si>
  <si>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</si>
  <si>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</si>
  <si>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</si>
  <si>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</si>
  <si>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</si>
  <si>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</si>
  <si>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</si>
  <si>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</si>
  <si>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</si>
  <si>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</si>
  <si>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</si>
  <si>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</si>
  <si>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</si>
  <si>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</si>
  <si>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</si>
  <si>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</si>
  <si>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2020-05-31</t>
  </si>
  <si>
    <t>00012</t>
  </si>
  <si>
    <t>U120806</t>
  </si>
  <si>
    <t>KY PSC Case No. 2021-00183</t>
  </si>
  <si>
    <t>AG 1-64</t>
  </si>
  <si>
    <t>Attachment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</si>
</sst>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58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716</v>
      </c>
    </row>
    <row r="3" spans="1:10" x14ac:dyDescent="0.2">
      <c r="D3" s="23"/>
      <c r="E3" s="24"/>
      <c r="F3" s="30" t="s">
        <v>717</v>
      </c>
    </row>
    <row r="4" spans="1:10" x14ac:dyDescent="0.2">
      <c r="D4" s="23"/>
      <c r="E4" s="24"/>
      <c r="F4" s="30" t="s">
        <v>718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711</v>
      </c>
    </row>
    <row r="6" spans="1:10" ht="15.75" x14ac:dyDescent="0.25">
      <c r="B6" s="25" t="s">
        <v>712</v>
      </c>
      <c r="C6" s="12"/>
      <c r="D6" s="13"/>
      <c r="E6" s="13"/>
      <c r="F6" s="13"/>
      <c r="I6" s="19" t="s">
        <v>712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May 31, 2020</v>
      </c>
      <c r="C8" s="12"/>
      <c r="D8" s="13"/>
      <c r="E8" s="13"/>
      <c r="F8" s="13"/>
      <c r="I8" s="20" t="s">
        <v>713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May 31, 2020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714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4331678.59</v>
      </c>
      <c r="E14" s="24">
        <v>384561.91000000003</v>
      </c>
      <c r="F14" s="24">
        <v>4716240.5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-2169038.59</v>
      </c>
      <c r="E15" s="24">
        <v>-243464.58000000002</v>
      </c>
      <c r="F15" s="24">
        <v>-2412503.17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0</v>
      </c>
      <c r="E16" s="24">
        <v>-511809.25</v>
      </c>
      <c r="F16" s="24">
        <v>-511809.25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26481091.640000001</v>
      </c>
      <c r="E17" s="24">
        <v>0</v>
      </c>
      <c r="F17" s="24">
        <v>26481091.640000001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15772113.870000001</v>
      </c>
      <c r="E18" s="24">
        <v>-1857619.3</v>
      </c>
      <c r="F18" s="24">
        <v>13914494.57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-6288407.5199999996</v>
      </c>
      <c r="E19" s="24">
        <v>0</v>
      </c>
      <c r="F19" s="24">
        <v>-6288407.5199999996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0</v>
      </c>
      <c r="E20" s="24">
        <v>27399.600000000002</v>
      </c>
      <c r="F20" s="24">
        <v>27399.600000000002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22047565.77</v>
      </c>
      <c r="E21" s="24">
        <v>0</v>
      </c>
      <c r="F21" s="24">
        <v>22047565.77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63465.359999999993</v>
      </c>
      <c r="E22" s="24">
        <v>14338.65</v>
      </c>
      <c r="F22" s="24">
        <v>77804.009999999995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-10595.710000000001</v>
      </c>
      <c r="E23" s="24">
        <v>-5302.83</v>
      </c>
      <c r="F23" s="24">
        <v>-15898.54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-1100440.92</v>
      </c>
      <c r="E24" s="24">
        <v>-258449.98</v>
      </c>
      <c r="F24" s="24">
        <v>-1358890.9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927099.84</v>
      </c>
      <c r="E25" s="24">
        <v>0.04</v>
      </c>
      <c r="F25" s="24">
        <v>927099.88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8568436.9800000004</v>
      </c>
      <c r="E26" s="24">
        <v>0</v>
      </c>
      <c r="F26" s="24">
        <v>8568436.9800000004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11221389.039999999</v>
      </c>
      <c r="E27" s="24">
        <v>6992798.5</v>
      </c>
      <c r="F27" s="24">
        <v>18214187.539999999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-4331678.59</v>
      </c>
      <c r="E28" s="24">
        <v>-384561.91000000003</v>
      </c>
      <c r="F28" s="24">
        <v>-4716240.5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1716444.77</v>
      </c>
      <c r="E29" s="24">
        <v>238389.14</v>
      </c>
      <c r="F29" s="24">
        <v>1954833.9100000001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-927099.84</v>
      </c>
      <c r="E30" s="24">
        <v>-0.04</v>
      </c>
      <c r="F30" s="24">
        <v>-927099.88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-38760272.530000001</v>
      </c>
      <c r="E31" s="24">
        <v>0</v>
      </c>
      <c r="F31" s="24">
        <v>-38760272.530000001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-4325600.63</v>
      </c>
      <c r="E32" s="24">
        <v>-1083784.22</v>
      </c>
      <c r="F32" s="24">
        <v>-5409384.8499999996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774994.47</v>
      </c>
      <c r="E33" s="24">
        <v>243464.58000000002</v>
      </c>
      <c r="F33" s="24">
        <v>1018459.05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-5968349.3200000003</v>
      </c>
      <c r="E34" s="24">
        <v>0</v>
      </c>
      <c r="F34" s="24">
        <v>-5968349.3200000003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-2655129.69</v>
      </c>
      <c r="E35" s="24">
        <v>-710477.48</v>
      </c>
      <c r="F35" s="24">
        <v>-3365607.17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617560.77</v>
      </c>
      <c r="E36" s="24">
        <v>0</v>
      </c>
      <c r="F36" s="24">
        <v>617560.77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-34860851.520000003</v>
      </c>
      <c r="E37" s="24">
        <v>0</v>
      </c>
      <c r="F37" s="24">
        <v>-34860851.520000003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-4476144.4800000004</v>
      </c>
      <c r="E38" s="24">
        <v>-1116562.6399999999</v>
      </c>
      <c r="F38" s="24">
        <v>-5592707.1200000001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1394044.12</v>
      </c>
      <c r="E39" s="24">
        <v>0</v>
      </c>
      <c r="F39" s="24">
        <v>1394044.12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-64083.830000000009</v>
      </c>
      <c r="E40" s="24">
        <v>-16020.960000000001</v>
      </c>
      <c r="F40" s="24">
        <v>-80104.790000000008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10000</v>
      </c>
      <c r="E41" s="24">
        <v>0</v>
      </c>
      <c r="F41" s="24">
        <v>10000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1000000</v>
      </c>
      <c r="E42" s="24">
        <v>0</v>
      </c>
      <c r="F42" s="24">
        <v>1000000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2056822.3199999998</v>
      </c>
      <c r="E43" s="24">
        <v>125706.83</v>
      </c>
      <c r="F43" s="24">
        <v>2182529.15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193481.48</v>
      </c>
      <c r="E44" s="24">
        <v>10473.960000000001</v>
      </c>
      <c r="F44" s="24">
        <v>203955.44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2231.0300000000002</v>
      </c>
      <c r="E45" s="24">
        <v>-2231.0300000000002</v>
      </c>
      <c r="F45" s="24">
        <v>0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5612.85</v>
      </c>
      <c r="E46" s="24">
        <v>-751.31000000000006</v>
      </c>
      <c r="F46" s="24">
        <v>4861.54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1558019.23</v>
      </c>
      <c r="E47" s="24">
        <v>-1672491.19</v>
      </c>
      <c r="F47" s="24">
        <v>-114471.96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-7358.73</v>
      </c>
      <c r="E48" s="24">
        <v>-253.1</v>
      </c>
      <c r="F48" s="24">
        <v>-7611.83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362367</v>
      </c>
      <c r="E49" s="24">
        <v>0</v>
      </c>
      <c r="F49" s="24">
        <v>362367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178.69</v>
      </c>
      <c r="E50" s="24">
        <v>-178.69</v>
      </c>
      <c r="F50" s="24">
        <v>0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13073533</v>
      </c>
      <c r="E51" s="24">
        <v>4184999.82</v>
      </c>
      <c r="F51" s="24">
        <v>17258532.82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-35007</v>
      </c>
      <c r="E52" s="24">
        <v>546816.25</v>
      </c>
      <c r="F52" s="24">
        <v>511809.25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-172.66200000000001</v>
      </c>
      <c r="E53" s="24">
        <v>0</v>
      </c>
      <c r="F53" s="24">
        <v>-172.66200000000001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52937007.43</v>
      </c>
      <c r="E54" s="24">
        <v>-19545781.530000001</v>
      </c>
      <c r="F54" s="24">
        <v>33391225.899999999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1799287.09</v>
      </c>
      <c r="E55" s="24">
        <v>-296600.24</v>
      </c>
      <c r="F55" s="24">
        <v>1502686.85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146035.05000000002</v>
      </c>
      <c r="E56" s="24">
        <v>-5255.25</v>
      </c>
      <c r="F56" s="24">
        <v>140779.80000000002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2397854.56</v>
      </c>
      <c r="E57" s="24">
        <v>79064.600000000006</v>
      </c>
      <c r="F57" s="24">
        <v>2476919.16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123321.11</v>
      </c>
      <c r="E58" s="24">
        <v>0</v>
      </c>
      <c r="F58" s="24">
        <v>123321.11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143524.76</v>
      </c>
      <c r="E59" s="24">
        <v>-10758.41</v>
      </c>
      <c r="F59" s="24">
        <v>132766.35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48590.48</v>
      </c>
      <c r="E60" s="24">
        <v>-23734.04</v>
      </c>
      <c r="F60" s="24">
        <v>24856.440000000002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1804844.4100000001</v>
      </c>
      <c r="E61" s="24">
        <v>455440.69</v>
      </c>
      <c r="F61" s="24">
        <v>2260285.1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11234968.310000001</v>
      </c>
      <c r="E62" s="24">
        <v>-132792.04999999999</v>
      </c>
      <c r="F62" s="24">
        <v>11102176.26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1929039.73</v>
      </c>
      <c r="E63" s="24">
        <v>499868.75</v>
      </c>
      <c r="F63" s="24">
        <v>2428908.48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139569.47</v>
      </c>
      <c r="E64" s="24">
        <v>0</v>
      </c>
      <c r="F64" s="24">
        <v>139569.47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14102973.43</v>
      </c>
      <c r="E65" s="24">
        <v>-192489.39</v>
      </c>
      <c r="F65" s="24">
        <v>13910484.039999999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1582209.77</v>
      </c>
      <c r="E66" s="24">
        <v>-270050.3</v>
      </c>
      <c r="F66" s="24">
        <v>1312159.47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811542.52</v>
      </c>
      <c r="E67" s="24">
        <v>-141733.46</v>
      </c>
      <c r="F67" s="24">
        <v>669809.06000000006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2.0000000000000004E-2</v>
      </c>
      <c r="E68" s="24">
        <v>0.05</v>
      </c>
      <c r="F68" s="24">
        <v>7.0000000000000007E-2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15148555.9</v>
      </c>
      <c r="E69" s="24">
        <v>-67167.89</v>
      </c>
      <c r="F69" s="24">
        <v>15081388.01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53380807.049999997</v>
      </c>
      <c r="E70" s="24">
        <v>-375049.33</v>
      </c>
      <c r="F70" s="24">
        <v>53005757.719999999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192.91</v>
      </c>
      <c r="E71" s="24">
        <v>0</v>
      </c>
      <c r="F71" s="24">
        <v>192.91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1927357.4200000002</v>
      </c>
      <c r="E72" s="24">
        <v>-727559.31</v>
      </c>
      <c r="F72" s="24">
        <v>1199798.1100000001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855501.32000000007</v>
      </c>
      <c r="E73" s="24">
        <v>491878.52</v>
      </c>
      <c r="F73" s="24">
        <v>1347379.84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-1397000</v>
      </c>
      <c r="E74" s="24">
        <v>0</v>
      </c>
      <c r="F74" s="24">
        <v>-1397000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1446559.17</v>
      </c>
      <c r="E75" s="24">
        <v>-731976.12</v>
      </c>
      <c r="F75" s="24">
        <v>714583.05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41022175</v>
      </c>
      <c r="E76" s="24">
        <v>193642</v>
      </c>
      <c r="F76" s="24">
        <v>41215817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5299603</v>
      </c>
      <c r="E77" s="24">
        <v>-372720</v>
      </c>
      <c r="F77" s="24">
        <v>4926883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-400000</v>
      </c>
      <c r="E78" s="24">
        <v>0</v>
      </c>
      <c r="F78" s="24">
        <v>-400000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-638107</v>
      </c>
      <c r="E79" s="24">
        <v>0</v>
      </c>
      <c r="F79" s="24">
        <v>-638107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-1225344</v>
      </c>
      <c r="E80" s="24">
        <v>0</v>
      </c>
      <c r="F80" s="24">
        <v>-1225344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-1025097.999</v>
      </c>
      <c r="E81" s="24">
        <v>0</v>
      </c>
      <c r="F81" s="24">
        <v>-1025097.999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5144215.09</v>
      </c>
      <c r="E82" s="24">
        <v>0</v>
      </c>
      <c r="F82" s="24">
        <v>5144215.09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-142735.78000000003</v>
      </c>
      <c r="E83" s="24">
        <v>-35840.83</v>
      </c>
      <c r="F83" s="24">
        <v>-178576.61000000002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-1019678.94</v>
      </c>
      <c r="E84" s="24">
        <v>7155</v>
      </c>
      <c r="F84" s="24">
        <v>-1012523.94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-145859.55000000002</v>
      </c>
      <c r="E85" s="24">
        <v>1767</v>
      </c>
      <c r="F85" s="24">
        <v>-144092.55000000002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1445112.1400000001</v>
      </c>
      <c r="E86" s="24">
        <v>0</v>
      </c>
      <c r="F86" s="24">
        <v>1445112.1400000001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-25562.68</v>
      </c>
      <c r="E87" s="24">
        <v>-6418.77</v>
      </c>
      <c r="F87" s="24">
        <v>-31981.45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-285254.53999999998</v>
      </c>
      <c r="E88" s="24">
        <v>1280</v>
      </c>
      <c r="F88" s="24">
        <v>-283974.53999999998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-61191.130000000005</v>
      </c>
      <c r="E89" s="24">
        <v>317</v>
      </c>
      <c r="F89" s="24">
        <v>-60874.130000000005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-46875000</v>
      </c>
      <c r="E90" s="24">
        <v>0</v>
      </c>
      <c r="F90" s="24">
        <v>-46875000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-6125000</v>
      </c>
      <c r="E91" s="24">
        <v>0</v>
      </c>
      <c r="F91" s="24">
        <v>-6125000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-15757962.92</v>
      </c>
      <c r="E92" s="24">
        <v>0</v>
      </c>
      <c r="F92" s="24">
        <v>-15757962.92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-10293798.49</v>
      </c>
      <c r="E93" s="24">
        <v>0</v>
      </c>
      <c r="F93" s="24">
        <v>-10293798.49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6717064.8700000001</v>
      </c>
      <c r="E94" s="24">
        <v>713766.8</v>
      </c>
      <c r="F94" s="24">
        <v>7430831.6699999999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-19402107.059999999</v>
      </c>
      <c r="E95" s="24">
        <v>0</v>
      </c>
      <c r="F95" s="24">
        <v>-19402107.059999999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1013116.1799999999</v>
      </c>
      <c r="E96" s="24">
        <v>248068.49</v>
      </c>
      <c r="F96" s="24">
        <v>1261184.67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-8560821.0099999998</v>
      </c>
      <c r="E97" s="24">
        <v>106701.95</v>
      </c>
      <c r="F97" s="24">
        <v>-8454119.0600000005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-1006370.0700000001</v>
      </c>
      <c r="E98" s="24">
        <v>-128496.54000000001</v>
      </c>
      <c r="F98" s="24">
        <v>-1134866.6100000001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-403192.27</v>
      </c>
      <c r="E99" s="24">
        <v>0</v>
      </c>
      <c r="F99" s="24">
        <v>-403192.27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-32973364.41</v>
      </c>
      <c r="E100" s="24">
        <v>190903.32</v>
      </c>
      <c r="F100" s="24">
        <v>-32782461.09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-2027917.6800000002</v>
      </c>
      <c r="E101" s="24">
        <v>81592.58</v>
      </c>
      <c r="F101" s="24">
        <v>-1946325.1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-25708085.509999998</v>
      </c>
      <c r="E102" s="24">
        <v>119276.90000000001</v>
      </c>
      <c r="F102" s="24">
        <v>-25588808.609999999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-659417.63000000012</v>
      </c>
      <c r="E103" s="24">
        <v>-798689.96</v>
      </c>
      <c r="F103" s="24">
        <v>-1458107.59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-18039998.490000002</v>
      </c>
      <c r="E104" s="24">
        <v>6193099.4100000001</v>
      </c>
      <c r="F104" s="24">
        <v>-11846899.08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-8105542.3610000005</v>
      </c>
      <c r="E105" s="24">
        <v>-1304724.03</v>
      </c>
      <c r="F105" s="24">
        <v>-9410266.3910000008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-6173806.8000000007</v>
      </c>
      <c r="E106" s="24">
        <v>-1812076.69</v>
      </c>
      <c r="F106" s="24">
        <v>-7985883.4900000002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-252139.25</v>
      </c>
      <c r="E107" s="24">
        <v>21129.38</v>
      </c>
      <c r="F107" s="24">
        <v>-231009.87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22724.59</v>
      </c>
      <c r="E108" s="24">
        <v>624.37</v>
      </c>
      <c r="F108" s="24">
        <v>23348.959999999999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-5340694.33</v>
      </c>
      <c r="E109" s="24">
        <v>6075517.0999999996</v>
      </c>
      <c r="F109" s="24">
        <v>734822.77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-1359885.2500000002</v>
      </c>
      <c r="E110" s="24">
        <v>-33394.89</v>
      </c>
      <c r="F110" s="24">
        <v>-1393280.1400000001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-858633.72000000009</v>
      </c>
      <c r="E111" s="24">
        <v>-175116.09</v>
      </c>
      <c r="F111" s="24">
        <v>-1033749.81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-54988584.639999993</v>
      </c>
      <c r="E112" s="24">
        <v>1074449.73</v>
      </c>
      <c r="F112" s="24">
        <v>-53914134.909999996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-73251.23</v>
      </c>
      <c r="E113" s="24">
        <v>51740.07</v>
      </c>
      <c r="F113" s="24">
        <v>-21511.16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-3266956.6179999998</v>
      </c>
      <c r="E114" s="24">
        <v>-94808</v>
      </c>
      <c r="F114" s="24">
        <v>-3361764.6179999998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2962848.5419999999</v>
      </c>
      <c r="E115" s="24">
        <v>291459</v>
      </c>
      <c r="F115" s="24">
        <v>3254307.5419999999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-353328</v>
      </c>
      <c r="E116" s="24">
        <v>-22083</v>
      </c>
      <c r="F116" s="24">
        <v>-375411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-53538.828000000001</v>
      </c>
      <c r="E117" s="24">
        <v>102931.72</v>
      </c>
      <c r="F117" s="24">
        <v>49392.892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37.520000000000003</v>
      </c>
      <c r="E118" s="24">
        <v>0</v>
      </c>
      <c r="F118" s="24">
        <v>37.520000000000003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-306117</v>
      </c>
      <c r="E119" s="24">
        <v>0</v>
      </c>
      <c r="F119" s="24">
        <v>-306117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-715984.36</v>
      </c>
      <c r="E120" s="24">
        <v>595784.36</v>
      </c>
      <c r="F120" s="24">
        <v>-120200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-421.36</v>
      </c>
      <c r="E121" s="24">
        <v>0</v>
      </c>
      <c r="F121" s="24">
        <v>-421.36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-20461.810000000001</v>
      </c>
      <c r="E122" s="24">
        <v>-2323.0300000000002</v>
      </c>
      <c r="F122" s="24">
        <v>-22784.84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-5241.96</v>
      </c>
      <c r="E123" s="24">
        <v>-1504.54</v>
      </c>
      <c r="F123" s="24">
        <v>-6746.5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90096.86</v>
      </c>
      <c r="E124" s="24">
        <v>-3637.38</v>
      </c>
      <c r="F124" s="24">
        <v>86459.48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-47300.24</v>
      </c>
      <c r="E125" s="24">
        <v>-23052.04</v>
      </c>
      <c r="F125" s="24">
        <v>-70352.28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24343.91</v>
      </c>
      <c r="E126" s="24">
        <v>-786.27</v>
      </c>
      <c r="F126" s="24">
        <v>23557.64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-12258.34</v>
      </c>
      <c r="E127" s="24">
        <v>-5498.79</v>
      </c>
      <c r="F127" s="24">
        <v>-17757.13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-820.29000000000008</v>
      </c>
      <c r="E128" s="24">
        <v>-868.31000000000006</v>
      </c>
      <c r="F128" s="24">
        <v>-1688.6000000000001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-1888.03</v>
      </c>
      <c r="E129" s="24">
        <v>-1788.7</v>
      </c>
      <c r="F129" s="24">
        <v>-3676.73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-7527.1799999999994</v>
      </c>
      <c r="E130" s="24">
        <v>-1074.54</v>
      </c>
      <c r="F130" s="24">
        <v>-8601.7199999999993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-21465.38</v>
      </c>
      <c r="E131" s="24">
        <v>6702.6</v>
      </c>
      <c r="F131" s="24">
        <v>-14762.78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-14859508.723999999</v>
      </c>
      <c r="E132" s="24">
        <v>-1470488.4100000001</v>
      </c>
      <c r="F132" s="24">
        <v>-16329997.134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-384541.5</v>
      </c>
      <c r="E133" s="24">
        <v>0</v>
      </c>
      <c r="F133" s="24">
        <v>-384541.5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-2168044.7599999998</v>
      </c>
      <c r="E134" s="24">
        <v>117713.75</v>
      </c>
      <c r="F134" s="24">
        <v>-2050331.01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-629868.31999999995</v>
      </c>
      <c r="E135" s="24">
        <v>-129725.76000000001</v>
      </c>
      <c r="F135" s="24">
        <v>-759594.08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-16127.45</v>
      </c>
      <c r="E136" s="24">
        <v>0</v>
      </c>
      <c r="F136" s="24">
        <v>-16127.45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-562951.64</v>
      </c>
      <c r="E137" s="24">
        <v>-140737.91</v>
      </c>
      <c r="F137" s="24">
        <v>-703689.55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-8100487.4199999999</v>
      </c>
      <c r="E138" s="24">
        <v>8100487.4199999999</v>
      </c>
      <c r="F138" s="24">
        <v>0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-14586230.149999999</v>
      </c>
      <c r="E139" s="24">
        <v>33272.03</v>
      </c>
      <c r="F139" s="24">
        <v>-14552958.119999999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-4421020.33</v>
      </c>
      <c r="E140" s="24">
        <v>-1022876.63</v>
      </c>
      <c r="F140" s="24">
        <v>-5443896.96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-1309015.4000000001</v>
      </c>
      <c r="E141" s="24">
        <v>-462461.51</v>
      </c>
      <c r="F141" s="24">
        <v>-1771476.9100000001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-1426.8</v>
      </c>
      <c r="E142" s="24">
        <v>0</v>
      </c>
      <c r="F142" s="24">
        <v>-1426.8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-17542.36</v>
      </c>
      <c r="E143" s="24">
        <v>7954.7</v>
      </c>
      <c r="F143" s="24">
        <v>-9587.66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-12091.620000000003</v>
      </c>
      <c r="E144" s="24">
        <v>-16717.82</v>
      </c>
      <c r="F144" s="24">
        <v>-28809.440000000002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-44739.240000000005</v>
      </c>
      <c r="E145" s="24">
        <v>22752.84</v>
      </c>
      <c r="F145" s="24">
        <v>-21986.400000000001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-91890.559999999998</v>
      </c>
      <c r="E146" s="24">
        <v>1526.1200000000001</v>
      </c>
      <c r="F146" s="24">
        <v>-90364.44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-869059.11</v>
      </c>
      <c r="E147" s="24">
        <v>3277.15</v>
      </c>
      <c r="F147" s="24">
        <v>-865781.96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-94727.08</v>
      </c>
      <c r="E148" s="24">
        <v>540.04999999999995</v>
      </c>
      <c r="F148" s="24">
        <v>-94187.03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17544.04</v>
      </c>
      <c r="E149" s="24">
        <v>-8238.5300000000007</v>
      </c>
      <c r="F149" s="24">
        <v>9305.51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-169606.75</v>
      </c>
      <c r="E150" s="24">
        <v>-18255.82</v>
      </c>
      <c r="F150" s="24">
        <v>-187862.57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-471181.04000000004</v>
      </c>
      <c r="E151" s="24">
        <v>190116.26</v>
      </c>
      <c r="F151" s="24">
        <v>-281064.78000000003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-110402.37</v>
      </c>
      <c r="E152" s="24">
        <v>-106211.37</v>
      </c>
      <c r="F152" s="24">
        <v>-216613.74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-2636300</v>
      </c>
      <c r="E153" s="24">
        <v>0</v>
      </c>
      <c r="F153" s="24">
        <v>-2636300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-185303.44</v>
      </c>
      <c r="E154" s="24">
        <v>29487.88</v>
      </c>
      <c r="F154" s="24">
        <v>-155815.56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2130.29</v>
      </c>
      <c r="E155" s="24">
        <v>0</v>
      </c>
      <c r="F155" s="24">
        <v>2130.29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-1415866.44</v>
      </c>
      <c r="E156" s="24">
        <v>0</v>
      </c>
      <c r="F156" s="24">
        <v>-1415866.44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-314827.17</v>
      </c>
      <c r="E157" s="24">
        <v>0</v>
      </c>
      <c r="F157" s="24">
        <v>-314827.17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-181508.34</v>
      </c>
      <c r="E158" s="24">
        <v>0</v>
      </c>
      <c r="F158" s="24">
        <v>-181508.34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-130547.06</v>
      </c>
      <c r="E159" s="24">
        <v>0</v>
      </c>
      <c r="F159" s="24">
        <v>-130547.06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-6552666.4900000002</v>
      </c>
      <c r="E160" s="24">
        <v>0</v>
      </c>
      <c r="F160" s="24">
        <v>-6552666.4900000002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-3620868.8</v>
      </c>
      <c r="E161" s="24">
        <v>0</v>
      </c>
      <c r="F161" s="24">
        <v>-3620868.8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3090054.11</v>
      </c>
      <c r="E162" s="24">
        <v>454523.35000000003</v>
      </c>
      <c r="F162" s="24">
        <v>3544577.46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-959202.21</v>
      </c>
      <c r="E163" s="24">
        <v>-713766.8</v>
      </c>
      <c r="F163" s="24">
        <v>-1672969.01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-2944639.39</v>
      </c>
      <c r="E164" s="24">
        <v>0</v>
      </c>
      <c r="F164" s="24">
        <v>-2944639.39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-63465.359999999993</v>
      </c>
      <c r="E165" s="24">
        <v>-14338.65</v>
      </c>
      <c r="F165" s="24">
        <v>-77804.009999999995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991164.91999999993</v>
      </c>
      <c r="E166" s="24">
        <v>255025.71</v>
      </c>
      <c r="F166" s="24">
        <v>1246190.6299999999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-1013116.1599999999</v>
      </c>
      <c r="E167" s="24">
        <v>-248068.49</v>
      </c>
      <c r="F167" s="24">
        <v>-1261184.6499999999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-6111145</v>
      </c>
      <c r="E168" s="24">
        <v>-462258</v>
      </c>
      <c r="F168" s="24">
        <v>-6573403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-238416</v>
      </c>
      <c r="E169" s="24">
        <v>-8494</v>
      </c>
      <c r="F169" s="24">
        <v>-246910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-9125599</v>
      </c>
      <c r="E170" s="24">
        <v>354989</v>
      </c>
      <c r="F170" s="24">
        <v>-8770610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-2244698.4500000002</v>
      </c>
      <c r="E171" s="24">
        <v>87671</v>
      </c>
      <c r="F171" s="24">
        <v>-2157027.4500000002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6980730.3199999994</v>
      </c>
      <c r="E172" s="24">
        <v>1794261.7000000002</v>
      </c>
      <c r="F172" s="24">
        <v>8774992.0199999996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64083.830000000009</v>
      </c>
      <c r="E173" s="24">
        <v>16020.960000000001</v>
      </c>
      <c r="F173" s="24">
        <v>80104.790000000008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4476144.4800000004</v>
      </c>
      <c r="E174" s="24">
        <v>1116562.6399999999</v>
      </c>
      <c r="F174" s="24">
        <v>5592707.1200000001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300</v>
      </c>
      <c r="E175" s="24">
        <v>0</v>
      </c>
      <c r="F175" s="24">
        <v>300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88332</v>
      </c>
      <c r="E176" s="24">
        <v>22083</v>
      </c>
      <c r="F176" s="24">
        <v>110415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150</v>
      </c>
      <c r="E177" s="24">
        <v>0</v>
      </c>
      <c r="F177" s="24">
        <v>150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3028.03</v>
      </c>
      <c r="E178" s="24">
        <v>-32.61</v>
      </c>
      <c r="F178" s="24">
        <v>2995.42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2744482.5799999996</v>
      </c>
      <c r="E179" s="24">
        <v>148257.97</v>
      </c>
      <c r="F179" s="24">
        <v>2892740.55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978606.13000000012</v>
      </c>
      <c r="E180" s="24">
        <v>162811.51</v>
      </c>
      <c r="F180" s="24">
        <v>1141417.6400000001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70846.900000000009</v>
      </c>
      <c r="E181" s="24">
        <v>406.54</v>
      </c>
      <c r="F181" s="24">
        <v>71253.440000000002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283487.48000000004</v>
      </c>
      <c r="E182" s="24">
        <v>3488.98</v>
      </c>
      <c r="F182" s="24">
        <v>286976.46000000002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30000</v>
      </c>
      <c r="E183" s="24">
        <v>0</v>
      </c>
      <c r="F183" s="24">
        <v>30000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15308</v>
      </c>
      <c r="E184" s="24">
        <v>95141</v>
      </c>
      <c r="F184" s="24">
        <v>110449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-1149685</v>
      </c>
      <c r="E185" s="24">
        <v>-291376</v>
      </c>
      <c r="F185" s="24">
        <v>-1441061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-15544</v>
      </c>
      <c r="E186" s="24">
        <v>-333</v>
      </c>
      <c r="F186" s="24">
        <v>-15877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-3838</v>
      </c>
      <c r="E187" s="24">
        <v>-83</v>
      </c>
      <c r="F187" s="24">
        <v>-3921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6203717</v>
      </c>
      <c r="E188" s="24">
        <v>2159821</v>
      </c>
      <c r="F188" s="24">
        <v>8363538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1520231</v>
      </c>
      <c r="E189" s="24">
        <v>401235</v>
      </c>
      <c r="F189" s="24">
        <v>1921466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-5823593</v>
      </c>
      <c r="E190" s="24">
        <v>-2254629</v>
      </c>
      <c r="F190" s="24">
        <v>-8078222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-746596</v>
      </c>
      <c r="E191" s="24">
        <v>-109776</v>
      </c>
      <c r="F191" s="24">
        <v>-856372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-1581.43</v>
      </c>
      <c r="E192" s="24">
        <v>0</v>
      </c>
      <c r="F192" s="24">
        <v>-1581.43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-297.09000000000003</v>
      </c>
      <c r="E193" s="24">
        <v>-82.25</v>
      </c>
      <c r="F193" s="24">
        <v>-379.34000000000003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-87015.91</v>
      </c>
      <c r="E194" s="24">
        <v>-24000</v>
      </c>
      <c r="F194" s="24">
        <v>-111015.91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166750</v>
      </c>
      <c r="E195" s="24">
        <v>25750</v>
      </c>
      <c r="F195" s="24">
        <v>192500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683517.64</v>
      </c>
      <c r="E196" s="24">
        <v>175116.09</v>
      </c>
      <c r="F196" s="24">
        <v>858633.73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284612.71000000002</v>
      </c>
      <c r="E197" s="24">
        <v>21511.16</v>
      </c>
      <c r="F197" s="24">
        <v>306123.87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436059.82</v>
      </c>
      <c r="E198" s="24">
        <v>80972.150000000009</v>
      </c>
      <c r="F198" s="24">
        <v>517031.97000000003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3472</v>
      </c>
      <c r="E199" s="24">
        <v>0</v>
      </c>
      <c r="F199" s="24">
        <v>3472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-137373.61000000002</v>
      </c>
      <c r="E200" s="24">
        <v>-60578.62</v>
      </c>
      <c r="F200" s="24">
        <v>-197952.23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-54044832.450000003</v>
      </c>
      <c r="E201" s="24">
        <v>-9797757.1999999993</v>
      </c>
      <c r="F201" s="24">
        <v>-63842589.649999999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-91219338.310000002</v>
      </c>
      <c r="E202" s="24">
        <v>-17305788.940000001</v>
      </c>
      <c r="F202" s="24">
        <v>-108525127.25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-966548.91999999993</v>
      </c>
      <c r="E203" s="24">
        <v>-196627.25</v>
      </c>
      <c r="F203" s="24">
        <v>-1163176.17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40372.590000000004</v>
      </c>
      <c r="E204" s="24">
        <v>9953.5300000000007</v>
      </c>
      <c r="F204" s="24">
        <v>50326.12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44" si="3">F205-E205</f>
        <v>1691027.3499999999</v>
      </c>
      <c r="E205" s="24">
        <v>432630.93</v>
      </c>
      <c r="F205" s="24">
        <v>2123658.2799999998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397556.91000000003</v>
      </c>
      <c r="E206" s="24">
        <v>103223.62</v>
      </c>
      <c r="F206" s="24">
        <v>500780.53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5888702.9199999999</v>
      </c>
      <c r="E207" s="24">
        <v>926441.72</v>
      </c>
      <c r="F207" s="24">
        <v>6815144.6399999997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177.27</v>
      </c>
      <c r="E208" s="24">
        <v>0</v>
      </c>
      <c r="F208" s="24">
        <v>177.27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770204.67</v>
      </c>
      <c r="E209" s="24">
        <v>168769.66</v>
      </c>
      <c r="F209" s="24">
        <v>938974.33000000007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99888.900000000009</v>
      </c>
      <c r="E210" s="24">
        <v>25244.25</v>
      </c>
      <c r="F210" s="24">
        <v>125133.15000000001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81727.86</v>
      </c>
      <c r="E211" s="24">
        <v>20653.580000000002</v>
      </c>
      <c r="F211" s="24">
        <v>102381.44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533418.53</v>
      </c>
      <c r="E212" s="24">
        <v>138292.08000000002</v>
      </c>
      <c r="F212" s="24">
        <v>671710.61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507842.17</v>
      </c>
      <c r="E213" s="24">
        <v>131603.29999999999</v>
      </c>
      <c r="F213" s="24">
        <v>639445.47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105737.01000000001</v>
      </c>
      <c r="E214" s="24">
        <v>27735.93</v>
      </c>
      <c r="F214" s="24">
        <v>133472.94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298378.31</v>
      </c>
      <c r="E215" s="24">
        <v>74832.05</v>
      </c>
      <c r="F215" s="24">
        <v>373210.36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99888.91</v>
      </c>
      <c r="E216" s="24">
        <v>25244.47</v>
      </c>
      <c r="F216" s="24">
        <v>125133.38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109618.99</v>
      </c>
      <c r="E217" s="24">
        <v>29439.52</v>
      </c>
      <c r="F217" s="24">
        <v>139058.51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99391</v>
      </c>
      <c r="E218" s="24">
        <v>49493.85</v>
      </c>
      <c r="F218" s="24">
        <v>148884.85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38182.67</v>
      </c>
      <c r="E219" s="24">
        <v>11890.94</v>
      </c>
      <c r="F219" s="24">
        <v>50073.61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247835.06</v>
      </c>
      <c r="E220" s="24">
        <v>83900.56</v>
      </c>
      <c r="F220" s="24">
        <v>331735.62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9174972.1799999997</v>
      </c>
      <c r="E221" s="24">
        <v>2238161.4</v>
      </c>
      <c r="F221" s="24">
        <v>11413133.58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28338.420000000002</v>
      </c>
      <c r="E222" s="24">
        <v>6146.3</v>
      </c>
      <c r="F222" s="24">
        <v>34484.720000000001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68093.78</v>
      </c>
      <c r="E223" s="24">
        <v>0</v>
      </c>
      <c r="F223" s="24">
        <v>68093.78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1465227.61</v>
      </c>
      <c r="E224" s="24">
        <v>385752.94</v>
      </c>
      <c r="F224" s="24">
        <v>1850980.55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68391.81</v>
      </c>
      <c r="E225" s="24">
        <v>17230.53</v>
      </c>
      <c r="F225" s="24">
        <v>85622.34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136115.14999999997</v>
      </c>
      <c r="E226" s="24">
        <v>207786.52000000002</v>
      </c>
      <c r="F226" s="24">
        <v>343901.67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3825</v>
      </c>
      <c r="E227" s="24">
        <v>23713</v>
      </c>
      <c r="F227" s="24">
        <v>27538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37855697.080000006</v>
      </c>
      <c r="E228" s="24">
        <v>1430423.23</v>
      </c>
      <c r="F228" s="24">
        <v>39286120.310000002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131523.63</v>
      </c>
      <c r="E229" s="24">
        <v>37500</v>
      </c>
      <c r="F229" s="24">
        <v>169023.63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4405137.7</v>
      </c>
      <c r="E230" s="24">
        <v>638178.99</v>
      </c>
      <c r="F230" s="24">
        <v>5043316.6900000004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2337964.8499999996</v>
      </c>
      <c r="E231" s="24">
        <v>1169051.8</v>
      </c>
      <c r="F231" s="24">
        <v>3507016.65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1359625.26</v>
      </c>
      <c r="E232" s="24">
        <v>36219.700000000004</v>
      </c>
      <c r="F232" s="24">
        <v>1395844.96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35889006.039999999</v>
      </c>
      <c r="E233" s="24">
        <v>8601321.1799999997</v>
      </c>
      <c r="F233" s="24">
        <v>44490327.219999999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3402.21</v>
      </c>
      <c r="E234" s="24">
        <v>1134.07</v>
      </c>
      <c r="F234" s="24">
        <v>4536.28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665472.68999999994</v>
      </c>
      <c r="E235" s="24">
        <v>159945.94</v>
      </c>
      <c r="F235" s="24">
        <v>825418.63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10869346.640000001</v>
      </c>
      <c r="E236" s="24">
        <v>2432375.38</v>
      </c>
      <c r="F236" s="24">
        <v>13301722.02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-419739.32</v>
      </c>
      <c r="E237" s="24">
        <v>-81035.83</v>
      </c>
      <c r="F237" s="24">
        <v>-500775.15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35431.5</v>
      </c>
      <c r="E238" s="24">
        <v>-12400.300000000001</v>
      </c>
      <c r="F238" s="24">
        <v>23031.200000000001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13151.07</v>
      </c>
      <c r="E239" s="24">
        <v>0</v>
      </c>
      <c r="F239" s="24">
        <v>13151.07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343230.1</v>
      </c>
      <c r="E240" s="24">
        <v>157882.13</v>
      </c>
      <c r="F240" s="24">
        <v>501112.23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5568940.1699999999</v>
      </c>
      <c r="E241" s="24">
        <v>1475190.74</v>
      </c>
      <c r="F241" s="24">
        <v>7044130.9100000001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3">
        <f t="shared" si="3"/>
        <v>8149279.1100000003</v>
      </c>
      <c r="E242" s="24">
        <v>2633696.46</v>
      </c>
      <c r="F242" s="24">
        <v>10782975.57</v>
      </c>
    </row>
    <row r="243" spans="1:10" outlineLevel="1" x14ac:dyDescent="0.2">
      <c r="A243" s="1" t="s">
        <v>705</v>
      </c>
      <c r="B243" s="8" t="s">
        <v>706</v>
      </c>
      <c r="C243" s="26" t="s">
        <v>707</v>
      </c>
      <c r="D243" s="23">
        <f t="shared" si="3"/>
        <v>10526850.530000001</v>
      </c>
      <c r="E243" s="24">
        <v>2546192.4699999997</v>
      </c>
      <c r="F243" s="24">
        <v>13073043</v>
      </c>
    </row>
    <row r="244" spans="1:10" outlineLevel="1" x14ac:dyDescent="0.2">
      <c r="A244" s="1" t="s">
        <v>708</v>
      </c>
      <c r="B244" s="8" t="s">
        <v>709</v>
      </c>
      <c r="C244" s="26" t="s">
        <v>710</v>
      </c>
      <c r="D244" s="27">
        <f t="shared" si="3"/>
        <v>-10526850.530000001</v>
      </c>
      <c r="E244" s="28">
        <v>-2546192.4699999997</v>
      </c>
      <c r="F244" s="28">
        <v>-13073043</v>
      </c>
    </row>
    <row r="245" spans="1:10" x14ac:dyDescent="0.2">
      <c r="A245" s="1" t="s">
        <v>4</v>
      </c>
      <c r="C245" s="17" t="s">
        <v>7</v>
      </c>
      <c r="D245" s="24">
        <f>F245-E245</f>
        <v>-7.7299773693084717E-8</v>
      </c>
      <c r="E245" s="24">
        <v>-9.3132257461547852E-10</v>
      </c>
      <c r="F245" s="24">
        <v>-7.8231096267700195E-8</v>
      </c>
      <c r="G245" s="6"/>
      <c r="H245" s="6"/>
      <c r="I245" s="2"/>
      <c r="J245" s="6"/>
    </row>
    <row r="246" spans="1:10" x14ac:dyDescent="0.2">
      <c r="D246" s="10"/>
      <c r="E246" s="11"/>
      <c r="G246" s="6"/>
      <c r="H246" s="6"/>
      <c r="I246" s="2"/>
      <c r="J246" s="6"/>
    </row>
    <row r="247" spans="1:10" x14ac:dyDescent="0.2">
      <c r="D247" s="10"/>
      <c r="E247" s="11"/>
      <c r="F247" s="10"/>
      <c r="G247" s="6"/>
      <c r="H247" s="6"/>
      <c r="I247" s="2"/>
      <c r="J247" s="6"/>
    </row>
    <row r="248" spans="1:10" x14ac:dyDescent="0.2">
      <c r="D248" s="10"/>
      <c r="E248" s="11"/>
      <c r="F248" s="14" t="str">
        <f>"Run:  "&amp;TEXT(NvsEndTime,"MMMM DD, YYYY at HH:MM")</f>
        <v>Run:  July 14, 2021 at 14:44</v>
      </c>
      <c r="G248" s="6"/>
      <c r="H248" s="6"/>
      <c r="I248" s="2"/>
      <c r="J248" s="6"/>
    </row>
    <row r="249" spans="1:10" x14ac:dyDescent="0.2">
      <c r="D249" s="10"/>
      <c r="E249" s="11"/>
      <c r="F249" s="22" t="s">
        <v>715</v>
      </c>
      <c r="G249" s="6"/>
      <c r="H249" s="6"/>
      <c r="I249" s="2"/>
      <c r="J249" s="6"/>
    </row>
    <row r="250" spans="1:10" x14ac:dyDescent="0.2">
      <c r="D250" s="10"/>
      <c r="E250" s="11"/>
      <c r="F250" s="10"/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6"/>
    </row>
    <row r="332" spans="4:10" x14ac:dyDescent="0.2">
      <c r="D332" s="10"/>
      <c r="E332" s="11"/>
      <c r="F332" s="10"/>
      <c r="G332" s="6"/>
      <c r="H332" s="6"/>
      <c r="I332" s="2"/>
      <c r="J332" s="6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5"/>
    </row>
    <row r="375" spans="4:10" x14ac:dyDescent="0.2">
      <c r="D375" s="10"/>
      <c r="E375" s="11"/>
      <c r="F375" s="10"/>
      <c r="G375" s="6"/>
      <c r="H375" s="6"/>
      <c r="I375" s="2"/>
      <c r="J375" s="5"/>
    </row>
    <row r="376" spans="4:10" x14ac:dyDescent="0.2">
      <c r="D376" s="10"/>
      <c r="E376" s="11"/>
      <c r="F376" s="10"/>
      <c r="G376" s="6"/>
      <c r="H376" s="6"/>
      <c r="I376" s="2"/>
      <c r="J376" s="2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D378" s="10"/>
      <c r="E378" s="11"/>
      <c r="F378" s="10"/>
      <c r="G378" s="6"/>
      <c r="H378" s="6"/>
      <c r="I378" s="2"/>
      <c r="J378" s="2"/>
    </row>
    <row r="379" spans="4:10" x14ac:dyDescent="0.2">
      <c r="D379" s="10"/>
      <c r="E379" s="11"/>
      <c r="F379" s="10"/>
      <c r="G379" s="6"/>
      <c r="H379" s="6"/>
      <c r="I379" s="2"/>
      <c r="J379" s="2"/>
    </row>
    <row r="380" spans="4:10" x14ac:dyDescent="0.2">
      <c r="D380" s="10"/>
      <c r="E380" s="11"/>
      <c r="F380" s="10"/>
      <c r="G380" s="6"/>
      <c r="H380" s="6"/>
      <c r="I380" s="2"/>
      <c r="J380" s="2"/>
    </row>
    <row r="381" spans="4:10" x14ac:dyDescent="0.2">
      <c r="D381" s="10"/>
      <c r="E381" s="11"/>
      <c r="F381" s="10"/>
      <c r="G381" s="6"/>
      <c r="H381" s="6"/>
      <c r="I381" s="2"/>
      <c r="J381" s="2"/>
    </row>
    <row r="382" spans="4:10" x14ac:dyDescent="0.2">
      <c r="E382" s="11"/>
      <c r="F382" s="10"/>
      <c r="G382" s="6"/>
      <c r="H382" s="6"/>
      <c r="I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5:9" x14ac:dyDescent="0.2">
      <c r="E385" s="11"/>
      <c r="F385" s="10"/>
      <c r="G385" s="6"/>
      <c r="H385" s="6"/>
      <c r="I385" s="2"/>
    </row>
    <row r="386" spans="5:9" x14ac:dyDescent="0.2">
      <c r="E386" s="11"/>
      <c r="F386" s="10"/>
      <c r="G386" s="6"/>
      <c r="H386" s="6"/>
      <c r="I386" s="2"/>
    </row>
    <row r="387" spans="5:9" x14ac:dyDescent="0.2">
      <c r="E387" s="11"/>
      <c r="F387" s="10"/>
      <c r="G387" s="6"/>
      <c r="H387" s="6"/>
      <c r="I387" s="2"/>
    </row>
    <row r="388" spans="5:9" x14ac:dyDescent="0.2">
      <c r="E388" s="11"/>
      <c r="F388" s="10"/>
      <c r="G388" s="6"/>
      <c r="H388" s="6"/>
      <c r="I388" s="2"/>
    </row>
    <row r="389" spans="5:9" x14ac:dyDescent="0.2">
      <c r="I389" s="2"/>
    </row>
    <row r="390" spans="5:9" x14ac:dyDescent="0.2">
      <c r="I390" s="2"/>
    </row>
    <row r="391" spans="5:9" x14ac:dyDescent="0.2">
      <c r="I391" s="2"/>
    </row>
    <row r="392" spans="5:9" x14ac:dyDescent="0.2">
      <c r="I392" s="2"/>
    </row>
    <row r="393" spans="5:9" x14ac:dyDescent="0.2">
      <c r="I393" s="2"/>
    </row>
    <row r="394" spans="5:9" x14ac:dyDescent="0.2">
      <c r="I394" s="2"/>
    </row>
    <row r="395" spans="5:9" x14ac:dyDescent="0.2">
      <c r="I395" s="2"/>
    </row>
    <row r="396" spans="5:9" x14ac:dyDescent="0.2">
      <c r="I396" s="2"/>
    </row>
    <row r="397" spans="5:9" x14ac:dyDescent="0.2">
      <c r="I397" s="2"/>
    </row>
    <row r="398" spans="5:9" x14ac:dyDescent="0.2">
      <c r="I398" s="2"/>
    </row>
    <row r="399" spans="5:9" x14ac:dyDescent="0.2">
      <c r="I399" s="2"/>
    </row>
    <row r="400" spans="5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E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