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EDECF910-698D-4FA2-BC63-681A7E387219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"V2020-04-30"</definedName>
    <definedName name="NvsAutoDrillOk">"VN"</definedName>
    <definedName name="NvsDrillHyperLink" localSheetId="0">"http://nifips.nisource.net:9000/psp/fs91prd_newwin/EMPLOYEE/ERP/c/REPORT_BOOKS.IC_RUN_DRILLDOWN.GBL?Action=A&amp;NVS_INSTANCE=1440796_1509519"</definedName>
    <definedName name="NvsElapsedTime">0.0000231481462833472</definedName>
    <definedName name="NvsEndTime">44391.6123611111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"V2020-04-30"</definedName>
    <definedName name="NvsValTbl.ACCOUNT">"GL_ACCOUNT_TBL"</definedName>
    <definedName name="_xlnm.Print_Area" localSheetId="0">Sheet1!$B$1:$F$247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6" i="1" l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<sst xmlns="http://schemas.openxmlformats.org/spreadsheetml/2006/main" count="714" uniqueCount="713">
  <si>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</si>
  <si>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</si>
  <si>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</si>
  <si>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</si>
  <si>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</si>
  <si>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</si>
  <si>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</si>
  <si>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</si>
  <si>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</si>
  <si>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</si>
  <si>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</si>
  <si>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</si>
  <si>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</si>
  <si>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</si>
  <si>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</si>
  <si>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</si>
  <si>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</si>
  <si>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</si>
  <si>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</si>
  <si>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</si>
  <si>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</si>
  <si>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</si>
  <si>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</si>
  <si>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</si>
  <si>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</si>
  <si>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</si>
  <si>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</si>
  <si>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</si>
  <si>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</si>
  <si>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</si>
  <si>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</si>
  <si>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</si>
  <si>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</si>
  <si>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</si>
  <si>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</si>
  <si>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</si>
  <si>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</si>
  <si>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</si>
  <si>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</si>
  <si>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</si>
  <si>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</si>
  <si>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</si>
  <si>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</si>
  <si>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</si>
  <si>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</si>
  <si>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</si>
  <si>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</si>
  <si>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</si>
  <si>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</si>
  <si>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</si>
  <si>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</si>
  <si>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</si>
  <si>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</si>
  <si>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</si>
  <si>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</si>
  <si>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</si>
  <si>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</si>
  <si>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</si>
  <si>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</si>
  <si>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</si>
  <si>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</si>
  <si>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</si>
  <si>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</si>
  <si>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</si>
  <si>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</si>
  <si>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</si>
  <si>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</si>
  <si>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</si>
  <si>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</si>
  <si>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</si>
  <si>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</si>
  <si>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</si>
  <si>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</si>
  <si>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</si>
  <si>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</si>
  <si>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</si>
  <si>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</si>
  <si>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</si>
  <si>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</si>
  <si>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</si>
  <si>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</si>
  <si>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</si>
  <si>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</si>
  <si>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</si>
  <si>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</si>
  <si>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</si>
  <si>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</si>
  <si>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</si>
  <si>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</si>
  <si>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</si>
  <si>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</si>
  <si>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</si>
  <si>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</si>
  <si>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</si>
  <si>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</si>
  <si>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</si>
  <si>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</si>
  <si>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</si>
  <si>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</si>
  <si>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%,V12800000</t>
  </si>
  <si>
    <t>12800000</t>
  </si>
  <si>
    <t>Funds Held in Trust</t>
  </si>
  <si>
    <t>%,V13500000</t>
  </si>
  <si>
    <t>13500000</t>
  </si>
  <si>
    <t>Working Funds</t>
  </si>
  <si>
    <t>%,V14200220</t>
  </si>
  <si>
    <t>14200220</t>
  </si>
  <si>
    <t>Cust AR-CAB</t>
  </si>
  <si>
    <t>%,V14300001</t>
  </si>
  <si>
    <t>14300001</t>
  </si>
  <si>
    <t>Misc Accts Rec-Other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</si>
  <si>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</si>
  <si>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</si>
  <si>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</si>
  <si>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</si>
  <si>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</si>
  <si>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</si>
  <si>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</si>
  <si>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</si>
  <si>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</si>
  <si>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%,V14311111</t>
  </si>
  <si>
    <t>14311111</t>
  </si>
  <si>
    <t>Other AR-Curr-MA Project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</si>
  <si>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</si>
  <si>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</si>
  <si>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</si>
  <si>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</si>
  <si>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</si>
  <si>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</si>
  <si>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</si>
  <si>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</si>
  <si>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</si>
  <si>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</si>
  <si>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</si>
  <si>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</si>
  <si>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</si>
  <si>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</si>
  <si>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</si>
  <si>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</si>
  <si>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</si>
  <si>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</si>
  <si>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</si>
  <si>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</si>
  <si>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</si>
  <si>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</si>
  <si>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</si>
  <si>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</si>
  <si>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</si>
  <si>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</si>
  <si>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</si>
  <si>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</si>
  <si>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</si>
  <si>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</si>
  <si>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</si>
  <si>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</si>
  <si>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</si>
  <si>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</si>
  <si>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</si>
  <si>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</si>
  <si>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</si>
  <si>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</si>
  <si>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</si>
  <si>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</si>
  <si>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</si>
  <si>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</si>
  <si>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</si>
  <si>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</si>
  <si>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</si>
  <si>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</si>
  <si>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</si>
  <si>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</si>
  <si>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</si>
  <si>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</si>
  <si>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</si>
  <si>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</si>
  <si>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</si>
  <si>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</si>
  <si>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</si>
  <si>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</si>
  <si>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</si>
  <si>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</si>
  <si>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</si>
  <si>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</si>
  <si>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%,V18400101</t>
  </si>
  <si>
    <t>18400101</t>
  </si>
  <si>
    <t>Convenience Bill Clearing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</si>
  <si>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</si>
  <si>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</si>
  <si>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</si>
  <si>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</si>
  <si>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</si>
  <si>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</si>
  <si>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</si>
  <si>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</si>
  <si>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</si>
  <si>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</si>
  <si>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</si>
  <si>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</si>
  <si>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</si>
  <si>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</si>
  <si>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</si>
  <si>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</si>
  <si>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</si>
  <si>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</si>
  <si>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</si>
  <si>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</si>
  <si>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</si>
  <si>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</si>
  <si>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</si>
  <si>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</si>
  <si>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</si>
  <si>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</si>
  <si>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</si>
  <si>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</si>
  <si>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</si>
  <si>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</si>
  <si>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</si>
  <si>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</si>
  <si>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</si>
  <si>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</si>
  <si>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</si>
  <si>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</si>
  <si>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</si>
  <si>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</si>
  <si>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</si>
  <si>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</si>
  <si>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</si>
  <si>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</si>
  <si>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</si>
  <si>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</si>
  <si>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</si>
  <si>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</si>
  <si>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</si>
  <si>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</si>
  <si>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</si>
  <si>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</si>
  <si>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</si>
  <si>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</si>
  <si>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</si>
  <si>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</si>
  <si>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</si>
  <si>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</si>
  <si>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</si>
  <si>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</si>
  <si>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</si>
  <si>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</si>
  <si>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</si>
  <si>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</si>
  <si>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</si>
  <si>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</si>
  <si>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</si>
  <si>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</si>
  <si>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</si>
  <si>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</si>
  <si>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</si>
  <si>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</si>
  <si>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</si>
  <si>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</si>
  <si>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</si>
  <si>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</si>
  <si>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</si>
  <si>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</si>
  <si>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</si>
  <si>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</si>
  <si>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</si>
  <si>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</si>
  <si>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</si>
  <si>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</si>
  <si>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</si>
  <si>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</si>
  <si>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</si>
  <si>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</si>
  <si>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</si>
  <si>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</si>
  <si>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</si>
  <si>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</si>
  <si>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</si>
  <si>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</si>
  <si>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</si>
  <si>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</si>
  <si>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</si>
  <si>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</si>
  <si>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</si>
  <si>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</si>
  <si>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</si>
  <si>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</si>
  <si>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</si>
  <si>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</si>
  <si>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</si>
  <si>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</si>
  <si>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</si>
  <si>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</si>
  <si>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</si>
  <si>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</si>
  <si>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</si>
  <si>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</si>
  <si>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</si>
  <si>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</si>
  <si>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</si>
  <si>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</si>
  <si>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</si>
  <si>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</si>
  <si>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</si>
  <si>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</si>
  <si>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</si>
  <si>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</si>
  <si>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</si>
  <si>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</si>
  <si>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</si>
  <si>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</si>
  <si>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</si>
  <si>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</si>
  <si>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</si>
  <si>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</si>
  <si>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</si>
  <si>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</si>
  <si>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</si>
  <si>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</si>
  <si>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</si>
  <si>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</si>
  <si>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</si>
  <si>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</si>
  <si>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</si>
  <si>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</si>
  <si>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</si>
  <si>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</si>
  <si>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</si>
  <si>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</si>
  <si>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</si>
  <si>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</si>
  <si>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</si>
  <si>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</si>
  <si>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</si>
  <si>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</si>
  <si>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</si>
  <si>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</si>
  <si>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</si>
  <si>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</si>
  <si>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</si>
  <si>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</si>
  <si>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</si>
  <si>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</si>
  <si>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</si>
  <si>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</si>
  <si>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</si>
  <si>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</si>
  <si>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</si>
  <si>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</si>
  <si>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</si>
  <si>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</si>
  <si>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</si>
  <si>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</si>
  <si>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</si>
  <si>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</si>
  <si>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</si>
  <si>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</si>
  <si>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</si>
  <si>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</si>
  <si>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</si>
  <si>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</si>
  <si>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</si>
  <si>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</si>
  <si>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</si>
  <si>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</si>
  <si>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</si>
  <si>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</si>
  <si>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</si>
  <si>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</si>
  <si>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</si>
  <si>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</si>
  <si>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</si>
  <si>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</si>
  <si>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</si>
  <si>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</si>
  <si>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</si>
  <si>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</si>
  <si>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</si>
  <si>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</si>
  <si>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</si>
  <si>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</si>
  <si>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</si>
  <si>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</si>
  <si>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</si>
  <si>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</si>
  <si>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</si>
  <si>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</si>
  <si>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</si>
  <si>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</si>
  <si>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</si>
  <si>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</si>
  <si>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</si>
  <si>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</si>
  <si>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</si>
  <si>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</si>
  <si>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</si>
  <si>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</si>
  <si>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</si>
  <si>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</si>
  <si>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</si>
  <si>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</si>
  <si>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</si>
  <si>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</si>
  <si>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</si>
  <si>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</si>
  <si>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</si>
  <si>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</si>
  <si>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</si>
  <si>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</si>
  <si>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</si>
  <si>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</si>
  <si>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</si>
  <si>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</si>
  <si>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</si>
  <si>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</si>
  <si>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</si>
  <si>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</si>
  <si>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</si>
  <si>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</si>
  <si>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</si>
  <si>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</si>
  <si>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</si>
  <si>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</si>
  <si>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</si>
  <si>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</si>
  <si>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</si>
  <si>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</si>
  <si>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</si>
  <si>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</si>
  <si>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</si>
  <si>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</si>
  <si>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</si>
  <si>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</si>
  <si>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</si>
  <si>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</si>
  <si>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</si>
  <si>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%,V24207510</t>
  </si>
  <si>
    <t>24207510</t>
  </si>
  <si>
    <t>Accd Liab-Workers Comp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</si>
  <si>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</si>
  <si>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</si>
  <si>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</si>
  <si>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</si>
  <si>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</si>
  <si>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</si>
  <si>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</si>
  <si>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</si>
  <si>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</si>
  <si>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</si>
  <si>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</si>
  <si>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</si>
  <si>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</si>
  <si>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</si>
  <si>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</si>
  <si>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</si>
  <si>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</si>
  <si>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</si>
  <si>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</si>
  <si>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</si>
  <si>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</si>
  <si>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</si>
  <si>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</si>
  <si>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</si>
  <si>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</si>
  <si>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</si>
  <si>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</si>
  <si>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</si>
  <si>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</si>
  <si>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</si>
  <si>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</si>
  <si>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</si>
  <si>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</si>
  <si>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</si>
  <si>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</si>
  <si>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</si>
  <si>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</si>
  <si>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</si>
  <si>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</si>
  <si>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</si>
  <si>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</si>
  <si>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</si>
  <si>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</si>
  <si>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</si>
  <si>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</si>
  <si>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</si>
  <si>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</si>
  <si>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</si>
  <si>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</si>
  <si>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</si>
  <si>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</si>
  <si>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</si>
  <si>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</si>
  <si>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</si>
  <si>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</si>
  <si>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</si>
  <si>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</si>
  <si>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</si>
  <si>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</si>
  <si>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</si>
  <si>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</si>
  <si>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</si>
  <si>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</si>
  <si>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</si>
  <si>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</si>
  <si>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</si>
  <si>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</si>
  <si>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</si>
  <si>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</si>
  <si>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</si>
  <si>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</si>
  <si>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</si>
  <si>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</si>
  <si>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</si>
  <si>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</si>
  <si>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</si>
  <si>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</si>
  <si>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</si>
  <si>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</si>
  <si>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</si>
  <si>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</si>
  <si>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</si>
  <si>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</si>
  <si>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</si>
  <si>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</si>
  <si>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</si>
  <si>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</si>
  <si>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</si>
  <si>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</si>
  <si>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</si>
  <si>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</si>
  <si>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</si>
  <si>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</si>
  <si>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</si>
  <si>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</si>
  <si>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</si>
  <si>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</si>
  <si>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</si>
  <si>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</si>
  <si>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</si>
  <si>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</si>
  <si>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</si>
  <si>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</si>
  <si>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</si>
  <si>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</si>
  <si>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</si>
  <si>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</si>
  <si>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</si>
  <si>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</si>
  <si>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</si>
  <si>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</si>
  <si>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</si>
  <si>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</si>
  <si>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</si>
  <si>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</si>
  <si>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</si>
  <si>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</si>
  <si>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</si>
  <si>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</si>
  <si>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</si>
  <si>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</si>
  <si>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</si>
  <si>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</si>
  <si>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</si>
  <si>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</si>
  <si>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</si>
  <si>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</si>
  <si>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</si>
  <si>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</si>
  <si>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</si>
  <si>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</si>
  <si>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</si>
  <si>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</si>
  <si>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</si>
  <si>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</si>
  <si>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</si>
  <si>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</si>
  <si>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</si>
  <si>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</si>
  <si>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</si>
  <si>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</si>
  <si>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</si>
  <si>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</si>
  <si>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</si>
  <si>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</si>
  <si>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</si>
  <si>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</si>
  <si>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</si>
  <si>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</si>
  <si>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</si>
  <si>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</si>
  <si>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</si>
  <si>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</si>
  <si>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</si>
  <si>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</si>
  <si>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</si>
  <si>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</si>
  <si>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</si>
  <si>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</si>
  <si>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</si>
  <si>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</si>
  <si>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</si>
  <si>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</si>
  <si>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</si>
  <si>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</si>
  <si>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</si>
  <si>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</si>
  <si>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</si>
  <si>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</si>
  <si>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</si>
  <si>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</si>
  <si>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</si>
  <si>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</si>
  <si>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</si>
  <si>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</si>
  <si>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</si>
  <si>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</si>
  <si>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</si>
  <si>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</si>
  <si>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</si>
  <si>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</si>
  <si>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</si>
  <si>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</si>
  <si>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</si>
  <si>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</si>
  <si>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</si>
  <si>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</si>
  <si>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</si>
  <si>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</si>
  <si>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</si>
  <si>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</si>
  <si>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</si>
  <si>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</si>
  <si>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</si>
  <si>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</si>
  <si>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</si>
  <si>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</si>
  <si>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</si>
  <si>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</si>
  <si>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</si>
  <si>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</si>
  <si>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</si>
  <si>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</si>
  <si>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</si>
  <si>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</si>
  <si>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</si>
  <si>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</si>
  <si>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</si>
  <si>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</si>
  <si>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</si>
  <si>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</si>
  <si>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</si>
  <si>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</si>
  <si>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</si>
  <si>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</si>
  <si>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</si>
  <si>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</si>
  <si>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</si>
  <si>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</si>
  <si>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</si>
  <si>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</si>
  <si>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</si>
  <si>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</si>
  <si>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</si>
  <si>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</si>
  <si>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</si>
  <si>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</si>
  <si>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</si>
  <si>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</si>
  <si>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</si>
  <si>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</si>
  <si>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</si>
  <si>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</si>
  <si>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</si>
  <si>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</si>
  <si>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</si>
  <si>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</si>
  <si>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</si>
  <si>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</si>
  <si>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</si>
  <si>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</si>
  <si>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</si>
  <si>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</si>
  <si>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</si>
  <si>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</si>
  <si>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</si>
  <si>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</si>
  <si>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</si>
  <si>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</si>
  <si>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</si>
  <si>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</si>
  <si>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</si>
  <si>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</si>
  <si>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</si>
  <si>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</si>
  <si>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</si>
  <si>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</si>
  <si>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</si>
  <si>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</si>
  <si>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</si>
  <si>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</si>
  <si>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</si>
  <si>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</si>
  <si>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</si>
  <si>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</si>
  <si>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</si>
  <si>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</si>
  <si>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</si>
  <si>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</si>
  <si>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2020-04-30</t>
  </si>
  <si>
    <t>00012</t>
  </si>
  <si>
    <t>U120806</t>
  </si>
  <si>
    <t>KY PSC Case No. 2021-00183</t>
  </si>
  <si>
    <t>AG 1-64</t>
  </si>
  <si>
    <t>Attachment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</si>
</sst>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56"/>
  <sheetViews>
    <sheetView tabSelected="1" topLeftCell="B2" zoomScaleNormal="100" workbookViewId="0">
      <selection activeCell="F5" sqref="F5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710</v>
      </c>
    </row>
    <row r="3" spans="1:10" x14ac:dyDescent="0.2">
      <c r="D3" s="23"/>
      <c r="E3" s="24"/>
      <c r="F3" s="30" t="s">
        <v>711</v>
      </c>
    </row>
    <row r="4" spans="1:10" x14ac:dyDescent="0.2">
      <c r="D4" s="23"/>
      <c r="E4" s="24"/>
      <c r="F4" s="30" t="s">
        <v>712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705</v>
      </c>
    </row>
    <row r="6" spans="1:10" ht="15.75" x14ac:dyDescent="0.25">
      <c r="B6" s="25" t="s">
        <v>706</v>
      </c>
      <c r="C6" s="12"/>
      <c r="D6" s="13"/>
      <c r="E6" s="13"/>
      <c r="F6" s="13"/>
      <c r="I6" s="19" t="s">
        <v>706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April 30, 2020</v>
      </c>
      <c r="C8" s="12"/>
      <c r="D8" s="13"/>
      <c r="E8" s="13"/>
      <c r="F8" s="13"/>
      <c r="I8" s="20" t="s">
        <v>707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April 30, 2020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708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3086563.21</v>
      </c>
      <c r="E14" s="24">
        <v>1245115.3799999999</v>
      </c>
      <c r="F14" s="24">
        <v>4331678.59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-1930704.65</v>
      </c>
      <c r="E15" s="24">
        <v>-238333.94</v>
      </c>
      <c r="F15" s="24">
        <v>-2169038.59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26481091.640000001</v>
      </c>
      <c r="E16" s="24">
        <v>0</v>
      </c>
      <c r="F16" s="24">
        <v>26481091.640000001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13914494.569999998</v>
      </c>
      <c r="E17" s="24">
        <v>1857619.3</v>
      </c>
      <c r="F17" s="24">
        <v>15772113.869999999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-6288407.5199999996</v>
      </c>
      <c r="E18" s="24">
        <v>0</v>
      </c>
      <c r="F18" s="24">
        <v>-6288407.5199999996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22047565.77</v>
      </c>
      <c r="E19" s="24">
        <v>0</v>
      </c>
      <c r="F19" s="24">
        <v>22047565.77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32561.01</v>
      </c>
      <c r="E20" s="24">
        <v>30904.350000000002</v>
      </c>
      <c r="F20" s="24">
        <v>63465.36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-10595.710000000001</v>
      </c>
      <c r="E21" s="24">
        <v>0</v>
      </c>
      <c r="F21" s="24">
        <v>-10595.710000000001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-837510.79999999993</v>
      </c>
      <c r="E22" s="24">
        <v>-262930.12</v>
      </c>
      <c r="F22" s="24">
        <v>-1100440.92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921679.88</v>
      </c>
      <c r="E23" s="24">
        <v>5419.96</v>
      </c>
      <c r="F23" s="24">
        <v>927099.84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8568436.9800000004</v>
      </c>
      <c r="E24" s="24">
        <v>0</v>
      </c>
      <c r="F24" s="24">
        <v>8568436.9800000004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6424776.9699999988</v>
      </c>
      <c r="E25" s="24">
        <v>4796612.07</v>
      </c>
      <c r="F25" s="24">
        <v>11221389.039999999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-3086563.21</v>
      </c>
      <c r="E26" s="24">
        <v>-1245115.3799999999</v>
      </c>
      <c r="F26" s="24">
        <v>-4331678.59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1847040.6</v>
      </c>
      <c r="E27" s="24">
        <v>-130595.83</v>
      </c>
      <c r="F27" s="24">
        <v>1716444.77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-921679.88</v>
      </c>
      <c r="E28" s="24">
        <v>-5419.96</v>
      </c>
      <c r="F28" s="24">
        <v>-927099.84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-38760272.530000001</v>
      </c>
      <c r="E29" s="24">
        <v>0</v>
      </c>
      <c r="F29" s="24">
        <v>-38760272.530000001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-3199746.32</v>
      </c>
      <c r="E30" s="24">
        <v>-1125854.31</v>
      </c>
      <c r="F30" s="24">
        <v>-4325600.63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536660.53</v>
      </c>
      <c r="E31" s="24">
        <v>238333.94</v>
      </c>
      <c r="F31" s="24">
        <v>774994.47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-5968349.3200000003</v>
      </c>
      <c r="E32" s="24">
        <v>0</v>
      </c>
      <c r="F32" s="24">
        <v>-5968349.3200000003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-1944659.02</v>
      </c>
      <c r="E33" s="24">
        <v>-710470.67</v>
      </c>
      <c r="F33" s="24">
        <v>-2655129.69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617560.77</v>
      </c>
      <c r="E34" s="24">
        <v>0</v>
      </c>
      <c r="F34" s="24">
        <v>617560.77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-34860851.520000003</v>
      </c>
      <c r="E35" s="24">
        <v>0</v>
      </c>
      <c r="F35" s="24">
        <v>-34860851.520000003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-3361500.4800000004</v>
      </c>
      <c r="E36" s="24">
        <v>-1114644</v>
      </c>
      <c r="F36" s="24">
        <v>-4476144.4800000004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1394044.12</v>
      </c>
      <c r="E37" s="24">
        <v>0</v>
      </c>
      <c r="F37" s="24">
        <v>1394044.12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-47782.51</v>
      </c>
      <c r="E38" s="24">
        <v>-16301.32</v>
      </c>
      <c r="F38" s="24">
        <v>-64083.83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10000</v>
      </c>
      <c r="E39" s="24">
        <v>0</v>
      </c>
      <c r="F39" s="24">
        <v>10000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1000000</v>
      </c>
      <c r="E40" s="24">
        <v>0</v>
      </c>
      <c r="F40" s="24">
        <v>1000000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1931115.49</v>
      </c>
      <c r="E41" s="24">
        <v>125706.83</v>
      </c>
      <c r="F41" s="24">
        <v>2056822.32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195989.49000000002</v>
      </c>
      <c r="E42" s="24">
        <v>-2508.0100000000002</v>
      </c>
      <c r="F42" s="24">
        <v>193481.48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0</v>
      </c>
      <c r="E43" s="24">
        <v>2231.0300000000002</v>
      </c>
      <c r="F43" s="24">
        <v>2231.0300000000002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4861.54</v>
      </c>
      <c r="E44" s="24">
        <v>751.31000000000006</v>
      </c>
      <c r="F44" s="24">
        <v>5612.85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1775722.17</v>
      </c>
      <c r="E45" s="24">
        <v>-217702.94</v>
      </c>
      <c r="F45" s="24">
        <v>1558019.23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-48752.37</v>
      </c>
      <c r="E46" s="24">
        <v>41393.64</v>
      </c>
      <c r="F46" s="24">
        <v>-7358.7300000000005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362367</v>
      </c>
      <c r="E47" s="24">
        <v>0</v>
      </c>
      <c r="F47" s="24">
        <v>362367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0</v>
      </c>
      <c r="E48" s="24">
        <v>178.69</v>
      </c>
      <c r="F48" s="24">
        <v>178.69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23151508.109999999</v>
      </c>
      <c r="E49" s="24">
        <v>-10077975.109999999</v>
      </c>
      <c r="F49" s="24">
        <v>13073533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0</v>
      </c>
      <c r="E50" s="24">
        <v>-35007</v>
      </c>
      <c r="F50" s="24">
        <v>-35007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-164.66200000000001</v>
      </c>
      <c r="E51" s="24">
        <v>-8</v>
      </c>
      <c r="F51" s="24">
        <v>-172.66200000000001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53978978.259999998</v>
      </c>
      <c r="E52" s="24">
        <v>-1041970.83</v>
      </c>
      <c r="F52" s="24">
        <v>52937007.43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2384560.3499999996</v>
      </c>
      <c r="E53" s="24">
        <v>-585273.26</v>
      </c>
      <c r="F53" s="24">
        <v>1799287.0899999999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133695.99000000002</v>
      </c>
      <c r="E54" s="24">
        <v>12339.06</v>
      </c>
      <c r="F54" s="24">
        <v>146035.05000000002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2148906.73</v>
      </c>
      <c r="E55" s="24">
        <v>248947.83000000002</v>
      </c>
      <c r="F55" s="24">
        <v>2397854.56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123321.11</v>
      </c>
      <c r="E56" s="24">
        <v>0</v>
      </c>
      <c r="F56" s="24">
        <v>123321.11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140862.1</v>
      </c>
      <c r="E57" s="24">
        <v>2662.66</v>
      </c>
      <c r="F57" s="24">
        <v>143524.76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32861.410000000003</v>
      </c>
      <c r="E58" s="24">
        <v>15729.07</v>
      </c>
      <c r="F58" s="24">
        <v>48590.48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1224607.4100000001</v>
      </c>
      <c r="E59" s="24">
        <v>580237</v>
      </c>
      <c r="F59" s="24">
        <v>1804844.4100000001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10997871.33</v>
      </c>
      <c r="E60" s="24">
        <v>237096.98</v>
      </c>
      <c r="F60" s="24">
        <v>11234968.310000001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3132045.87</v>
      </c>
      <c r="E61" s="24">
        <v>-1203006.1400000001</v>
      </c>
      <c r="F61" s="24">
        <v>1929039.73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139569.47</v>
      </c>
      <c r="E62" s="24">
        <v>0</v>
      </c>
      <c r="F62" s="24">
        <v>139569.47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13265899.24</v>
      </c>
      <c r="E63" s="24">
        <v>837074.19000000006</v>
      </c>
      <c r="F63" s="24">
        <v>14102973.43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1852260.07</v>
      </c>
      <c r="E64" s="24">
        <v>-270050.3</v>
      </c>
      <c r="F64" s="24">
        <v>1582209.77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944695.96</v>
      </c>
      <c r="E65" s="24">
        <v>-133153.44</v>
      </c>
      <c r="F65" s="24">
        <v>811542.52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0.04</v>
      </c>
      <c r="E66" s="24">
        <v>-0.02</v>
      </c>
      <c r="F66" s="24">
        <v>0.02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15215723.790000001</v>
      </c>
      <c r="E67" s="24">
        <v>-67167.89</v>
      </c>
      <c r="F67" s="24">
        <v>15148555.9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53755856.379999995</v>
      </c>
      <c r="E68" s="24">
        <v>-375049.33</v>
      </c>
      <c r="F68" s="24">
        <v>53380807.049999997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192.91</v>
      </c>
      <c r="E69" s="24">
        <v>0</v>
      </c>
      <c r="F69" s="24">
        <v>192.91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1118600.06</v>
      </c>
      <c r="E70" s="24">
        <v>808757.36</v>
      </c>
      <c r="F70" s="24">
        <v>1927357.42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1436374.02</v>
      </c>
      <c r="E71" s="24">
        <v>-580872.70000000007</v>
      </c>
      <c r="F71" s="24">
        <v>855501.32000000007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-1397000</v>
      </c>
      <c r="E72" s="24">
        <v>0</v>
      </c>
      <c r="F72" s="24">
        <v>-1397000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1460993.0799999998</v>
      </c>
      <c r="E73" s="24">
        <v>-14433.91</v>
      </c>
      <c r="F73" s="24">
        <v>1446559.17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40795612</v>
      </c>
      <c r="E74" s="24">
        <v>226563</v>
      </c>
      <c r="F74" s="24">
        <v>41022175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5147330</v>
      </c>
      <c r="E75" s="24">
        <v>152273</v>
      </c>
      <c r="F75" s="24">
        <v>5299603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-400000</v>
      </c>
      <c r="E76" s="24">
        <v>0</v>
      </c>
      <c r="F76" s="24">
        <v>-400000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-638107</v>
      </c>
      <c r="E77" s="24">
        <v>0</v>
      </c>
      <c r="F77" s="24">
        <v>-638107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-1225344</v>
      </c>
      <c r="E78" s="24">
        <v>0</v>
      </c>
      <c r="F78" s="24">
        <v>-1225344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-1025097.999</v>
      </c>
      <c r="E79" s="24">
        <v>0</v>
      </c>
      <c r="F79" s="24">
        <v>-1025097.999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5144215.09</v>
      </c>
      <c r="E80" s="24">
        <v>0</v>
      </c>
      <c r="F80" s="24">
        <v>5144215.09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-106894.95</v>
      </c>
      <c r="E81" s="24">
        <v>-35840.83</v>
      </c>
      <c r="F81" s="24">
        <v>-142735.78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-1026834.94</v>
      </c>
      <c r="E82" s="24">
        <v>7156</v>
      </c>
      <c r="F82" s="24">
        <v>-1019678.94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-147626.55000000002</v>
      </c>
      <c r="E83" s="24">
        <v>1767</v>
      </c>
      <c r="F83" s="24">
        <v>-145859.55000000002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1445112.1400000001</v>
      </c>
      <c r="E84" s="24">
        <v>0</v>
      </c>
      <c r="F84" s="24">
        <v>1445112.1400000001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-19143.91</v>
      </c>
      <c r="E85" s="24">
        <v>-6418.77</v>
      </c>
      <c r="F85" s="24">
        <v>-25562.68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-290359.53999999998</v>
      </c>
      <c r="E86" s="24">
        <v>5105</v>
      </c>
      <c r="F86" s="24">
        <v>-285254.53999999998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-62451.130000000005</v>
      </c>
      <c r="E87" s="24">
        <v>1260</v>
      </c>
      <c r="F87" s="24">
        <v>-61191.130000000005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-46875000</v>
      </c>
      <c r="E88" s="24">
        <v>0</v>
      </c>
      <c r="F88" s="24">
        <v>-46875000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-6125000</v>
      </c>
      <c r="E89" s="24">
        <v>0</v>
      </c>
      <c r="F89" s="24">
        <v>-6125000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-15757962.92</v>
      </c>
      <c r="E90" s="24">
        <v>0</v>
      </c>
      <c r="F90" s="24">
        <v>-15757962.92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-10293798.49</v>
      </c>
      <c r="E91" s="24">
        <v>0</v>
      </c>
      <c r="F91" s="24">
        <v>-10293798.49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6005315.46</v>
      </c>
      <c r="E92" s="24">
        <v>711749.41</v>
      </c>
      <c r="F92" s="24">
        <v>6717064.8700000001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-19402107.059999999</v>
      </c>
      <c r="E93" s="24">
        <v>0</v>
      </c>
      <c r="F93" s="24">
        <v>-19402107.059999999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764153.8600000001</v>
      </c>
      <c r="E94" s="24">
        <v>248962.32</v>
      </c>
      <c r="F94" s="24">
        <v>1013116.18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-7822704.9299999997</v>
      </c>
      <c r="E95" s="24">
        <v>-738116.08</v>
      </c>
      <c r="F95" s="24">
        <v>-8560821.0099999998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-1114911.58</v>
      </c>
      <c r="E96" s="24">
        <v>108541.51000000001</v>
      </c>
      <c r="F96" s="24">
        <v>-1006370.07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-403192.27</v>
      </c>
      <c r="E97" s="24">
        <v>0</v>
      </c>
      <c r="F97" s="24">
        <v>-403192.27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-33166213</v>
      </c>
      <c r="E98" s="24">
        <v>192848.59</v>
      </c>
      <c r="F98" s="24">
        <v>-32973364.41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-2109510.2599999998</v>
      </c>
      <c r="E99" s="24">
        <v>81592.58</v>
      </c>
      <c r="F99" s="24">
        <v>-2027917.68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-25827362.41</v>
      </c>
      <c r="E100" s="24">
        <v>119276.90000000001</v>
      </c>
      <c r="F100" s="24">
        <v>-25708085.510000002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0</v>
      </c>
      <c r="E101" s="24">
        <v>-659417.63</v>
      </c>
      <c r="F101" s="24">
        <v>-659417.63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-26245631.609999999</v>
      </c>
      <c r="E102" s="24">
        <v>8205633.1200000001</v>
      </c>
      <c r="F102" s="24">
        <v>-18039998.489999998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-8990163.5609999988</v>
      </c>
      <c r="E103" s="24">
        <v>884621.20000000007</v>
      </c>
      <c r="F103" s="24">
        <v>-8105542.3609999996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-10591451.51</v>
      </c>
      <c r="E104" s="24">
        <v>4417644.71</v>
      </c>
      <c r="F104" s="24">
        <v>-6173806.7999999998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-363018.85</v>
      </c>
      <c r="E105" s="24">
        <v>110879.6</v>
      </c>
      <c r="F105" s="24">
        <v>-252139.25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-8700.39</v>
      </c>
      <c r="E106" s="24">
        <v>31424.98</v>
      </c>
      <c r="F106" s="24">
        <v>22724.59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-4065136.02</v>
      </c>
      <c r="E107" s="24">
        <v>-1275558.31</v>
      </c>
      <c r="F107" s="24">
        <v>-5340694.33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-1307950.77</v>
      </c>
      <c r="E108" s="24">
        <v>-51934.48</v>
      </c>
      <c r="F108" s="24">
        <v>-1359885.25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-689166.54</v>
      </c>
      <c r="E109" s="24">
        <v>-169467.18</v>
      </c>
      <c r="F109" s="24">
        <v>-858633.72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-56340535.160000004</v>
      </c>
      <c r="E110" s="24">
        <v>1351950.52</v>
      </c>
      <c r="F110" s="24">
        <v>-54988584.640000001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-92631.11</v>
      </c>
      <c r="E111" s="24">
        <v>19379.88</v>
      </c>
      <c r="F111" s="24">
        <v>-73251.23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-3267192.6179999998</v>
      </c>
      <c r="E112" s="24">
        <v>236</v>
      </c>
      <c r="F112" s="24">
        <v>-3266956.6179999998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3055429.5419999999</v>
      </c>
      <c r="E113" s="24">
        <v>-92581</v>
      </c>
      <c r="F113" s="24">
        <v>2962848.5419999999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-331245</v>
      </c>
      <c r="E114" s="24">
        <v>-22083</v>
      </c>
      <c r="F114" s="24">
        <v>-353328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-116262.66800000001</v>
      </c>
      <c r="E115" s="24">
        <v>62723.840000000004</v>
      </c>
      <c r="F115" s="24">
        <v>-53538.828000000001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9377.84</v>
      </c>
      <c r="E116" s="24">
        <v>-9340.32</v>
      </c>
      <c r="F116" s="24">
        <v>37.520000000000003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-306117</v>
      </c>
      <c r="E117" s="24">
        <v>0</v>
      </c>
      <c r="F117" s="24">
        <v>-306117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-515963.27</v>
      </c>
      <c r="E118" s="24">
        <v>-200021.09</v>
      </c>
      <c r="F118" s="24">
        <v>-715984.36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7701.2300000000005</v>
      </c>
      <c r="E119" s="24">
        <v>-8122.59</v>
      </c>
      <c r="F119" s="24">
        <v>-421.36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-107033.76</v>
      </c>
      <c r="E120" s="24">
        <v>86571.95</v>
      </c>
      <c r="F120" s="24">
        <v>-20461.810000000001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-339925.19</v>
      </c>
      <c r="E121" s="24">
        <v>334683.23</v>
      </c>
      <c r="F121" s="24">
        <v>-5241.96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-188589.34000000003</v>
      </c>
      <c r="E122" s="24">
        <v>278686.2</v>
      </c>
      <c r="F122" s="24">
        <v>90096.86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35154.54</v>
      </c>
      <c r="E123" s="24">
        <v>-82454.78</v>
      </c>
      <c r="F123" s="24">
        <v>-47300.24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-389086.87000000005</v>
      </c>
      <c r="E124" s="24">
        <v>413430.78</v>
      </c>
      <c r="F124" s="24">
        <v>24343.91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-263207.41000000003</v>
      </c>
      <c r="E125" s="24">
        <v>250949.07</v>
      </c>
      <c r="F125" s="24">
        <v>-12258.34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-75606.539999999994</v>
      </c>
      <c r="E126" s="24">
        <v>74786.25</v>
      </c>
      <c r="F126" s="24">
        <v>-820.29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-239291.84</v>
      </c>
      <c r="E127" s="24">
        <v>237403.81</v>
      </c>
      <c r="F127" s="24">
        <v>-1888.03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-10760.39</v>
      </c>
      <c r="E128" s="24">
        <v>3233.21</v>
      </c>
      <c r="F128" s="24">
        <v>-7527.18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-11187</v>
      </c>
      <c r="E129" s="24">
        <v>-10278.380000000001</v>
      </c>
      <c r="F129" s="24">
        <v>-21465.38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-11526878.663999999</v>
      </c>
      <c r="E130" s="24">
        <v>-3332630.06</v>
      </c>
      <c r="F130" s="24">
        <v>-14859508.723999999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-5892729.2699999996</v>
      </c>
      <c r="E131" s="24">
        <v>5508187.7699999996</v>
      </c>
      <c r="F131" s="24">
        <v>-384541.5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-2126783.5799999996</v>
      </c>
      <c r="E132" s="24">
        <v>-41261.18</v>
      </c>
      <c r="F132" s="24">
        <v>-2168044.7599999998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-485307.79000000004</v>
      </c>
      <c r="E133" s="24">
        <v>-144560.53</v>
      </c>
      <c r="F133" s="24">
        <v>-629868.32000000007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-16127.45</v>
      </c>
      <c r="E134" s="24">
        <v>0</v>
      </c>
      <c r="F134" s="24">
        <v>-16127.45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-422213.73</v>
      </c>
      <c r="E135" s="24">
        <v>-140737.91</v>
      </c>
      <c r="F135" s="24">
        <v>-562951.64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-6109102.0499999998</v>
      </c>
      <c r="E136" s="24">
        <v>-1991385.37</v>
      </c>
      <c r="F136" s="24">
        <v>-8100487.4199999999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-3354131.4700000007</v>
      </c>
      <c r="E137" s="24">
        <v>-11232098.68</v>
      </c>
      <c r="F137" s="24">
        <v>-14586230.15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-15111261</v>
      </c>
      <c r="E138" s="24">
        <v>10690240.67</v>
      </c>
      <c r="F138" s="24">
        <v>-4421020.33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-835421.84999999986</v>
      </c>
      <c r="E139" s="24">
        <v>-473593.55</v>
      </c>
      <c r="F139" s="24">
        <v>-1309015.3999999999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-1426.8</v>
      </c>
      <c r="E140" s="24">
        <v>0</v>
      </c>
      <c r="F140" s="24">
        <v>-1426.8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-6364.07</v>
      </c>
      <c r="E141" s="24">
        <v>-11178.29</v>
      </c>
      <c r="F141" s="24">
        <v>-17542.36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-12274.95</v>
      </c>
      <c r="E142" s="24">
        <v>183.33</v>
      </c>
      <c r="F142" s="24">
        <v>-12091.62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-21996.399999999998</v>
      </c>
      <c r="E143" s="24">
        <v>-22742.84</v>
      </c>
      <c r="F143" s="24">
        <v>-44739.24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-93217.31</v>
      </c>
      <c r="E144" s="24">
        <v>1326.75</v>
      </c>
      <c r="F144" s="24">
        <v>-91890.559999999998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-882087.01</v>
      </c>
      <c r="E145" s="24">
        <v>13027.9</v>
      </c>
      <c r="F145" s="24">
        <v>-869059.11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-95042.44</v>
      </c>
      <c r="E146" s="24">
        <v>315.36</v>
      </c>
      <c r="F146" s="24">
        <v>-94727.08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-40052.629999999997</v>
      </c>
      <c r="E147" s="24">
        <v>57596.67</v>
      </c>
      <c r="F147" s="24">
        <v>17544.04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-197687.72</v>
      </c>
      <c r="E148" s="24">
        <v>28080.97</v>
      </c>
      <c r="F148" s="24">
        <v>-169606.75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-279710.36000000004</v>
      </c>
      <c r="E149" s="24">
        <v>-191470.68</v>
      </c>
      <c r="F149" s="24">
        <v>-471181.04000000004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-306580.15000000002</v>
      </c>
      <c r="E150" s="24">
        <v>196177.78</v>
      </c>
      <c r="F150" s="24">
        <v>-110402.37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-2636300</v>
      </c>
      <c r="E151" s="24">
        <v>0</v>
      </c>
      <c r="F151" s="24">
        <v>-2636300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-241122.6</v>
      </c>
      <c r="E152" s="24">
        <v>55819.16</v>
      </c>
      <c r="F152" s="24">
        <v>-185303.44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2130.29</v>
      </c>
      <c r="E153" s="24">
        <v>0</v>
      </c>
      <c r="F153" s="24">
        <v>2130.29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-1415866.44</v>
      </c>
      <c r="E154" s="24">
        <v>0</v>
      </c>
      <c r="F154" s="24">
        <v>-1415866.44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-314827.17</v>
      </c>
      <c r="E155" s="24">
        <v>0</v>
      </c>
      <c r="F155" s="24">
        <v>-314827.17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-181508.34</v>
      </c>
      <c r="E156" s="24">
        <v>0</v>
      </c>
      <c r="F156" s="24">
        <v>-181508.34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-130547.06</v>
      </c>
      <c r="E157" s="24">
        <v>0</v>
      </c>
      <c r="F157" s="24">
        <v>-130547.06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-6552666.4900000002</v>
      </c>
      <c r="E158" s="24">
        <v>0</v>
      </c>
      <c r="F158" s="24">
        <v>-6552666.4900000002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-3620868.8</v>
      </c>
      <c r="E159" s="24">
        <v>0</v>
      </c>
      <c r="F159" s="24">
        <v>-3620868.8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7910336.3399999999</v>
      </c>
      <c r="E160" s="24">
        <v>-4820282.2300000004</v>
      </c>
      <c r="F160" s="24">
        <v>3090054.11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-247452.79999999993</v>
      </c>
      <c r="E161" s="24">
        <v>-711749.41</v>
      </c>
      <c r="F161" s="24">
        <v>-959202.21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-2944639.39</v>
      </c>
      <c r="E162" s="24">
        <v>0</v>
      </c>
      <c r="F162" s="24">
        <v>-2944639.39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-32561.01</v>
      </c>
      <c r="E163" s="24">
        <v>-30904.350000000002</v>
      </c>
      <c r="F163" s="24">
        <v>-63465.36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739750.34000000008</v>
      </c>
      <c r="E164" s="24">
        <v>251414.58000000002</v>
      </c>
      <c r="F164" s="24">
        <v>991164.92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-764153.84000000008</v>
      </c>
      <c r="E165" s="24">
        <v>-248962.32</v>
      </c>
      <c r="F165" s="24">
        <v>-1013116.16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-5811677</v>
      </c>
      <c r="E166" s="24">
        <v>-299468</v>
      </c>
      <c r="F166" s="24">
        <v>-6111145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-160779</v>
      </c>
      <c r="E167" s="24">
        <v>-77637</v>
      </c>
      <c r="F167" s="24">
        <v>-238416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-9186007</v>
      </c>
      <c r="E168" s="24">
        <v>60408</v>
      </c>
      <c r="F168" s="24">
        <v>-9125599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-2259616.4500000002</v>
      </c>
      <c r="E169" s="24">
        <v>14918</v>
      </c>
      <c r="F169" s="24">
        <v>-2244698.4500000002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5144405.34</v>
      </c>
      <c r="E170" s="24">
        <v>1836324.98</v>
      </c>
      <c r="F170" s="24">
        <v>6980730.3200000003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47782.51</v>
      </c>
      <c r="E171" s="24">
        <v>16301.32</v>
      </c>
      <c r="F171" s="24">
        <v>64083.83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3361500.4800000004</v>
      </c>
      <c r="E172" s="24">
        <v>1114644</v>
      </c>
      <c r="F172" s="24">
        <v>4476144.4800000004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0</v>
      </c>
      <c r="E173" s="24">
        <v>300</v>
      </c>
      <c r="F173" s="24">
        <v>300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66249</v>
      </c>
      <c r="E174" s="24">
        <v>22083</v>
      </c>
      <c r="F174" s="24">
        <v>88332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150</v>
      </c>
      <c r="E175" s="24">
        <v>0</v>
      </c>
      <c r="F175" s="24">
        <v>150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2799.6000000000004</v>
      </c>
      <c r="E176" s="24">
        <v>228.43</v>
      </c>
      <c r="F176" s="24">
        <v>3028.03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1977148.9100000001</v>
      </c>
      <c r="E177" s="24">
        <v>767333.67</v>
      </c>
      <c r="F177" s="24">
        <v>2744482.58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814499.73</v>
      </c>
      <c r="E178" s="24">
        <v>164106.4</v>
      </c>
      <c r="F178" s="24">
        <v>978606.13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69939.960000000006</v>
      </c>
      <c r="E179" s="24">
        <v>906.94</v>
      </c>
      <c r="F179" s="24">
        <v>70846.900000000009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275620.33999999997</v>
      </c>
      <c r="E180" s="24">
        <v>7867.14</v>
      </c>
      <c r="F180" s="24">
        <v>283487.48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30000</v>
      </c>
      <c r="E181" s="24">
        <v>0</v>
      </c>
      <c r="F181" s="24">
        <v>30000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15935</v>
      </c>
      <c r="E182" s="24">
        <v>-627</v>
      </c>
      <c r="F182" s="24">
        <v>15308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-1242169</v>
      </c>
      <c r="E183" s="24">
        <v>92484</v>
      </c>
      <c r="F183" s="24">
        <v>-1149685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-15935</v>
      </c>
      <c r="E184" s="24">
        <v>391</v>
      </c>
      <c r="F184" s="24">
        <v>-15544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-3935</v>
      </c>
      <c r="E185" s="24">
        <v>97</v>
      </c>
      <c r="F185" s="24">
        <v>-3838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4699942</v>
      </c>
      <c r="E186" s="24">
        <v>1503775</v>
      </c>
      <c r="F186" s="24">
        <v>6203717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1184764</v>
      </c>
      <c r="E187" s="24">
        <v>335467</v>
      </c>
      <c r="F187" s="24">
        <v>1520231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-4320054</v>
      </c>
      <c r="E188" s="24">
        <v>-1503539</v>
      </c>
      <c r="F188" s="24">
        <v>-5823593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-318548</v>
      </c>
      <c r="E189" s="24">
        <v>-428048</v>
      </c>
      <c r="F189" s="24">
        <v>-746596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-1581.43</v>
      </c>
      <c r="E190" s="24">
        <v>0</v>
      </c>
      <c r="F190" s="24">
        <v>-1581.43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-213.24</v>
      </c>
      <c r="E191" s="24">
        <v>-83.850000000000009</v>
      </c>
      <c r="F191" s="24">
        <v>-297.09000000000003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-87015.91</v>
      </c>
      <c r="E192" s="24">
        <v>0</v>
      </c>
      <c r="F192" s="24">
        <v>-87015.91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168625</v>
      </c>
      <c r="E193" s="24">
        <v>-1875</v>
      </c>
      <c r="F193" s="24">
        <v>166750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514050.46</v>
      </c>
      <c r="E194" s="24">
        <v>169467.18</v>
      </c>
      <c r="F194" s="24">
        <v>683517.64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211361.48000000004</v>
      </c>
      <c r="E195" s="24">
        <v>73251.23</v>
      </c>
      <c r="F195" s="24">
        <v>284612.71000000002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353132.41000000003</v>
      </c>
      <c r="E196" s="24">
        <v>82927.41</v>
      </c>
      <c r="F196" s="24">
        <v>436059.82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3472</v>
      </c>
      <c r="E197" s="24">
        <v>0</v>
      </c>
      <c r="F197" s="24">
        <v>3472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-86945.280000000013</v>
      </c>
      <c r="E198" s="24">
        <v>-50428.33</v>
      </c>
      <c r="F198" s="24">
        <v>-137373.61000000002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-40065930.600000001</v>
      </c>
      <c r="E199" s="24">
        <v>-13978901.85</v>
      </c>
      <c r="F199" s="24">
        <v>-54044832.450000003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-66502160.130000003</v>
      </c>
      <c r="E200" s="24">
        <v>-24717178.18</v>
      </c>
      <c r="F200" s="24">
        <v>-91219338.310000002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-723830.51</v>
      </c>
      <c r="E201" s="24">
        <v>-242718.41</v>
      </c>
      <c r="F201" s="24">
        <v>-966548.92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38116.460000000006</v>
      </c>
      <c r="E202" s="24">
        <v>2256.13</v>
      </c>
      <c r="F202" s="24">
        <v>40372.590000000004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1248319.19</v>
      </c>
      <c r="E203" s="24">
        <v>442708.16000000003</v>
      </c>
      <c r="F203" s="24">
        <v>1691027.35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297537.41000000003</v>
      </c>
      <c r="E204" s="24">
        <v>100019.5</v>
      </c>
      <c r="F204" s="24">
        <v>397556.91000000003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42" si="3">F205-E205</f>
        <v>4574787.4800000004</v>
      </c>
      <c r="E205" s="24">
        <v>1313915.44</v>
      </c>
      <c r="F205" s="24">
        <v>5888702.9199999999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177.27</v>
      </c>
      <c r="E206" s="24">
        <v>0</v>
      </c>
      <c r="F206" s="24">
        <v>177.27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580412.25</v>
      </c>
      <c r="E207" s="24">
        <v>189792.42</v>
      </c>
      <c r="F207" s="24">
        <v>770204.67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75352.800000000003</v>
      </c>
      <c r="E208" s="24">
        <v>24536.100000000002</v>
      </c>
      <c r="F208" s="24">
        <v>99888.900000000009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61652.56</v>
      </c>
      <c r="E209" s="24">
        <v>20075.3</v>
      </c>
      <c r="F209" s="24">
        <v>81727.86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407105.78</v>
      </c>
      <c r="E210" s="24">
        <v>126312.75</v>
      </c>
      <c r="F210" s="24">
        <v>533418.53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387502.37</v>
      </c>
      <c r="E211" s="24">
        <v>120339.8</v>
      </c>
      <c r="F211" s="24">
        <v>507842.17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77929.19</v>
      </c>
      <c r="E212" s="24">
        <v>27807.82</v>
      </c>
      <c r="F212" s="24">
        <v>105737.01000000001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220866.90999999997</v>
      </c>
      <c r="E213" s="24">
        <v>77511.400000000009</v>
      </c>
      <c r="F213" s="24">
        <v>298378.31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75352.78</v>
      </c>
      <c r="E214" s="24">
        <v>24536.13</v>
      </c>
      <c r="F214" s="24">
        <v>99888.91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85323.839999999997</v>
      </c>
      <c r="E215" s="24">
        <v>24295.15</v>
      </c>
      <c r="F215" s="24">
        <v>109618.99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68769.27</v>
      </c>
      <c r="E216" s="24">
        <v>30621.73</v>
      </c>
      <c r="F216" s="24">
        <v>99391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30503.57</v>
      </c>
      <c r="E217" s="24">
        <v>7679.1</v>
      </c>
      <c r="F217" s="24">
        <v>38182.67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167955.53</v>
      </c>
      <c r="E218" s="24">
        <v>79879.53</v>
      </c>
      <c r="F218" s="24">
        <v>247835.06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6861858.4199999999</v>
      </c>
      <c r="E219" s="24">
        <v>2313113.7599999998</v>
      </c>
      <c r="F219" s="24">
        <v>9174972.1799999997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16626.18</v>
      </c>
      <c r="E220" s="24">
        <v>11712.24</v>
      </c>
      <c r="F220" s="24">
        <v>28338.420000000002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68093.78</v>
      </c>
      <c r="E221" s="24">
        <v>0</v>
      </c>
      <c r="F221" s="24">
        <v>68093.78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1104283.8499999999</v>
      </c>
      <c r="E222" s="24">
        <v>360943.76</v>
      </c>
      <c r="F222" s="24">
        <v>1465227.6099999999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50460.049999999996</v>
      </c>
      <c r="E223" s="24">
        <v>17931.760000000002</v>
      </c>
      <c r="F223" s="24">
        <v>68391.81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130364.97</v>
      </c>
      <c r="E224" s="24">
        <v>5750.18</v>
      </c>
      <c r="F224" s="24">
        <v>136115.15</v>
      </c>
    </row>
    <row r="225" spans="1:6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0</v>
      </c>
      <c r="E225" s="24">
        <v>3825</v>
      </c>
      <c r="F225" s="24">
        <v>3825</v>
      </c>
    </row>
    <row r="226" spans="1:6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27179522.589999996</v>
      </c>
      <c r="E226" s="24">
        <v>10676174.49</v>
      </c>
      <c r="F226" s="24">
        <v>37855697.079999998</v>
      </c>
    </row>
    <row r="227" spans="1:6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110523.63</v>
      </c>
      <c r="E227" s="24">
        <v>21000</v>
      </c>
      <c r="F227" s="24">
        <v>131523.63</v>
      </c>
    </row>
    <row r="228" spans="1:6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3355017.7</v>
      </c>
      <c r="E228" s="24">
        <v>1050120</v>
      </c>
      <c r="F228" s="24">
        <v>4405137.7</v>
      </c>
    </row>
    <row r="229" spans="1:6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834811.99000000022</v>
      </c>
      <c r="E229" s="24">
        <v>1503152.8599999999</v>
      </c>
      <c r="F229" s="24">
        <v>2337964.85</v>
      </c>
    </row>
    <row r="230" spans="1:6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1166708.32</v>
      </c>
      <c r="E230" s="24">
        <v>192916.94</v>
      </c>
      <c r="F230" s="24">
        <v>1359625.26</v>
      </c>
    </row>
    <row r="231" spans="1:6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26320294.759999998</v>
      </c>
      <c r="E231" s="24">
        <v>9568711.2799999993</v>
      </c>
      <c r="F231" s="24">
        <v>35889006.039999999</v>
      </c>
    </row>
    <row r="232" spans="1:6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2268.1400000000003</v>
      </c>
      <c r="E232" s="24">
        <v>1134.07</v>
      </c>
      <c r="F232" s="24">
        <v>3402.21</v>
      </c>
    </row>
    <row r="233" spans="1:6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516755.77</v>
      </c>
      <c r="E233" s="24">
        <v>148716.92000000001</v>
      </c>
      <c r="F233" s="24">
        <v>665472.69000000006</v>
      </c>
    </row>
    <row r="234" spans="1:6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8320606.3500000006</v>
      </c>
      <c r="E234" s="24">
        <v>2548740.29</v>
      </c>
      <c r="F234" s="24">
        <v>10869346.640000001</v>
      </c>
    </row>
    <row r="235" spans="1:6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-338703.49</v>
      </c>
      <c r="E235" s="24">
        <v>-81035.83</v>
      </c>
      <c r="F235" s="24">
        <v>-419739.32</v>
      </c>
    </row>
    <row r="236" spans="1:6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4166.869999999999</v>
      </c>
      <c r="E236" s="24">
        <v>31264.63</v>
      </c>
      <c r="F236" s="24">
        <v>35431.5</v>
      </c>
    </row>
    <row r="237" spans="1:6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13203.05</v>
      </c>
      <c r="E237" s="24">
        <v>-51.980000000000004</v>
      </c>
      <c r="F237" s="24">
        <v>13151.07</v>
      </c>
    </row>
    <row r="238" spans="1:6" outlineLevel="1" x14ac:dyDescent="0.2">
      <c r="A238" s="1" t="s">
        <v>690</v>
      </c>
      <c r="B238" s="8" t="s">
        <v>691</v>
      </c>
      <c r="C238" s="26" t="s">
        <v>692</v>
      </c>
      <c r="D238" s="23">
        <f t="shared" si="3"/>
        <v>260013.33000000002</v>
      </c>
      <c r="E238" s="24">
        <v>83216.77</v>
      </c>
      <c r="F238" s="24">
        <v>343230.10000000003</v>
      </c>
    </row>
    <row r="239" spans="1:6" outlineLevel="1" x14ac:dyDescent="0.2">
      <c r="A239" s="1" t="s">
        <v>693</v>
      </c>
      <c r="B239" s="8" t="s">
        <v>694</v>
      </c>
      <c r="C239" s="26" t="s">
        <v>695</v>
      </c>
      <c r="D239" s="23">
        <f t="shared" si="3"/>
        <v>4238217.79</v>
      </c>
      <c r="E239" s="24">
        <v>1330722.3799999999</v>
      </c>
      <c r="F239" s="24">
        <v>5568940.1699999999</v>
      </c>
    </row>
    <row r="240" spans="1:6" outlineLevel="1" x14ac:dyDescent="0.2">
      <c r="A240" s="1" t="s">
        <v>696</v>
      </c>
      <c r="B240" s="8" t="s">
        <v>697</v>
      </c>
      <c r="C240" s="26" t="s">
        <v>698</v>
      </c>
      <c r="D240" s="23">
        <f t="shared" si="3"/>
        <v>5814181.1699999999</v>
      </c>
      <c r="E240" s="24">
        <v>2335097.94</v>
      </c>
      <c r="F240" s="24">
        <v>8149279.1100000003</v>
      </c>
    </row>
    <row r="241" spans="1:10" outlineLevel="1" x14ac:dyDescent="0.2">
      <c r="A241" s="1" t="s">
        <v>699</v>
      </c>
      <c r="B241" s="8" t="s">
        <v>700</v>
      </c>
      <c r="C241" s="26" t="s">
        <v>701</v>
      </c>
      <c r="D241" s="23">
        <f t="shared" si="3"/>
        <v>8165959.6099999994</v>
      </c>
      <c r="E241" s="24">
        <v>2360890.92</v>
      </c>
      <c r="F241" s="24">
        <v>10526850.529999999</v>
      </c>
    </row>
    <row r="242" spans="1:10" outlineLevel="1" x14ac:dyDescent="0.2">
      <c r="A242" s="1" t="s">
        <v>702</v>
      </c>
      <c r="B242" s="8" t="s">
        <v>703</v>
      </c>
      <c r="C242" s="26" t="s">
        <v>704</v>
      </c>
      <c r="D242" s="27">
        <f t="shared" si="3"/>
        <v>-8165959.6099999994</v>
      </c>
      <c r="E242" s="28">
        <v>-2360890.92</v>
      </c>
      <c r="F242" s="28">
        <v>-10526850.529999999</v>
      </c>
    </row>
    <row r="243" spans="1:10" x14ac:dyDescent="0.2">
      <c r="A243" s="1" t="s">
        <v>4</v>
      </c>
      <c r="C243" s="17" t="s">
        <v>7</v>
      </c>
      <c r="D243" s="24">
        <f>F243-E243</f>
        <v>2.9336661100387573E-8</v>
      </c>
      <c r="E243" s="24">
        <v>9.7788870334625244E-9</v>
      </c>
      <c r="F243" s="24">
        <v>3.9115548133850098E-8</v>
      </c>
      <c r="G243" s="6"/>
      <c r="H243" s="6"/>
      <c r="I243" s="2"/>
      <c r="J243" s="6"/>
    </row>
    <row r="244" spans="1:10" x14ac:dyDescent="0.2">
      <c r="D244" s="10"/>
      <c r="E244" s="11"/>
      <c r="G244" s="6"/>
      <c r="H244" s="6"/>
      <c r="I244" s="2"/>
      <c r="J244" s="6"/>
    </row>
    <row r="245" spans="1:10" x14ac:dyDescent="0.2">
      <c r="D245" s="10"/>
      <c r="E245" s="11"/>
      <c r="F245" s="10"/>
      <c r="G245" s="6"/>
      <c r="H245" s="6"/>
      <c r="I245" s="2"/>
      <c r="J245" s="6"/>
    </row>
    <row r="246" spans="1:10" x14ac:dyDescent="0.2">
      <c r="D246" s="10"/>
      <c r="E246" s="11"/>
      <c r="F246" s="14" t="str">
        <f>"Run:  "&amp;TEXT(NvsEndTime,"MMMM DD, YYYY at HH:MM")</f>
        <v>Run:  July 14, 2021 at 14:41</v>
      </c>
      <c r="G246" s="6"/>
      <c r="H246" s="6"/>
      <c r="I246" s="2"/>
      <c r="J246" s="6"/>
    </row>
    <row r="247" spans="1:10" x14ac:dyDescent="0.2">
      <c r="D247" s="10"/>
      <c r="E247" s="11"/>
      <c r="F247" s="22" t="s">
        <v>709</v>
      </c>
      <c r="G247" s="6"/>
      <c r="H247" s="6"/>
      <c r="I247" s="2"/>
      <c r="J247" s="6"/>
    </row>
    <row r="248" spans="1:10" x14ac:dyDescent="0.2">
      <c r="D248" s="10"/>
      <c r="E248" s="11"/>
      <c r="F248" s="10"/>
      <c r="G248" s="6"/>
      <c r="H248" s="6"/>
      <c r="I248" s="2"/>
      <c r="J248" s="6"/>
    </row>
    <row r="249" spans="1:10" x14ac:dyDescent="0.2">
      <c r="D249" s="10"/>
      <c r="E249" s="11"/>
      <c r="F249" s="10"/>
      <c r="G249" s="6"/>
      <c r="H249" s="6"/>
      <c r="I249" s="2"/>
      <c r="J249" s="6"/>
    </row>
    <row r="250" spans="1:10" x14ac:dyDescent="0.2">
      <c r="D250" s="10"/>
      <c r="E250" s="11"/>
      <c r="F250" s="10"/>
      <c r="G250" s="6"/>
      <c r="H250" s="6"/>
      <c r="I250" s="2"/>
      <c r="J250" s="6"/>
    </row>
    <row r="251" spans="1:10" x14ac:dyDescent="0.2">
      <c r="D251" s="10"/>
      <c r="E251" s="11"/>
      <c r="F251" s="10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0"/>
      <c r="G253" s="6"/>
      <c r="H253" s="6"/>
      <c r="I253" s="2"/>
      <c r="J253" s="6"/>
    </row>
    <row r="254" spans="1:10" x14ac:dyDescent="0.2">
      <c r="D254" s="10"/>
      <c r="E254" s="11"/>
      <c r="F254" s="10"/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6"/>
    </row>
    <row r="331" spans="4:10" x14ac:dyDescent="0.2">
      <c r="D331" s="10"/>
      <c r="E331" s="11"/>
      <c r="F331" s="10"/>
      <c r="G331" s="6"/>
      <c r="H331" s="6"/>
      <c r="I331" s="2"/>
      <c r="J331" s="5"/>
    </row>
    <row r="332" spans="4:10" x14ac:dyDescent="0.2">
      <c r="D332" s="10"/>
      <c r="E332" s="11"/>
      <c r="F332" s="10"/>
      <c r="G332" s="6"/>
      <c r="H332" s="6"/>
      <c r="I332" s="2"/>
      <c r="J332" s="5"/>
    </row>
    <row r="333" spans="4:10" x14ac:dyDescent="0.2">
      <c r="D333" s="10"/>
      <c r="E333" s="11"/>
      <c r="F333" s="10"/>
      <c r="G333" s="6"/>
      <c r="H333" s="6"/>
      <c r="I333" s="2"/>
      <c r="J333" s="5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5"/>
    </row>
    <row r="374" spans="4:10" x14ac:dyDescent="0.2">
      <c r="D374" s="10"/>
      <c r="E374" s="11"/>
      <c r="F374" s="10"/>
      <c r="G374" s="6"/>
      <c r="H374" s="6"/>
      <c r="I374" s="2"/>
      <c r="J374" s="2"/>
    </row>
    <row r="375" spans="4:10" x14ac:dyDescent="0.2">
      <c r="D375" s="10"/>
      <c r="E375" s="11"/>
      <c r="F375" s="10"/>
      <c r="G375" s="6"/>
      <c r="H375" s="6"/>
      <c r="I375" s="2"/>
      <c r="J375" s="2"/>
    </row>
    <row r="376" spans="4:10" x14ac:dyDescent="0.2">
      <c r="D376" s="10"/>
      <c r="E376" s="11"/>
      <c r="F376" s="10"/>
      <c r="G376" s="6"/>
      <c r="H376" s="6"/>
      <c r="I376" s="2"/>
      <c r="J376" s="2"/>
    </row>
    <row r="377" spans="4:10" x14ac:dyDescent="0.2">
      <c r="D377" s="10"/>
      <c r="E377" s="11"/>
      <c r="F377" s="10"/>
      <c r="G377" s="6"/>
      <c r="H377" s="6"/>
      <c r="I377" s="2"/>
      <c r="J377" s="2"/>
    </row>
    <row r="378" spans="4:10" x14ac:dyDescent="0.2">
      <c r="D378" s="10"/>
      <c r="E378" s="11"/>
      <c r="F378" s="10"/>
      <c r="G378" s="6"/>
      <c r="H378" s="6"/>
      <c r="I378" s="2"/>
      <c r="J378" s="2"/>
    </row>
    <row r="379" spans="4:10" x14ac:dyDescent="0.2">
      <c r="D379" s="10"/>
      <c r="E379" s="11"/>
      <c r="F379" s="10"/>
      <c r="G379" s="6"/>
      <c r="H379" s="6"/>
      <c r="I379" s="2"/>
      <c r="J379" s="2"/>
    </row>
    <row r="380" spans="4:10" x14ac:dyDescent="0.2">
      <c r="E380" s="11"/>
      <c r="F380" s="10"/>
      <c r="G380" s="6"/>
      <c r="H380" s="6"/>
      <c r="I380" s="2"/>
    </row>
    <row r="381" spans="4:10" x14ac:dyDescent="0.2">
      <c r="E381" s="11"/>
      <c r="F381" s="10"/>
      <c r="G381" s="6"/>
      <c r="H381" s="6"/>
      <c r="I381" s="2"/>
    </row>
    <row r="382" spans="4:10" x14ac:dyDescent="0.2">
      <c r="E382" s="11"/>
      <c r="F382" s="10"/>
      <c r="G382" s="6"/>
      <c r="H382" s="6"/>
      <c r="I382" s="2"/>
    </row>
    <row r="383" spans="4:10" x14ac:dyDescent="0.2">
      <c r="E383" s="11"/>
      <c r="F383" s="10"/>
      <c r="G383" s="6"/>
      <c r="H383" s="6"/>
      <c r="I383" s="2"/>
    </row>
    <row r="384" spans="4:10" x14ac:dyDescent="0.2">
      <c r="E384" s="11"/>
      <c r="F384" s="10"/>
      <c r="G384" s="6"/>
      <c r="H384" s="6"/>
      <c r="I384" s="2"/>
    </row>
    <row r="385" spans="5:9" x14ac:dyDescent="0.2">
      <c r="E385" s="11"/>
      <c r="F385" s="10"/>
      <c r="G385" s="6"/>
      <c r="H385" s="6"/>
      <c r="I385" s="2"/>
    </row>
    <row r="386" spans="5:9" x14ac:dyDescent="0.2">
      <c r="E386" s="11"/>
      <c r="F386" s="10"/>
      <c r="G386" s="6"/>
      <c r="H386" s="6"/>
      <c r="I386" s="2"/>
    </row>
    <row r="387" spans="5:9" x14ac:dyDescent="0.2">
      <c r="I387" s="2"/>
    </row>
    <row r="388" spans="5:9" x14ac:dyDescent="0.2">
      <c r="I388" s="2"/>
    </row>
    <row r="389" spans="5:9" x14ac:dyDescent="0.2">
      <c r="I389" s="2"/>
    </row>
    <row r="390" spans="5:9" x14ac:dyDescent="0.2">
      <c r="I390" s="2"/>
    </row>
    <row r="391" spans="5:9" x14ac:dyDescent="0.2">
      <c r="I391" s="2"/>
    </row>
    <row r="392" spans="5:9" x14ac:dyDescent="0.2">
      <c r="I392" s="2"/>
    </row>
    <row r="393" spans="5:9" x14ac:dyDescent="0.2">
      <c r="I393" s="2"/>
    </row>
    <row r="394" spans="5:9" x14ac:dyDescent="0.2">
      <c r="I394" s="2"/>
    </row>
    <row r="395" spans="5:9" x14ac:dyDescent="0.2">
      <c r="I395" s="2"/>
    </row>
    <row r="396" spans="5:9" x14ac:dyDescent="0.2">
      <c r="I396" s="2"/>
    </row>
    <row r="397" spans="5:9" x14ac:dyDescent="0.2">
      <c r="I397" s="2"/>
    </row>
    <row r="398" spans="5:9" x14ac:dyDescent="0.2">
      <c r="I398" s="2"/>
    </row>
    <row r="399" spans="5:9" x14ac:dyDescent="0.2">
      <c r="I399" s="2"/>
    </row>
    <row r="400" spans="5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D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