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John Ryan\CKY\Rate Case\Discovery\AG\AG First Round\FINAL - AG\"/>
    </mc:Choice>
  </mc:AlternateContent>
  <xr:revisionPtr revIDLastSave="0" documentId="8_{D2C01961-757D-4BE5-B573-C188E87759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ASD">Sheet1!#REF!</definedName>
    <definedName name="bun">Sheet1!#REF!</definedName>
    <definedName name="DATE">Sheet1!#REF!</definedName>
    <definedName name="NvsASD">"V2021-05-31"</definedName>
    <definedName name="NvsAutoDrillOk">"VN"</definedName>
    <definedName name="NvsDrillHyperLink" localSheetId="0">"http://nifips.nisource.net:9000/psp/fs91prd_newwin/EMPLOYEE/ERP/c/REPORT_BOOKS.IC_RUN_DRILLDOWN.GBL?Action=A&amp;NVS_INSTANCE=1439425_1508064"</definedName>
    <definedName name="NvsElapsedTime">0.0000231481462833472</definedName>
    <definedName name="NvsEndTime">44386.87375</definedName>
    <definedName name="NvsInstanceHook" localSheetId="0">Autofit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"%,X,RZF.ACCOUNT.,CZF.."</definedName>
    <definedName name="NvsPanelBusUnit">"V"</definedName>
    <definedName name="NvsPanelEffdt">"V1901-01-01"</definedName>
    <definedName name="NvsPanelSetid">"VSHARE"</definedName>
    <definedName name="NvsReqBU">"V00032"</definedName>
    <definedName name="NvsReqBUOnly">"VY"</definedName>
    <definedName name="NvsSheetType" localSheetId="0">"M"</definedName>
    <definedName name="NvsTransLed">"VN"</definedName>
    <definedName name="NvsTreeASD">"V2021-05-31"</definedName>
    <definedName name="NvsValTbl.ACCOUNT">"GL_ACCOUNT_TBL"</definedName>
    <definedName name="_xlnm.Print_Area" localSheetId="0">Sheet1!$B$1:$F$341</definedName>
    <definedName name="_xlnm.Print_Titles" localSheetId="0">Sheet1!$2:$8</definedName>
    <definedName name="RBN">Sheet1!#REF!</definedName>
    <definedName name="RBU">Sheet1!#REF!</definedName>
    <definedName name="RTT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7" i="1" l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<sst xmlns="http://schemas.openxmlformats.org/spreadsheetml/2006/main" count="998" uniqueCount="998">
  <si>
    <t>Beginning Balance</t>
  </si>
  <si>
    <t>Ending Balance</t>
  </si>
  <si>
    <t>%,AFT,FDESCR,UDESCR</t>
  </si>
  <si>
    <t>%,AFT,FACCOUNT,UACCOUNT</t>
  </si>
  <si>
    <t>%,FACCOUNT,X,_</t>
  </si>
  <si>
    <t>Account Description</t>
  </si>
  <si>
    <t>Total:</t>
  </si>
  <si>
    <t>Account</t>
  </si>
  <si>
    <t>Current Period</t>
  </si>
  <si>
    <t>%,LACTUALS</t>
  </si>
  <si>
    <t>Regulatory View</t>
  </si>
  <si>
    <t>%,LACTUALS,UPOSTED_TRAN_AMT,SPER,FBOOK_CODE,VR</t>
  </si>
  <si>
    <t>%,LACTUALS,UPOSTED_TRAN_AMT,SBAL,FBOOK_CODE,VR</t>
  </si>
  <si>
    <t>%,C</t>
  </si>
  <si>
    <t>%,V10100000</t>
  </si>
  <si>
    <t>10100000</t>
  </si>
  <si>
    <t>Plant In Service-Beg Bal</t>
  </si>
  <si>
    <t>%,V10100001</t>
  </si>
  <si>
    <t>10100001</t>
  </si>
  <si>
    <t>Plant In Service-Additions</t>
  </si>
  <si>
    <t>%,V10100002</t>
  </si>
  <si>
    <t>10100002</t>
  </si>
  <si>
    <t>Plant In Service-Retirements</t>
  </si>
  <si>
    <t>%,V10110000</t>
  </si>
  <si>
    <t>10110000</t>
  </si>
  <si>
    <t>Capital Leases-Beg Bal</t>
  </si>
  <si>
    <t>%,V10112000</t>
  </si>
  <si>
    <t>10112000</t>
  </si>
  <si>
    <t>Right of Use Asset-Beg Bal</t>
  </si>
  <si>
    <t>%,V10112001</t>
  </si>
  <si>
    <t>10112001</t>
  </si>
  <si>
    <t>Right of Use Asset-Additions</t>
  </si>
  <si>
    <t>%,V10112002</t>
  </si>
  <si>
    <t>10112002</t>
  </si>
  <si>
    <t>Right of Use Asset-Retirements</t>
  </si>
  <si>
    <t>%,V10112004</t>
  </si>
  <si>
    <t>10112004</t>
  </si>
  <si>
    <t>Right of Use Asset-Amort</t>
  </si>
  <si>
    <t>%,V10140000</t>
  </si>
  <si>
    <t>10140000</t>
  </si>
  <si>
    <t>Cloud Plant In Svc-Beg Bal</t>
  </si>
  <si>
    <t>%,V10140001</t>
  </si>
  <si>
    <t>10140001</t>
  </si>
  <si>
    <t>Cloud Plant in Svc-Additions</t>
  </si>
  <si>
    <t>%,V10600000</t>
  </si>
  <si>
    <t>10600000</t>
  </si>
  <si>
    <t>Comp Constr Not Class Beg Bal</t>
  </si>
  <si>
    <t>%,V10600003</t>
  </si>
  <si>
    <t>10600003</t>
  </si>
  <si>
    <t>Comp Const not Class Other</t>
  </si>
  <si>
    <t>%,V10700000</t>
  </si>
  <si>
    <t>10700000</t>
  </si>
  <si>
    <t>CWIP-Beg Balance</t>
  </si>
  <si>
    <t>%,V10700001</t>
  </si>
  <si>
    <t>10700001</t>
  </si>
  <si>
    <t>CWIP-Additions</t>
  </si>
  <si>
    <t>%,V10700003</t>
  </si>
  <si>
    <t>10700003</t>
  </si>
  <si>
    <t>CWIP-Other Changes</t>
  </si>
  <si>
    <t>%,V10740000</t>
  </si>
  <si>
    <t>10740000</t>
  </si>
  <si>
    <t>Cloud CWIP-Beg Balance</t>
  </si>
  <si>
    <t>%,V10740001</t>
  </si>
  <si>
    <t>10740001</t>
  </si>
  <si>
    <t>Cloud CWIP-Additions</t>
  </si>
  <si>
    <t>%,V10740003</t>
  </si>
  <si>
    <t>10740003</t>
  </si>
  <si>
    <t>Cloud CWIP-Oth Changes</t>
  </si>
  <si>
    <t>%,V10800000</t>
  </si>
  <si>
    <t>10800000</t>
  </si>
  <si>
    <t>Accum Deprec Plant -Beg Bal</t>
  </si>
  <si>
    <t>%,V10800001</t>
  </si>
  <si>
    <t>10800001</t>
  </si>
  <si>
    <t>Accum Deprec Plant-Additions</t>
  </si>
  <si>
    <t>%,V10800002</t>
  </si>
  <si>
    <t>10800002</t>
  </si>
  <si>
    <t>Accum Deprec Plant-Retiremnt</t>
  </si>
  <si>
    <t>%,V10800003</t>
  </si>
  <si>
    <t>10800003</t>
  </si>
  <si>
    <t>Accum Deprec Plant-Other Chg</t>
  </si>
  <si>
    <t>%,V10800010</t>
  </si>
  <si>
    <t>10800010</t>
  </si>
  <si>
    <t>Retirement WIP-Beg Bal</t>
  </si>
  <si>
    <t>%,V10800011</t>
  </si>
  <si>
    <t>10800011</t>
  </si>
  <si>
    <t>Retirement WIP-Additions</t>
  </si>
  <si>
    <t>%,V10800013</t>
  </si>
  <si>
    <t>10800013</t>
  </si>
  <si>
    <t>Retirement WIP-Other Changes</t>
  </si>
  <si>
    <t>%,V10800100</t>
  </si>
  <si>
    <t>10800100</t>
  </si>
  <si>
    <t>Accum Deprec Cap Lease-Beg Bal</t>
  </si>
  <si>
    <t>%,V10800101</t>
  </si>
  <si>
    <t>10800101</t>
  </si>
  <si>
    <t>Accum Deprec Cap Lease-Add</t>
  </si>
  <si>
    <t>%,V11100000</t>
  </si>
  <si>
    <t>11100000</t>
  </si>
  <si>
    <t>Accum Amortization-Beg Bal</t>
  </si>
  <si>
    <t>%,V11100001</t>
  </si>
  <si>
    <t>11100001</t>
  </si>
  <si>
    <t>Accum Amortization-Additions</t>
  </si>
  <si>
    <t>%,V11100002</t>
  </si>
  <si>
    <t>11100002</t>
  </si>
  <si>
    <t>Accum Amortization-Retiremnt</t>
  </si>
  <si>
    <t>%,V11140000</t>
  </si>
  <si>
    <t>11140000</t>
  </si>
  <si>
    <t>Cloud Accum Amortiz-BegBal</t>
  </si>
  <si>
    <t>%,V11140001</t>
  </si>
  <si>
    <t>11140001</t>
  </si>
  <si>
    <t>Cloud Accum Amortiz-Additions</t>
  </si>
  <si>
    <t>%,V11401000</t>
  </si>
  <si>
    <t>11401000</t>
  </si>
  <si>
    <t>Tang Plant Acq Adj-BegBal</t>
  </si>
  <si>
    <t>%,V11501000</t>
  </si>
  <si>
    <t>11501000</t>
  </si>
  <si>
    <t>Tang Acc Amort Plnt Acq Adj-BB</t>
  </si>
  <si>
    <t>%,V11501010</t>
  </si>
  <si>
    <t>11501010</t>
  </si>
  <si>
    <t>Tang Acc Amor Plnt Acq Adj-ADD</t>
  </si>
  <si>
    <t>%,V12310000</t>
  </si>
  <si>
    <t>12310000</t>
  </si>
  <si>
    <t>Inv Sub Co-Common Stock</t>
  </si>
  <si>
    <t>%,V12310001</t>
  </si>
  <si>
    <t>12310001</t>
  </si>
  <si>
    <t>Inv Sub Co-PL</t>
  </si>
  <si>
    <t>%,V12800000</t>
  </si>
  <si>
    <t>12800000</t>
  </si>
  <si>
    <t>Funds Held in Trust</t>
  </si>
  <si>
    <t>%,V13100000</t>
  </si>
  <si>
    <t>13100000</t>
  </si>
  <si>
    <t>Cash</t>
  </si>
  <si>
    <t>%,V13500000</t>
  </si>
  <si>
    <t>13500000</t>
  </si>
  <si>
    <t>Working Funds</t>
  </si>
  <si>
    <t>%,V14200160</t>
  </si>
  <si>
    <t>14200160</t>
  </si>
  <si>
    <t>Cust AR-Credit Balances</t>
  </si>
  <si>
    <t>%,V14200220</t>
  </si>
  <si>
    <t>14200220</t>
  </si>
  <si>
    <t>Cust AR-CAB</t>
  </si>
  <si>
    <t>%,V14200250</t>
  </si>
  <si>
    <t>14200250</t>
  </si>
  <si>
    <t>Cust AR-GMB</t>
  </si>
  <si>
    <t>%,V14200260</t>
  </si>
  <si>
    <t>14200260</t>
  </si>
  <si>
    <t>Cust AR-Cust Premise Work</t>
  </si>
  <si>
    <t>%,V14300001</t>
  </si>
  <si>
    <t>14300001</t>
  </si>
  <si>
    <t>Misc Accts Rec-Other</t>
  </si>
  <si>
    <t>%,V14300018</t>
  </si>
  <si>
    <t>14300018</t>
  </si>
  <si>
    <t>Other AR-Billed OSS</t>
  </si>
  <si>
    <t>%,V14300220</t>
  </si>
  <si>
    <t>14300220</t>
  </si>
  <si>
    <t>Other AR-GMB Estimate</t>
  </si>
  <si>
    <t>%,V14300240</t>
  </si>
  <si>
    <t>14300240</t>
  </si>
  <si>
    <t>Other AR-GTS</t>
  </si>
  <si>
    <t>%,V14300270</t>
  </si>
  <si>
    <t>14300270</t>
  </si>
  <si>
    <t>Other AR-Retail Service</t>
  </si>
  <si>
    <t>%,V14300290</t>
  </si>
  <si>
    <t>14300290</t>
  </si>
  <si>
    <t>Other AR-CNR</t>
  </si>
  <si>
    <t>%,V14300330</t>
  </si>
  <si>
    <t>14300330</t>
  </si>
  <si>
    <t>Other AR Choice Trans-Columbia</t>
  </si>
  <si>
    <t>%,V14300350</t>
  </si>
  <si>
    <t>14300350</t>
  </si>
  <si>
    <t>Other AR Choice Trans-Purchase</t>
  </si>
  <si>
    <t>%,V14300395</t>
  </si>
  <si>
    <t>14300395</t>
  </si>
  <si>
    <t>Other AR-CPG Non-Transit Srvcs</t>
  </si>
  <si>
    <t>%,V14311111</t>
  </si>
  <si>
    <t>14311111</t>
  </si>
  <si>
    <t>Other AR-Curr-MA Project</t>
  </si>
  <si>
    <t>%,V14400000</t>
  </si>
  <si>
    <t>14400000</t>
  </si>
  <si>
    <t>Acc Prov for Uncol-Beg Bal</t>
  </si>
  <si>
    <t>%,V14400100</t>
  </si>
  <si>
    <t>14400100</t>
  </si>
  <si>
    <t>Acc Prov for Uncol-Reserve</t>
  </si>
  <si>
    <t>%,V14400150</t>
  </si>
  <si>
    <t>14400150</t>
  </si>
  <si>
    <t>Acc Prov for Uncol-Charge-Offs</t>
  </si>
  <si>
    <t>%,V14400200</t>
  </si>
  <si>
    <t>14400200</t>
  </si>
  <si>
    <t>Acc Prov for Uncol-Recoveries</t>
  </si>
  <si>
    <t>%,V14400600</t>
  </si>
  <si>
    <t>14400600</t>
  </si>
  <si>
    <t>Accm Prov Uncoll-Unbilled</t>
  </si>
  <si>
    <t>%,V14400700</t>
  </si>
  <si>
    <t>14400700</t>
  </si>
  <si>
    <t>Accm Prov Uncoll-Misc</t>
  </si>
  <si>
    <t>%,V14600000</t>
  </si>
  <si>
    <t>14600000</t>
  </si>
  <si>
    <t>AR Assoc Co-Mech</t>
  </si>
  <si>
    <t>%,V14600002</t>
  </si>
  <si>
    <t>14600002</t>
  </si>
  <si>
    <t>AR Assoc Co-Misc</t>
  </si>
  <si>
    <t>%,V14620000</t>
  </si>
  <si>
    <t>14620000</t>
  </si>
  <si>
    <t>Foreign Cash</t>
  </si>
  <si>
    <t>%,V15400000</t>
  </si>
  <si>
    <t>15400000</t>
  </si>
  <si>
    <t>Plant Materials-Oth Supplies</t>
  </si>
  <si>
    <t>%,V15400800</t>
  </si>
  <si>
    <t>15400800</t>
  </si>
  <si>
    <t>Plant Mat-Meter Shop Clearing</t>
  </si>
  <si>
    <t>%,V15420000</t>
  </si>
  <si>
    <t>15420000</t>
  </si>
  <si>
    <t>FabShop LP OH Build Ahead</t>
  </si>
  <si>
    <t>%,V16411000</t>
  </si>
  <si>
    <t>16411000</t>
  </si>
  <si>
    <t>Gas Stored-Current-LIFO</t>
  </si>
  <si>
    <t>%,V16500000</t>
  </si>
  <si>
    <t>16500000</t>
  </si>
  <si>
    <t>Other Misc Prepayments</t>
  </si>
  <si>
    <t>%,V16503600</t>
  </si>
  <si>
    <t>16503600</t>
  </si>
  <si>
    <t>Prepaid Taxes - Other</t>
  </si>
  <si>
    <t>%,V16520000</t>
  </si>
  <si>
    <t>16520000</t>
  </si>
  <si>
    <t>Prepaid-Insurance Affiliate</t>
  </si>
  <si>
    <t>%,V16521000</t>
  </si>
  <si>
    <t>16521000</t>
  </si>
  <si>
    <t>Prepaid-Insurance NonAffil</t>
  </si>
  <si>
    <t>%,V16591000</t>
  </si>
  <si>
    <t>16591000</t>
  </si>
  <si>
    <t>Prepaid-NC Cloud Cost Incurred</t>
  </si>
  <si>
    <t>%,V17300000</t>
  </si>
  <si>
    <t>17300000</t>
  </si>
  <si>
    <t>AR Accrued Revenues</t>
  </si>
  <si>
    <t>%,V17302000</t>
  </si>
  <si>
    <t>17302000</t>
  </si>
  <si>
    <t>AR Accrd Rev Unbill Exch Gas</t>
  </si>
  <si>
    <t>%,V17401000</t>
  </si>
  <si>
    <t>17401000</t>
  </si>
  <si>
    <t>Misc Assets-Exch Gas Receiv</t>
  </si>
  <si>
    <t>%,V17403200</t>
  </si>
  <si>
    <t>17403200</t>
  </si>
  <si>
    <t>Misc Assets-Property Tax</t>
  </si>
  <si>
    <t>%,V17406000</t>
  </si>
  <si>
    <t>17406000</t>
  </si>
  <si>
    <t>Misc Assets-Storage</t>
  </si>
  <si>
    <t>%,V18230200</t>
  </si>
  <si>
    <t>18230200</t>
  </si>
  <si>
    <t>Reg Asset Cr Bal Transf</t>
  </si>
  <si>
    <t>%,V18230440</t>
  </si>
  <si>
    <t>18230440</t>
  </si>
  <si>
    <t>Reg Asset GTI Funding</t>
  </si>
  <si>
    <t>%,V18230450</t>
  </si>
  <si>
    <t>18230450</t>
  </si>
  <si>
    <t>Reg Asset EAP</t>
  </si>
  <si>
    <t>%,V18233420</t>
  </si>
  <si>
    <t>18233420</t>
  </si>
  <si>
    <t>Reg Asset-Prf Base Rt Adj PBRA</t>
  </si>
  <si>
    <t>%,V18235114</t>
  </si>
  <si>
    <t>18235114</t>
  </si>
  <si>
    <t>NC Reg Asset FAS 158 OPEB</t>
  </si>
  <si>
    <t>%,V18235115</t>
  </si>
  <si>
    <t>18235115</t>
  </si>
  <si>
    <t>NC Reg Asset FAS158 Pension</t>
  </si>
  <si>
    <t>%,V18235440</t>
  </si>
  <si>
    <t>18235440</t>
  </si>
  <si>
    <t>NC Reg Asset Rate Case Non-Cur</t>
  </si>
  <si>
    <t>%,V18235450</t>
  </si>
  <si>
    <t>18235450</t>
  </si>
  <si>
    <t>NC Reg Asset Pen NQulfd FAS158</t>
  </si>
  <si>
    <t>%,V18235506</t>
  </si>
  <si>
    <t>18235506</t>
  </si>
  <si>
    <t>NC Reg Asset Def Depr Cap Lse</t>
  </si>
  <si>
    <t>%,V18235530</t>
  </si>
  <si>
    <t>18235530</t>
  </si>
  <si>
    <t>NC Reg Asset COVID Costs</t>
  </si>
  <si>
    <t>%,V18320000</t>
  </si>
  <si>
    <t>18320000</t>
  </si>
  <si>
    <t>Oth Prelim Survey B Bal</t>
  </si>
  <si>
    <t>%,V18320001</t>
  </si>
  <si>
    <t>18320001</t>
  </si>
  <si>
    <t>Oth Prelim Survey Additions</t>
  </si>
  <si>
    <t>%,V18400101</t>
  </si>
  <si>
    <t>18400101</t>
  </si>
  <si>
    <t>Convenience Bill Clearing</t>
  </si>
  <si>
    <t>%,V18400200</t>
  </si>
  <si>
    <t>18400200</t>
  </si>
  <si>
    <t>Car Clearing</t>
  </si>
  <si>
    <t>%,V18400250</t>
  </si>
  <si>
    <t>18400250</t>
  </si>
  <si>
    <t>Truck Clearing</t>
  </si>
  <si>
    <t>%,V18400275</t>
  </si>
  <si>
    <t>18400275</t>
  </si>
  <si>
    <t>Clearing-Fleet</t>
  </si>
  <si>
    <t>%,V18400400</t>
  </si>
  <si>
    <t>18400400</t>
  </si>
  <si>
    <t>General Tool Clearing</t>
  </si>
  <si>
    <t>%,V18400610</t>
  </si>
  <si>
    <t>18400610</t>
  </si>
  <si>
    <t>Clearing-Prem Bill Stmt AllOth</t>
  </si>
  <si>
    <t>%,V18600200</t>
  </si>
  <si>
    <t>18600200</t>
  </si>
  <si>
    <t>Def Debit-Maint and Jobng WIP</t>
  </si>
  <si>
    <t>%,V18600400</t>
  </si>
  <si>
    <t>18600400</t>
  </si>
  <si>
    <t>DefDebitCusAdv_DEPPST12-31-99</t>
  </si>
  <si>
    <t>%,V19005000</t>
  </si>
  <si>
    <t>19005000</t>
  </si>
  <si>
    <t>ADIT-Other-Noncurr-Fed</t>
  </si>
  <si>
    <t>%,V19005100</t>
  </si>
  <si>
    <t>19005100</t>
  </si>
  <si>
    <t>ADIT Reg Liability NC - Fed</t>
  </si>
  <si>
    <t>%,V19005400</t>
  </si>
  <si>
    <t>19005400</t>
  </si>
  <si>
    <t>ADIT FIT Gross Up</t>
  </si>
  <si>
    <t>%,V19006000</t>
  </si>
  <si>
    <t>19006000</t>
  </si>
  <si>
    <t>ADIT-Other-Noncurr-State</t>
  </si>
  <si>
    <t>%,V19006100</t>
  </si>
  <si>
    <t>19006100</t>
  </si>
  <si>
    <t>ADIT Reg Liability NC - State</t>
  </si>
  <si>
    <t>%,V19006400</t>
  </si>
  <si>
    <t>19006400</t>
  </si>
  <si>
    <t>ADIT SIT Gross Up</t>
  </si>
  <si>
    <t>%,V19100100</t>
  </si>
  <si>
    <t>19100100</t>
  </si>
  <si>
    <t>Unrecov Purchs Gas Costs-Com</t>
  </si>
  <si>
    <t>%,V19100400</t>
  </si>
  <si>
    <t>19100400</t>
  </si>
  <si>
    <t>End User Exchange</t>
  </si>
  <si>
    <t>%,V19100800</t>
  </si>
  <si>
    <t>19100800</t>
  </si>
  <si>
    <t>Unrecov Purch Gas Cst-Unbill</t>
  </si>
  <si>
    <t>%,V20100000</t>
  </si>
  <si>
    <t>20100000</t>
  </si>
  <si>
    <t>Common Stock-Beg Balance</t>
  </si>
  <si>
    <t>%,V21100000</t>
  </si>
  <si>
    <t>21100000</t>
  </si>
  <si>
    <t>APIC Beg Balance</t>
  </si>
  <si>
    <t>%,V21108000</t>
  </si>
  <si>
    <t>21108000</t>
  </si>
  <si>
    <t>APIC Tax Savings Allocation</t>
  </si>
  <si>
    <t>%,V21600000</t>
  </si>
  <si>
    <t>21600000</t>
  </si>
  <si>
    <t>Retained Earnings-Beg Bal</t>
  </si>
  <si>
    <t>%,V21600003</t>
  </si>
  <si>
    <t>21600003</t>
  </si>
  <si>
    <t>Retained Earnings-Pre Merger</t>
  </si>
  <si>
    <t>%,V22300000</t>
  </si>
  <si>
    <t>22300000</t>
  </si>
  <si>
    <t>Adv from Assoc Co-Beg Bal</t>
  </si>
  <si>
    <t>%,V22305000</t>
  </si>
  <si>
    <t>22305000</t>
  </si>
  <si>
    <t>Curr Adv from Assoc Co-Beg Bal</t>
  </si>
  <si>
    <t>%,V22700000</t>
  </si>
  <si>
    <t>22700000</t>
  </si>
  <si>
    <t>Oblig Und Cap Leas B Bal</t>
  </si>
  <si>
    <t>%,V22700002</t>
  </si>
  <si>
    <t>22700002</t>
  </si>
  <si>
    <t>Oblig Und Cap Leas NC Transfer</t>
  </si>
  <si>
    <t>%,V22710000</t>
  </si>
  <si>
    <t>22710000</t>
  </si>
  <si>
    <t>Oblig Operating Leas Beg Bal</t>
  </si>
  <si>
    <t>%,V22710002</t>
  </si>
  <si>
    <t>22710002</t>
  </si>
  <si>
    <t>Oblig Operating Leas NC Transf</t>
  </si>
  <si>
    <t>%,V22820000</t>
  </si>
  <si>
    <t>22820000</t>
  </si>
  <si>
    <t>Accum Prov Prop Injur Damg</t>
  </si>
  <si>
    <t>%,V22830010</t>
  </si>
  <si>
    <t>22830010</t>
  </si>
  <si>
    <t>Accum Prov-Banked Vacation</t>
  </si>
  <si>
    <t>%,V22833000</t>
  </si>
  <si>
    <t>22833000</t>
  </si>
  <si>
    <t>Accum Provisions FAS 112</t>
  </si>
  <si>
    <t>%,V22834010</t>
  </si>
  <si>
    <t>22834010</t>
  </si>
  <si>
    <t>Accum Provisions OPEB</t>
  </si>
  <si>
    <t>%,V22838000</t>
  </si>
  <si>
    <t>22838000</t>
  </si>
  <si>
    <t>Accum Provisions Pen Cost Qual</t>
  </si>
  <si>
    <t>%,V22838020</t>
  </si>
  <si>
    <t>22838020</t>
  </si>
  <si>
    <t>Accum Prov LT PenCost Non-Qual</t>
  </si>
  <si>
    <t>%,V22840030</t>
  </si>
  <si>
    <t>22840030</t>
  </si>
  <si>
    <t>NC Payroll Taxes Cares Act</t>
  </si>
  <si>
    <t>%,V23200000</t>
  </si>
  <si>
    <t>23200000</t>
  </si>
  <si>
    <t>AP - AP Module Use Only</t>
  </si>
  <si>
    <t>%,V23200001</t>
  </si>
  <si>
    <t>23200001</t>
  </si>
  <si>
    <t>AP-Misc</t>
  </si>
  <si>
    <t>%,V23201058</t>
  </si>
  <si>
    <t>23201058</t>
  </si>
  <si>
    <t>AP-PNC Land Disbursement</t>
  </si>
  <si>
    <t>%,V23201061</t>
  </si>
  <si>
    <t>23201061</t>
  </si>
  <si>
    <t>AP-MellonBank Disbursement_ACH</t>
  </si>
  <si>
    <t>%,V23202300</t>
  </si>
  <si>
    <t>23202300</t>
  </si>
  <si>
    <t>AP-Gas Purchases-Producer</t>
  </si>
  <si>
    <t>%,V23202400</t>
  </si>
  <si>
    <t>23202400</t>
  </si>
  <si>
    <t>AP-Gas Purchases-Transport</t>
  </si>
  <si>
    <t>%,V23202500</t>
  </si>
  <si>
    <t>23202500</t>
  </si>
  <si>
    <t>AP-Choice Marketer Payable</t>
  </si>
  <si>
    <t>%,V23202900</t>
  </si>
  <si>
    <t>23202900</t>
  </si>
  <si>
    <t>AP-CPG Non-Transition Srvces</t>
  </si>
  <si>
    <t>%,V23400000</t>
  </si>
  <si>
    <t>23400000</t>
  </si>
  <si>
    <t>AP Assoc Co-Mech</t>
  </si>
  <si>
    <t>%,V23400010</t>
  </si>
  <si>
    <t>23400010</t>
  </si>
  <si>
    <t>AP Assoc Co-Interest</t>
  </si>
  <si>
    <t>%,V23400111</t>
  </si>
  <si>
    <t>23400111</t>
  </si>
  <si>
    <t>AP Assoc Co-ERS_Only</t>
  </si>
  <si>
    <t>%,V23410000</t>
  </si>
  <si>
    <t>23410000</t>
  </si>
  <si>
    <t>Money Pool Borrowings</t>
  </si>
  <si>
    <t>%,V23410001</t>
  </si>
  <si>
    <t>23410001</t>
  </si>
  <si>
    <t>Money Pool Borrowings Int Pay</t>
  </si>
  <si>
    <t>%,V23500000</t>
  </si>
  <si>
    <t>23500000</t>
  </si>
  <si>
    <t>Customer Deposits</t>
  </si>
  <si>
    <t>%,V23601000</t>
  </si>
  <si>
    <t>23601000</t>
  </si>
  <si>
    <t>Accrd Fed Inc Tax-Current</t>
  </si>
  <si>
    <t>%,V23602000</t>
  </si>
  <si>
    <t>23602000</t>
  </si>
  <si>
    <t>Accrd ST Inc Tax-Current Year</t>
  </si>
  <si>
    <t>%,V23603200</t>
  </si>
  <si>
    <t>23603200</t>
  </si>
  <si>
    <t>Accrd Property Tax</t>
  </si>
  <si>
    <t>%,V23603300</t>
  </si>
  <si>
    <t>23603300</t>
  </si>
  <si>
    <t>Accrd Sales and Use Tax</t>
  </si>
  <si>
    <t>%,V23603400</t>
  </si>
  <si>
    <t>23603400</t>
  </si>
  <si>
    <t>Accrd Tax-FICA OASDI</t>
  </si>
  <si>
    <t>%,V23603700</t>
  </si>
  <si>
    <t>23603700</t>
  </si>
  <si>
    <t>Accrued FICA Taxes</t>
  </si>
  <si>
    <t>%,V23604000</t>
  </si>
  <si>
    <t>23604000</t>
  </si>
  <si>
    <t>Accrd Unempl Insur-Fed</t>
  </si>
  <si>
    <t>%,V23604100</t>
  </si>
  <si>
    <t>23604100</t>
  </si>
  <si>
    <t>Accrd Unempl Insur-State</t>
  </si>
  <si>
    <t>%,V23700010</t>
  </si>
  <si>
    <t>23700010</t>
  </si>
  <si>
    <t>Int Accrued-Cust Deposit</t>
  </si>
  <si>
    <t>%,V24103130</t>
  </si>
  <si>
    <t>24103130</t>
  </si>
  <si>
    <t>Tax Coll Pay Loc Inc Tx</t>
  </si>
  <si>
    <t>%,V24103140</t>
  </si>
  <si>
    <t>24103140</t>
  </si>
  <si>
    <t>Tax Coll Pay Tx WH OASDI</t>
  </si>
  <si>
    <t>%,V24103300</t>
  </si>
  <si>
    <t>24103300</t>
  </si>
  <si>
    <t>Tax Coll Pay Sales and Use Tax</t>
  </si>
  <si>
    <t>%,V24103400</t>
  </si>
  <si>
    <t>24103400</t>
  </si>
  <si>
    <t>Tax Coll Pay Util Gross Rcpts</t>
  </si>
  <si>
    <t>%,V24103600</t>
  </si>
  <si>
    <t>24103600</t>
  </si>
  <si>
    <t>Tax Coll Pay State-Local Oth</t>
  </si>
  <si>
    <t>%,V24200070</t>
  </si>
  <si>
    <t>24200070</t>
  </si>
  <si>
    <t>Accd Liab-Severance</t>
  </si>
  <si>
    <t>%,V24201629</t>
  </si>
  <si>
    <t>24201629</t>
  </si>
  <si>
    <t>Accd Liab-Unclaimed AP Checks</t>
  </si>
  <si>
    <t>%,V24203000</t>
  </si>
  <si>
    <t>24203000</t>
  </si>
  <si>
    <t>Accd Liab-Profit Sharing</t>
  </si>
  <si>
    <t>%,V24203100</t>
  </si>
  <si>
    <t>24203100</t>
  </si>
  <si>
    <t>Accd Liab-Incentive Compnstion</t>
  </si>
  <si>
    <t>%,V24203200</t>
  </si>
  <si>
    <t>24203200</t>
  </si>
  <si>
    <t>Accd Liab-Vacation Pay PY</t>
  </si>
  <si>
    <t>%,V24203201</t>
  </si>
  <si>
    <t>24203201</t>
  </si>
  <si>
    <t>Accd Liab-Vacation Pay CY</t>
  </si>
  <si>
    <t>%,V24203305</t>
  </si>
  <si>
    <t>24203305</t>
  </si>
  <si>
    <t>Accd Liab-Gross Payroll</t>
  </si>
  <si>
    <t>%,V24204000</t>
  </si>
  <si>
    <t>24204000</t>
  </si>
  <si>
    <t>Accd Liab-PR Ded Misc</t>
  </si>
  <si>
    <t>%,V24204050</t>
  </si>
  <si>
    <t>24204050</t>
  </si>
  <si>
    <t>Accd Liab-PR Ded Wage Attchmt</t>
  </si>
  <si>
    <t>%,V24204060</t>
  </si>
  <si>
    <t>24204060</t>
  </si>
  <si>
    <t>Accd Liab-PR Ded United Way</t>
  </si>
  <si>
    <t>%,V24204070</t>
  </si>
  <si>
    <t>24204070</t>
  </si>
  <si>
    <t>Accd Liab-PR Ded PAC</t>
  </si>
  <si>
    <t>%,V24204080</t>
  </si>
  <si>
    <t>24204080</t>
  </si>
  <si>
    <t>Accd Liab-PR Ded ThrftPlan Pyt</t>
  </si>
  <si>
    <t>%,V24204081</t>
  </si>
  <si>
    <t>24204081</t>
  </si>
  <si>
    <t>Accd Liab-PR Ded ThrftPlan EE</t>
  </si>
  <si>
    <t>%,V24204082</t>
  </si>
  <si>
    <t>24204082</t>
  </si>
  <si>
    <t>Accd Liab-PR Ded Roth401k Plan</t>
  </si>
  <si>
    <t>%,V24204090</t>
  </si>
  <si>
    <t>24204090</t>
  </si>
  <si>
    <t>Accd Liab-PR Ded FSA Health</t>
  </si>
  <si>
    <t>%,V24204091</t>
  </si>
  <si>
    <t>24204091</t>
  </si>
  <si>
    <t>Accd Liab-PR Ded FSA Dep Care</t>
  </si>
  <si>
    <t>%,V24204092</t>
  </si>
  <si>
    <t>24204092</t>
  </si>
  <si>
    <t>Accd Liab-PR Ded HSA Benefits</t>
  </si>
  <si>
    <t>%,V24204140</t>
  </si>
  <si>
    <t>24204140</t>
  </si>
  <si>
    <t>Accd Liab-PR Ded Fitness Cent</t>
  </si>
  <si>
    <t>%,V24204150</t>
  </si>
  <si>
    <t>24204150</t>
  </si>
  <si>
    <t>Accd Liab-PR Ded Parking</t>
  </si>
  <si>
    <t>%,V24204210</t>
  </si>
  <si>
    <t>24204210</t>
  </si>
  <si>
    <t>Accd Liab-PR Ded Employee Stk</t>
  </si>
  <si>
    <t>%,V24207000</t>
  </si>
  <si>
    <t>24207000</t>
  </si>
  <si>
    <t>Accd Liab-Professional Srvcs</t>
  </si>
  <si>
    <t>%,V24207020</t>
  </si>
  <si>
    <t>24207020</t>
  </si>
  <si>
    <t>Accd Liab-Benefits Admin Fees</t>
  </si>
  <si>
    <t>%,V24208000</t>
  </si>
  <si>
    <t>24208000</t>
  </si>
  <si>
    <t>Accd Liab-Health Benefits</t>
  </si>
  <si>
    <t>%,V24208010</t>
  </si>
  <si>
    <t>24208010</t>
  </si>
  <si>
    <t>Accd Liab-Rx Drug</t>
  </si>
  <si>
    <t>%,V24208020</t>
  </si>
  <si>
    <t>24208020</t>
  </si>
  <si>
    <t>Accd Liab-Dental</t>
  </si>
  <si>
    <t>%,V24211263</t>
  </si>
  <si>
    <t>24211263</t>
  </si>
  <si>
    <t>Accd Liab-ST FAS112</t>
  </si>
  <si>
    <t>%,V24220300</t>
  </si>
  <si>
    <t>24220300</t>
  </si>
  <si>
    <t>Accd Liab-Rate Refunds</t>
  </si>
  <si>
    <t>%,V24224000</t>
  </si>
  <si>
    <t>24224000</t>
  </si>
  <si>
    <t>Customer AR Credit Balances</t>
  </si>
  <si>
    <t>%,V24240050</t>
  </si>
  <si>
    <t>24240050</t>
  </si>
  <si>
    <t>Accd Liab-Shipper Gas</t>
  </si>
  <si>
    <t>%,V24250110</t>
  </si>
  <si>
    <t>24250110</t>
  </si>
  <si>
    <t>Accd Liab-Heatshare Cust Cntri</t>
  </si>
  <si>
    <t>%,V24250160</t>
  </si>
  <si>
    <t>24250160</t>
  </si>
  <si>
    <t>Accd Liab-Gas Supply Cr Dep</t>
  </si>
  <si>
    <t>%,V24300000</t>
  </si>
  <si>
    <t>24300000</t>
  </si>
  <si>
    <t>Oblig Cap Leases Curr-Beg Bal</t>
  </si>
  <si>
    <t>%,V24300002</t>
  </si>
  <si>
    <t>24300002</t>
  </si>
  <si>
    <t>Oblig Cap Leases Curr-Payments</t>
  </si>
  <si>
    <t>%,V24300003</t>
  </si>
  <si>
    <t>24300003</t>
  </si>
  <si>
    <t>Oblig Cap Leases Curr-Transfer</t>
  </si>
  <si>
    <t>%,V24310000</t>
  </si>
  <si>
    <t>24310000</t>
  </si>
  <si>
    <t>Oblig Operating Lease Curr-BB</t>
  </si>
  <si>
    <t>%,V24310001</t>
  </si>
  <si>
    <t>24310001</t>
  </si>
  <si>
    <t>Oblig Operating Lease Curr-Add</t>
  </si>
  <si>
    <t>%,V24310002</t>
  </si>
  <si>
    <t>24310002</t>
  </si>
  <si>
    <t>Oblig Operating Lease Curr-Pay</t>
  </si>
  <si>
    <t>%,V24310003</t>
  </si>
  <si>
    <t>24310003</t>
  </si>
  <si>
    <t>Oblig Operating Lease Curr-Trn</t>
  </si>
  <si>
    <t>%,V25200000</t>
  </si>
  <si>
    <t>25200000</t>
  </si>
  <si>
    <t>Custmr Advn for Constr NonCur</t>
  </si>
  <si>
    <t>%,V25400450</t>
  </si>
  <si>
    <t>25400450</t>
  </si>
  <si>
    <t>Reg Liab Curr-Other</t>
  </si>
  <si>
    <t>%,V25401000</t>
  </si>
  <si>
    <t>25401000</t>
  </si>
  <si>
    <t>Reg Liab Curr-Inc Tax Fed/St</t>
  </si>
  <si>
    <t>%,V25401350</t>
  </si>
  <si>
    <t>25401350</t>
  </si>
  <si>
    <t>Reg Liab Curr-DSM Uncollect</t>
  </si>
  <si>
    <t>%,V25402400</t>
  </si>
  <si>
    <t>25402400</t>
  </si>
  <si>
    <t>Reg Liab Curr-Asset Reclass</t>
  </si>
  <si>
    <t>%,V25402900</t>
  </si>
  <si>
    <t>25402900</t>
  </si>
  <si>
    <t>Reg Lia Curr-AMRP</t>
  </si>
  <si>
    <t>%,V25405000</t>
  </si>
  <si>
    <t>25405000</t>
  </si>
  <si>
    <t>Reg Liab NC-Inc Tax Fed-St</t>
  </si>
  <si>
    <t>%,V25405050</t>
  </si>
  <si>
    <t>25405050</t>
  </si>
  <si>
    <t>Reg Liab NC-Deferred ITC</t>
  </si>
  <si>
    <t>%,V25500000</t>
  </si>
  <si>
    <t>25500000</t>
  </si>
  <si>
    <t>Investment Tax Credit-ITC</t>
  </si>
  <si>
    <t>%,V28205000</t>
  </si>
  <si>
    <t>28205000</t>
  </si>
  <si>
    <t>Fed ADIT-Property</t>
  </si>
  <si>
    <t>%,V28206000</t>
  </si>
  <si>
    <t>28206000</t>
  </si>
  <si>
    <t>St ADIT-Property</t>
  </si>
  <si>
    <t>%,V28305000</t>
  </si>
  <si>
    <t>28305000</t>
  </si>
  <si>
    <t>Fed ADIT-Other NC</t>
  </si>
  <si>
    <t>%,V28306000</t>
  </si>
  <si>
    <t>28306000</t>
  </si>
  <si>
    <t>ST ADIT-NC Other</t>
  </si>
  <si>
    <t>%,V40300000</t>
  </si>
  <si>
    <t>40300000</t>
  </si>
  <si>
    <t>Dep Exp</t>
  </si>
  <si>
    <t>%,V40430000</t>
  </si>
  <si>
    <t>40430000</t>
  </si>
  <si>
    <t>Amortization Exp-Other</t>
  </si>
  <si>
    <t>%,V40434000</t>
  </si>
  <si>
    <t>40434000</t>
  </si>
  <si>
    <t>Cloude Amortizaiton Expense</t>
  </si>
  <si>
    <t>%,V40500000</t>
  </si>
  <si>
    <t>40500000</t>
  </si>
  <si>
    <t>Amortization of Oth Plant</t>
  </si>
  <si>
    <t>%,V40813100</t>
  </si>
  <si>
    <t>40813100</t>
  </si>
  <si>
    <t>Tax Exp-License_Franchise</t>
  </si>
  <si>
    <t>%,V40813200</t>
  </si>
  <si>
    <t>40813200</t>
  </si>
  <si>
    <t>Tax Exp-Property</t>
  </si>
  <si>
    <t>%,V40813300</t>
  </si>
  <si>
    <t>40813300</t>
  </si>
  <si>
    <t>Tax Exp-Sales and Use Tax</t>
  </si>
  <si>
    <t>%,V40814100</t>
  </si>
  <si>
    <t>40814100</t>
  </si>
  <si>
    <t>Tax Exp-Payroll-Incentive</t>
  </si>
  <si>
    <t>%,V40814500</t>
  </si>
  <si>
    <t>40814500</t>
  </si>
  <si>
    <t>Tax Exp-Payroll FICA-OASDI</t>
  </si>
  <si>
    <t>%,V40814600</t>
  </si>
  <si>
    <t>40814600</t>
  </si>
  <si>
    <t>Tax Exp-Payroll FICA-Medicar</t>
  </si>
  <si>
    <t>%,V40814700</t>
  </si>
  <si>
    <t>40814700</t>
  </si>
  <si>
    <t>Tax Exp-FUTA Employer</t>
  </si>
  <si>
    <t>%,V40814800</t>
  </si>
  <si>
    <t>40814800</t>
  </si>
  <si>
    <t>Tax Exp-SUTA Employer</t>
  </si>
  <si>
    <t>%,V40911000</t>
  </si>
  <si>
    <t>40911000</t>
  </si>
  <si>
    <t>Util Cur Fed Exp</t>
  </si>
  <si>
    <t>%,V40912000</t>
  </si>
  <si>
    <t>40912000</t>
  </si>
  <si>
    <t>Util Cur ST Exp</t>
  </si>
  <si>
    <t>%,V40921000</t>
  </si>
  <si>
    <t>40921000</t>
  </si>
  <si>
    <t>Non Util Cur Fed Exp</t>
  </si>
  <si>
    <t>%,V40922000</t>
  </si>
  <si>
    <t>40922000</t>
  </si>
  <si>
    <t>Non Util Cur ST Exp</t>
  </si>
  <si>
    <t>%,V41011000</t>
  </si>
  <si>
    <t>41011000</t>
  </si>
  <si>
    <t>Util Def Fed Exp-Dr</t>
  </si>
  <si>
    <t>%,V41012000</t>
  </si>
  <si>
    <t>41012000</t>
  </si>
  <si>
    <t>Util Def ST Exp-Dr</t>
  </si>
  <si>
    <t>%,V41111000</t>
  </si>
  <si>
    <t>41111000</t>
  </si>
  <si>
    <t>Util Def Fed Exp-Cr</t>
  </si>
  <si>
    <t>%,V41112000</t>
  </si>
  <si>
    <t>41112000</t>
  </si>
  <si>
    <t>Util Def ST Exp-Cr</t>
  </si>
  <si>
    <t>%,V41141000</t>
  </si>
  <si>
    <t>41141000</t>
  </si>
  <si>
    <t>Def Inc Tax-Fed-Cr-Util ITC</t>
  </si>
  <si>
    <t>%,V41700000</t>
  </si>
  <si>
    <t>41700000</t>
  </si>
  <si>
    <t>Non Util Revenues</t>
  </si>
  <si>
    <t>%,V41715000</t>
  </si>
  <si>
    <t>41715000</t>
  </si>
  <si>
    <t>Non Util Operating Exp</t>
  </si>
  <si>
    <t>%,V41810000</t>
  </si>
  <si>
    <t>41810000</t>
  </si>
  <si>
    <t>Affil Equity in Earngs of Subs</t>
  </si>
  <si>
    <t>%,V41910000</t>
  </si>
  <si>
    <t>41910000</t>
  </si>
  <si>
    <t>Allow for Other FUDC</t>
  </si>
  <si>
    <t>%,V42101450</t>
  </si>
  <si>
    <t>42101450</t>
  </si>
  <si>
    <t>Gas Cost Recovery Initiatives</t>
  </si>
  <si>
    <t>%,V42121000</t>
  </si>
  <si>
    <t>42121000</t>
  </si>
  <si>
    <t>Loss on Disposition of Asset</t>
  </si>
  <si>
    <t>%,V42500000</t>
  </si>
  <si>
    <t>42500000</t>
  </si>
  <si>
    <t>Misc Amortization</t>
  </si>
  <si>
    <t>%,V42610000</t>
  </si>
  <si>
    <t>42610000</t>
  </si>
  <si>
    <t>Other Inc_Exp-Donations</t>
  </si>
  <si>
    <t>%,V42630000</t>
  </si>
  <si>
    <t>42630000</t>
  </si>
  <si>
    <t>Penalties-Others</t>
  </si>
  <si>
    <t>%,V42640000</t>
  </si>
  <si>
    <t>42640000</t>
  </si>
  <si>
    <t>Oth Inc_Exp Political Contrib</t>
  </si>
  <si>
    <t>%,V42655000</t>
  </si>
  <si>
    <t>42655000</t>
  </si>
  <si>
    <t>Other Income Deductions</t>
  </si>
  <si>
    <t>%,V43000000</t>
  </si>
  <si>
    <t>43000000</t>
  </si>
  <si>
    <t>Int on Debt to Assoc Co</t>
  </si>
  <si>
    <t>%,V43002000</t>
  </si>
  <si>
    <t>43002000</t>
  </si>
  <si>
    <t>Int on Debt to Assoc Co MonyPl</t>
  </si>
  <si>
    <t>%,V43100000</t>
  </si>
  <si>
    <t>43100000</t>
  </si>
  <si>
    <t>Other Interest Exp</t>
  </si>
  <si>
    <t>%,V43105100</t>
  </si>
  <si>
    <t>43105100</t>
  </si>
  <si>
    <t>Oth Int Exp-Cust Deposits</t>
  </si>
  <si>
    <t>%,V43200000</t>
  </si>
  <si>
    <t>43200000</t>
  </si>
  <si>
    <t>Allow for Borrowd FUDC</t>
  </si>
  <si>
    <t>%,V48000000</t>
  </si>
  <si>
    <t>48000000</t>
  </si>
  <si>
    <t>Residential Sales</t>
  </si>
  <si>
    <t>%,V48000100</t>
  </si>
  <si>
    <t>48000100</t>
  </si>
  <si>
    <t>Residential Sales Norm</t>
  </si>
  <si>
    <t>%,V48101000</t>
  </si>
  <si>
    <t>48101000</t>
  </si>
  <si>
    <t>Commercial Gas Sales</t>
  </si>
  <si>
    <t>%,V48101200</t>
  </si>
  <si>
    <t>48101200</t>
  </si>
  <si>
    <t>Commercial Gas Sales Norm</t>
  </si>
  <si>
    <t>%,V48102000</t>
  </si>
  <si>
    <t>48102000</t>
  </si>
  <si>
    <t>Industrial Gas Sales</t>
  </si>
  <si>
    <t>%,V48102300</t>
  </si>
  <si>
    <t>48102300</t>
  </si>
  <si>
    <t>Industrial Gas Sales Norm</t>
  </si>
  <si>
    <t>%,V48300000</t>
  </si>
  <si>
    <t>48300000</t>
  </si>
  <si>
    <t>Sales for Resale-Gas</t>
  </si>
  <si>
    <t>%,V48700000</t>
  </si>
  <si>
    <t>48700000</t>
  </si>
  <si>
    <t>Forfeited Discounts-Gas</t>
  </si>
  <si>
    <t>%,V48800000</t>
  </si>
  <si>
    <t>48800000</t>
  </si>
  <si>
    <t>Misc Service Revenues-Gas</t>
  </si>
  <si>
    <t>%,V48930000</t>
  </si>
  <si>
    <t>48930000</t>
  </si>
  <si>
    <t>Transp Rev Distr Residential</t>
  </si>
  <si>
    <t>%,V48930200</t>
  </si>
  <si>
    <t>48930200</t>
  </si>
  <si>
    <t>Unbilled Residential Trans Vol</t>
  </si>
  <si>
    <t>%,V48930300</t>
  </si>
  <si>
    <t>48930300</t>
  </si>
  <si>
    <t>Unbilled Res Trans Cust chrg</t>
  </si>
  <si>
    <t>%,V48931000</t>
  </si>
  <si>
    <t>48931000</t>
  </si>
  <si>
    <t>Transp Rev Distr Commercial</t>
  </si>
  <si>
    <t>%,V48931300</t>
  </si>
  <si>
    <t>48931300</t>
  </si>
  <si>
    <t>Unbilled Comm Trans Vol</t>
  </si>
  <si>
    <t>%,V48931400</t>
  </si>
  <si>
    <t>48931400</t>
  </si>
  <si>
    <t>Unbilled Comm Trans Cust chrg</t>
  </si>
  <si>
    <t>%,V48932000</t>
  </si>
  <si>
    <t>48932000</t>
  </si>
  <si>
    <t>Transp Rev Distr Industrial</t>
  </si>
  <si>
    <t>%,V48932400</t>
  </si>
  <si>
    <t>48932400</t>
  </si>
  <si>
    <t>Unbilled Ind Trans Vol</t>
  </si>
  <si>
    <t>%,V49300000</t>
  </si>
  <si>
    <t>49300000</t>
  </si>
  <si>
    <t>Rent from Gas Property</t>
  </si>
  <si>
    <t>%,V49500000</t>
  </si>
  <si>
    <t>49500000</t>
  </si>
  <si>
    <t>Other Gas Revenue</t>
  </si>
  <si>
    <t>%,V49500050</t>
  </si>
  <si>
    <t>49500050</t>
  </si>
  <si>
    <t>Billed Off System Sales</t>
  </si>
  <si>
    <t>%,V49500485</t>
  </si>
  <si>
    <t>49500485</t>
  </si>
  <si>
    <t>Unbilled Residential-Vol</t>
  </si>
  <si>
    <t>%,V49501485</t>
  </si>
  <si>
    <t>49501485</t>
  </si>
  <si>
    <t>Unbilled Res Customer Chrg</t>
  </si>
  <si>
    <t>%,V49510485</t>
  </si>
  <si>
    <t>49510485</t>
  </si>
  <si>
    <t>Unbilled Commercial-Vol</t>
  </si>
  <si>
    <t>%,V49511485</t>
  </si>
  <si>
    <t>49511485</t>
  </si>
  <si>
    <t>Unbilled Comm Customer Chrg</t>
  </si>
  <si>
    <t>%,V49520485</t>
  </si>
  <si>
    <t>49520485</t>
  </si>
  <si>
    <t>Unbilled Industrial-Vol</t>
  </si>
  <si>
    <t>%,V80100000</t>
  </si>
  <si>
    <t>80100000</t>
  </si>
  <si>
    <t>Natural gas field line purchas</t>
  </si>
  <si>
    <t>%,V80300300</t>
  </si>
  <si>
    <t>80300300</t>
  </si>
  <si>
    <t>Short Term Producer Purch</t>
  </si>
  <si>
    <t>%,V80300400</t>
  </si>
  <si>
    <t>80300400</t>
  </si>
  <si>
    <t>Transportation Pipeline Exp</t>
  </si>
  <si>
    <t>%,V80300500</t>
  </si>
  <si>
    <t>80300500</t>
  </si>
  <si>
    <t>Storage Charges Pipeline Exp</t>
  </si>
  <si>
    <t>%,V80300600</t>
  </si>
  <si>
    <t>80300600</t>
  </si>
  <si>
    <t>OFS_System Supply Credit</t>
  </si>
  <si>
    <t>%,V80300808</t>
  </si>
  <si>
    <t>80300808</t>
  </si>
  <si>
    <t>Storage Demand</t>
  </si>
  <si>
    <t>%,V80400000</t>
  </si>
  <si>
    <t>80400000</t>
  </si>
  <si>
    <t>Natural Gas City Gate Purchase</t>
  </si>
  <si>
    <t>%,V80510000</t>
  </si>
  <si>
    <t>80510000</t>
  </si>
  <si>
    <t>Purchased Gas Cost Adjustments</t>
  </si>
  <si>
    <t>%,V80601000</t>
  </si>
  <si>
    <t>80601000</t>
  </si>
  <si>
    <t>Exchange Gas-Received</t>
  </si>
  <si>
    <t>%,V80720000</t>
  </si>
  <si>
    <t>80720000</t>
  </si>
  <si>
    <t>Oper-Purch Gas Measrg Stations</t>
  </si>
  <si>
    <t>%,V80751000</t>
  </si>
  <si>
    <t>80751000</t>
  </si>
  <si>
    <t>Purch Gas Exp - Mgmt Fee</t>
  </si>
  <si>
    <t>%,V80810000</t>
  </si>
  <si>
    <t>80810000</t>
  </si>
  <si>
    <t>Gas Withdrawn</t>
  </si>
  <si>
    <t>%,V80820000</t>
  </si>
  <si>
    <t>80820000</t>
  </si>
  <si>
    <t>Gas Delivered</t>
  </si>
  <si>
    <t>%,V81220000</t>
  </si>
  <si>
    <t>81220000</t>
  </si>
  <si>
    <t>Gas Used-Other-Offset</t>
  </si>
  <si>
    <t>%,V85200030</t>
  </si>
  <si>
    <t>85200030</t>
  </si>
  <si>
    <t>Communication System Exp</t>
  </si>
  <si>
    <t>%,V87000000</t>
  </si>
  <si>
    <t>87000000</t>
  </si>
  <si>
    <t>Op Superv-Eng-Gas Distr</t>
  </si>
  <si>
    <t>%,V87100000</t>
  </si>
  <si>
    <t>87100000</t>
  </si>
  <si>
    <t>Distribution Load Dispatching</t>
  </si>
  <si>
    <t>%,V87400000</t>
  </si>
  <si>
    <t>87400000</t>
  </si>
  <si>
    <t>Mains and Services Exp</t>
  </si>
  <si>
    <t>%,V87500000</t>
  </si>
  <si>
    <t>87500000</t>
  </si>
  <si>
    <t>Measur-Reg Statn Exp Gen</t>
  </si>
  <si>
    <t>%,V87600000</t>
  </si>
  <si>
    <t>87600000</t>
  </si>
  <si>
    <t>Measur-Reg Statn Exp-Indus</t>
  </si>
  <si>
    <t>%,V87800000</t>
  </si>
  <si>
    <t>87800000</t>
  </si>
  <si>
    <t>Meter and House Regulator Exp</t>
  </si>
  <si>
    <t>%,V87900000</t>
  </si>
  <si>
    <t>87900000</t>
  </si>
  <si>
    <t>Oper Installation Service Exp</t>
  </si>
  <si>
    <t>%,V87900200</t>
  </si>
  <si>
    <t>87900200</t>
  </si>
  <si>
    <t>Oper Install-Chrg Labor</t>
  </si>
  <si>
    <t>%,V88000000</t>
  </si>
  <si>
    <t>88000000</t>
  </si>
  <si>
    <t>Operations Exp Other</t>
  </si>
  <si>
    <t>%,V88100000</t>
  </si>
  <si>
    <t>88100000</t>
  </si>
  <si>
    <t>Gas Distr Rents</t>
  </si>
  <si>
    <t>%,V88500000</t>
  </si>
  <si>
    <t>88500000</t>
  </si>
  <si>
    <t>Maint Supv-Eng-Gas Distr</t>
  </si>
  <si>
    <t>%,V88600000</t>
  </si>
  <si>
    <t>88600000</t>
  </si>
  <si>
    <t>Maint Struct-Improv-Gas Distr</t>
  </si>
  <si>
    <t>%,V88700000</t>
  </si>
  <si>
    <t>88700000</t>
  </si>
  <si>
    <t>Maint of Mains</t>
  </si>
  <si>
    <t>%,V88900000</t>
  </si>
  <si>
    <t>88900000</t>
  </si>
  <si>
    <t>Maint Msr-Reg Statn Equi Gen</t>
  </si>
  <si>
    <t>%,V89000000</t>
  </si>
  <si>
    <t>89000000</t>
  </si>
  <si>
    <t>Maint Meas_Reg Stn Equip-Distr</t>
  </si>
  <si>
    <t>%,V89200000</t>
  </si>
  <si>
    <t>89200000</t>
  </si>
  <si>
    <t>Maint of Services</t>
  </si>
  <si>
    <t>%,V89300000</t>
  </si>
  <si>
    <t>89300000</t>
  </si>
  <si>
    <t>Maint Meters_House Regulators</t>
  </si>
  <si>
    <t>%,V89400000</t>
  </si>
  <si>
    <t>89400000</t>
  </si>
  <si>
    <t>Other Maint Equipment</t>
  </si>
  <si>
    <t>%,V90100000</t>
  </si>
  <si>
    <t>90100000</t>
  </si>
  <si>
    <t>Customer Acnt Supervision</t>
  </si>
  <si>
    <t>%,V90200000</t>
  </si>
  <si>
    <t>90200000</t>
  </si>
  <si>
    <t>Cust Accnt Meter Reading Exp</t>
  </si>
  <si>
    <t>%,V90300000</t>
  </si>
  <si>
    <t>90300000</t>
  </si>
  <si>
    <t>Cust Records Collection Exp</t>
  </si>
  <si>
    <t>%,V90400000</t>
  </si>
  <si>
    <t>90400000</t>
  </si>
  <si>
    <t>Uncollectible Accounts</t>
  </si>
  <si>
    <t>%,V90500000</t>
  </si>
  <si>
    <t>90500000</t>
  </si>
  <si>
    <t>Misc Cust Accts Exp</t>
  </si>
  <si>
    <t>%,V90800000</t>
  </si>
  <si>
    <t>90800000</t>
  </si>
  <si>
    <t>Customer Assistance Exp</t>
  </si>
  <si>
    <t>%,V91000000</t>
  </si>
  <si>
    <t>91000000</t>
  </si>
  <si>
    <t>Misc Cust Serv and Info Exp</t>
  </si>
  <si>
    <t>%,V91200000</t>
  </si>
  <si>
    <t>91200000</t>
  </si>
  <si>
    <t>Demonstrating and Selling Exp</t>
  </si>
  <si>
    <t>%,V91300000</t>
  </si>
  <si>
    <t>91300000</t>
  </si>
  <si>
    <t>Sales Advertising Exp</t>
  </si>
  <si>
    <t>%,V92000000</t>
  </si>
  <si>
    <t>92000000</t>
  </si>
  <si>
    <t>A_G Salaries</t>
  </si>
  <si>
    <t>%,V92001000</t>
  </si>
  <si>
    <t>92001000</t>
  </si>
  <si>
    <t>Discretionary and Spot Awards</t>
  </si>
  <si>
    <t>%,V92002000</t>
  </si>
  <si>
    <t>92002000</t>
  </si>
  <si>
    <t>Stock Compensation Expense</t>
  </si>
  <si>
    <t>%,V92100000</t>
  </si>
  <si>
    <t>92100000</t>
  </si>
  <si>
    <t>Office Supplies and Exp</t>
  </si>
  <si>
    <t>%,V92101000</t>
  </si>
  <si>
    <t>92101000</t>
  </si>
  <si>
    <t>Employee Expenses</t>
  </si>
  <si>
    <t>%,V92300000</t>
  </si>
  <si>
    <t>92300000</t>
  </si>
  <si>
    <t>Outside Service Employed</t>
  </si>
  <si>
    <t>%,V92301000</t>
  </si>
  <si>
    <t>92301000</t>
  </si>
  <si>
    <t>Mgmt Fee Actuals-Affil</t>
  </si>
  <si>
    <t>%,V92400000</t>
  </si>
  <si>
    <t>92400000</t>
  </si>
  <si>
    <t>Property Insurance</t>
  </si>
  <si>
    <t>%,V92500000</t>
  </si>
  <si>
    <t>92500000</t>
  </si>
  <si>
    <t>Injuries and Damages</t>
  </si>
  <si>
    <t>%,V92600000</t>
  </si>
  <si>
    <t>92600000</t>
  </si>
  <si>
    <t>Employee Pensions and Benefits</t>
  </si>
  <si>
    <t>%,V92601000</t>
  </si>
  <si>
    <t>92601000</t>
  </si>
  <si>
    <t>Non Service Pension &amp; OPEB</t>
  </si>
  <si>
    <t>%,V92800000</t>
  </si>
  <si>
    <t>92800000</t>
  </si>
  <si>
    <t>Regulatory Commission Exp</t>
  </si>
  <si>
    <t>%,V93010000</t>
  </si>
  <si>
    <t>93010000</t>
  </si>
  <si>
    <t>General Advertising Exp</t>
  </si>
  <si>
    <t>%,V93020000</t>
  </si>
  <si>
    <t>93020000</t>
  </si>
  <si>
    <t>Misc General Exp</t>
  </si>
  <si>
    <t>%,V93100000</t>
  </si>
  <si>
    <t>93100000</t>
  </si>
  <si>
    <t>Rents Admin and General</t>
  </si>
  <si>
    <t>%,V93200000</t>
  </si>
  <si>
    <t>93200000</t>
  </si>
  <si>
    <t>Maint General Plant</t>
  </si>
  <si>
    <t>%,V99000001</t>
  </si>
  <si>
    <t>99000001</t>
  </si>
  <si>
    <t>Gross Payroll Hyperion</t>
  </si>
  <si>
    <t>%,V99000004</t>
  </si>
  <si>
    <t>99000004</t>
  </si>
  <si>
    <t>Management Fee Hyperion</t>
  </si>
  <si>
    <t>%,V99900001</t>
  </si>
  <si>
    <t>99900001</t>
  </si>
  <si>
    <t>Gross Pay Offset Hyperion</t>
  </si>
  <si>
    <t>%,V99900002</t>
  </si>
  <si>
    <t>99900002</t>
  </si>
  <si>
    <t>Mgmt Fee Offset Hyperion</t>
  </si>
  <si>
    <t>Columbia Gas of Kentucky Inc</t>
  </si>
  <si>
    <t>Trial Balance-Reg</t>
  </si>
  <si>
    <t>As of May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</si>
</sst>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0" fontId="0" fillId="0" borderId="0" xfId="0" applyNumberFormat="1" applyFill="1"/>
    <xf numFmtId="40" fontId="2" fillId="0" borderId="0" xfId="0" applyNumberFormat="1" applyFont="1" applyFill="1" applyAlignment="1">
      <alignment horizontal="center" wrapText="1"/>
    </xf>
    <xf numFmtId="40" fontId="0" fillId="0" borderId="0" xfId="1" applyNumberFormat="1" applyFont="1" applyFill="1"/>
    <xf numFmtId="40" fontId="0" fillId="0" borderId="0" xfId="2" applyNumberFormat="1" applyFont="1" applyFill="1"/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40" fontId="4" fillId="0" borderId="0" xfId="0" applyNumberFormat="1" applyFont="1" applyFill="1" applyAlignment="1">
      <alignment horizontal="right"/>
    </xf>
    <xf numFmtId="40" fontId="2" fillId="0" borderId="0" xfId="0" applyNumberFormat="1" applyFont="1" applyFill="1" applyAlignment="1">
      <alignment horizontal="left" wrapText="1"/>
    </xf>
    <xf numFmtId="40" fontId="2" fillId="0" borderId="0" xfId="0" applyNumberFormat="1" applyFont="1" applyFill="1" applyAlignment="1">
      <alignment horizontal="right" wrapText="1"/>
    </xf>
    <xf numFmtId="40" fontId="5" fillId="0" borderId="0" xfId="0" applyNumberFormat="1" applyFont="1" applyFill="1" applyAlignment="1">
      <alignment horizontal="right"/>
    </xf>
    <xf numFmtId="40" fontId="6" fillId="0" borderId="0" xfId="0" applyNumberFormat="1" applyFont="1" applyFill="1"/>
    <xf numFmtId="40" fontId="4" fillId="0" borderId="0" xfId="1" quotePrefix="1" applyNumberFormat="1" applyFont="1" applyFill="1" applyAlignment="1">
      <alignment horizontal="right"/>
    </xf>
    <xf numFmtId="43" fontId="7" fillId="0" borderId="0" xfId="1" applyFont="1" applyFill="1"/>
    <xf numFmtId="43" fontId="0" fillId="0" borderId="0" xfId="1" applyFont="1" applyFill="1"/>
    <xf numFmtId="0" fontId="3" fillId="0" borderId="0" xfId="0" quotePrefix="1" applyFont="1" applyAlignment="1">
      <alignment horizontal="centerContinuous"/>
    </xf>
    <xf numFmtId="40" fontId="0" fillId="0" borderId="0" xfId="0" applyNumberFormat="1" applyFill="1" applyAlignment="1"/>
    <xf numFmtId="43" fontId="7" fillId="0" borderId="1" xfId="1" applyFont="1" applyFill="1" applyBorder="1"/>
    <xf numFmtId="43" fontId="0" fillId="0" borderId="1" xfId="1" applyFont="1" applyFill="1" applyBorder="1"/>
    <xf numFmtId="40" fontId="6" fillId="0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06/relationships/vbaProject" Target="vbaProject.bin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F480"/>
  <sheetViews>
    <sheetView tabSelected="1" view="pageLayout" topLeftCell="B2" zoomScaleNormal="100" workbookViewId="0">
      <selection activeCell="D19" sqref="D19"/>
    </sheetView>
  </sheetViews>
  <sheetFormatPr defaultColWidth="9.140625" defaultRowHeight="12.75" outlineLevelRow="1" x14ac:dyDescent="0.2"/>
  <cols>
    <col min="1" max="1" width="39.42578125" style="1" hidden="1" customWidth="1"/>
    <col min="2" max="2" width="9" style="3" customWidth="1"/>
    <col min="3" max="3" width="31.42578125" style="3" customWidth="1"/>
    <col min="4" max="6" width="18.28515625" style="3" customWidth="1"/>
    <col min="7" max="16384" width="9.140625" style="1"/>
  </cols>
  <sheetData>
    <row r="1" spans="1:6" hidden="1" x14ac:dyDescent="0.2">
      <c r="A1" s="1" t="s">
        <v>9</v>
      </c>
      <c r="B1" s="3" t="s">
        <v>3</v>
      </c>
      <c r="C1" s="3" t="s">
        <v>2</v>
      </c>
      <c r="D1" s="15" t="s">
        <v>13</v>
      </c>
      <c r="E1" s="16" t="s">
        <v>11</v>
      </c>
      <c r="F1" s="16" t="s">
        <v>12</v>
      </c>
    </row>
    <row r="2" spans="1:6" ht="15.75" x14ac:dyDescent="0.25">
      <c r="B2" s="7" t="s">
        <v>995</v>
      </c>
      <c r="C2" s="7"/>
      <c r="D2" s="8"/>
      <c r="E2" s="8"/>
      <c r="F2" s="8"/>
    </row>
    <row r="3" spans="1:6" ht="15.75" x14ac:dyDescent="0.25">
      <c r="B3" s="17" t="s">
        <v>996</v>
      </c>
      <c r="C3" s="7"/>
      <c r="D3" s="8"/>
      <c r="E3" s="8"/>
      <c r="F3" s="8"/>
    </row>
    <row r="4" spans="1:6" ht="15.75" x14ac:dyDescent="0.25">
      <c r="B4" s="7" t="s">
        <v>10</v>
      </c>
      <c r="C4" s="7"/>
      <c r="D4" s="8"/>
      <c r="E4" s="8"/>
      <c r="F4" s="8"/>
    </row>
    <row r="5" spans="1:6" ht="15.75" x14ac:dyDescent="0.25">
      <c r="B5" s="7" t="s">
        <v>997</v>
      </c>
      <c r="C5" s="7"/>
      <c r="D5" s="8"/>
      <c r="E5" s="8"/>
      <c r="F5" s="8"/>
    </row>
    <row r="6" spans="1:6" x14ac:dyDescent="0.2">
      <c r="B6" s="21"/>
      <c r="C6" s="21"/>
      <c r="D6" s="21"/>
      <c r="E6" s="21"/>
      <c r="F6" s="21"/>
    </row>
    <row r="7" spans="1:6" x14ac:dyDescent="0.2">
      <c r="F7" s="13"/>
    </row>
    <row r="8" spans="1:6" s="2" customFormat="1" ht="15.75" customHeight="1" x14ac:dyDescent="0.2">
      <c r="B8" s="4" t="s">
        <v>7</v>
      </c>
      <c r="C8" s="10" t="s">
        <v>5</v>
      </c>
      <c r="D8" s="11" t="s">
        <v>0</v>
      </c>
      <c r="E8" s="11" t="s">
        <v>8</v>
      </c>
      <c r="F8" s="11" t="s">
        <v>1</v>
      </c>
    </row>
    <row r="9" spans="1:6" x14ac:dyDescent="0.2">
      <c r="D9" s="16"/>
      <c r="E9" s="16"/>
      <c r="F9" s="16"/>
    </row>
    <row r="10" spans="1:6" outlineLevel="1" x14ac:dyDescent="0.2">
      <c r="A10" s="1" t="s">
        <v>14</v>
      </c>
      <c r="B10" s="3" t="s">
        <v>15</v>
      </c>
      <c r="C10" s="18" t="s">
        <v>16</v>
      </c>
      <c r="D10" s="15">
        <f t="shared" ref="D10:D73" si="0">F10-E10</f>
        <v>560954380.38</v>
      </c>
      <c r="E10" s="16">
        <v>0</v>
      </c>
      <c r="F10" s="16">
        <v>560954380.38</v>
      </c>
    </row>
    <row r="11" spans="1:6" outlineLevel="1" x14ac:dyDescent="0.2">
      <c r="A11" s="1" t="s">
        <v>17</v>
      </c>
      <c r="B11" s="3" t="s">
        <v>18</v>
      </c>
      <c r="C11" s="18" t="s">
        <v>19</v>
      </c>
      <c r="D11" s="15">
        <f t="shared" si="0"/>
        <v>19481345.239999998</v>
      </c>
      <c r="E11" s="16">
        <v>10355118.91</v>
      </c>
      <c r="F11" s="16">
        <v>29836464.149999999</v>
      </c>
    </row>
    <row r="12" spans="1:6" outlineLevel="1" x14ac:dyDescent="0.2">
      <c r="A12" s="1" t="s">
        <v>20</v>
      </c>
      <c r="B12" s="3" t="s">
        <v>21</v>
      </c>
      <c r="C12" s="18" t="s">
        <v>22</v>
      </c>
      <c r="D12" s="15">
        <f t="shared" si="0"/>
        <v>-2642282.8099999996</v>
      </c>
      <c r="E12" s="16">
        <v>-614612.45000000007</v>
      </c>
      <c r="F12" s="16">
        <v>-3256895.26</v>
      </c>
    </row>
    <row r="13" spans="1:6" outlineLevel="1" x14ac:dyDescent="0.2">
      <c r="A13" s="1" t="s">
        <v>23</v>
      </c>
      <c r="B13" s="3" t="s">
        <v>24</v>
      </c>
      <c r="C13" s="18" t="s">
        <v>25</v>
      </c>
      <c r="D13" s="15">
        <f t="shared" si="0"/>
        <v>400000</v>
      </c>
      <c r="E13" s="16">
        <v>0</v>
      </c>
      <c r="F13" s="16">
        <v>400000</v>
      </c>
    </row>
    <row r="14" spans="1:6" outlineLevel="1" x14ac:dyDescent="0.2">
      <c r="A14" s="1" t="s">
        <v>26</v>
      </c>
      <c r="B14" s="3" t="s">
        <v>27</v>
      </c>
      <c r="C14" s="18" t="s">
        <v>28</v>
      </c>
      <c r="D14" s="15">
        <f t="shared" si="0"/>
        <v>530680.52</v>
      </c>
      <c r="E14" s="16">
        <v>0</v>
      </c>
      <c r="F14" s="16">
        <v>530680.52</v>
      </c>
    </row>
    <row r="15" spans="1:6" outlineLevel="1" x14ac:dyDescent="0.2">
      <c r="A15" s="1" t="s">
        <v>29</v>
      </c>
      <c r="B15" s="3" t="s">
        <v>30</v>
      </c>
      <c r="C15" s="18" t="s">
        <v>31</v>
      </c>
      <c r="D15" s="15">
        <f t="shared" si="0"/>
        <v>82646.17</v>
      </c>
      <c r="E15" s="16">
        <v>44801.42</v>
      </c>
      <c r="F15" s="16">
        <v>127447.59</v>
      </c>
    </row>
    <row r="16" spans="1:6" outlineLevel="1" x14ac:dyDescent="0.2">
      <c r="A16" s="1" t="s">
        <v>32</v>
      </c>
      <c r="B16" s="3" t="s">
        <v>33</v>
      </c>
      <c r="C16" s="18" t="s">
        <v>34</v>
      </c>
      <c r="D16" s="15">
        <f t="shared" si="0"/>
        <v>-123043.39000000001</v>
      </c>
      <c r="E16" s="16">
        <v>-58424.94</v>
      </c>
      <c r="F16" s="16">
        <v>-181468.33000000002</v>
      </c>
    </row>
    <row r="17" spans="1:6" outlineLevel="1" x14ac:dyDescent="0.2">
      <c r="A17" s="1" t="s">
        <v>35</v>
      </c>
      <c r="B17" s="3" t="s">
        <v>36</v>
      </c>
      <c r="C17" s="18" t="s">
        <v>37</v>
      </c>
      <c r="D17" s="15">
        <f t="shared" si="0"/>
        <v>-76472.62000000001</v>
      </c>
      <c r="E17" s="16">
        <v>11627.81</v>
      </c>
      <c r="F17" s="16">
        <v>-64844.810000000005</v>
      </c>
    </row>
    <row r="18" spans="1:6" outlineLevel="1" x14ac:dyDescent="0.2">
      <c r="A18" s="1" t="s">
        <v>38</v>
      </c>
      <c r="B18" s="3" t="s">
        <v>39</v>
      </c>
      <c r="C18" s="18" t="s">
        <v>40</v>
      </c>
      <c r="D18" s="15">
        <f t="shared" si="0"/>
        <v>445509.8</v>
      </c>
      <c r="E18" s="16">
        <v>0</v>
      </c>
      <c r="F18" s="16">
        <v>445509.8</v>
      </c>
    </row>
    <row r="19" spans="1:6" outlineLevel="1" x14ac:dyDescent="0.2">
      <c r="A19" s="1" t="s">
        <v>41</v>
      </c>
      <c r="B19" s="3" t="s">
        <v>42</v>
      </c>
      <c r="C19" s="18" t="s">
        <v>43</v>
      </c>
      <c r="D19" s="15">
        <f t="shared" si="0"/>
        <v>90058.32</v>
      </c>
      <c r="E19" s="16">
        <v>495.75</v>
      </c>
      <c r="F19" s="16">
        <v>90554.07</v>
      </c>
    </row>
    <row r="20" spans="1:6" outlineLevel="1" x14ac:dyDescent="0.2">
      <c r="A20" s="1" t="s">
        <v>44</v>
      </c>
      <c r="B20" s="3" t="s">
        <v>45</v>
      </c>
      <c r="C20" s="18" t="s">
        <v>46</v>
      </c>
      <c r="D20" s="15">
        <f t="shared" si="0"/>
        <v>31925634.239999998</v>
      </c>
      <c r="E20" s="16">
        <v>0</v>
      </c>
      <c r="F20" s="16">
        <v>31925634.239999998</v>
      </c>
    </row>
    <row r="21" spans="1:6" outlineLevel="1" x14ac:dyDescent="0.2">
      <c r="A21" s="1" t="s">
        <v>47</v>
      </c>
      <c r="B21" s="3" t="s">
        <v>48</v>
      </c>
      <c r="C21" s="18" t="s">
        <v>49</v>
      </c>
      <c r="D21" s="15">
        <f t="shared" si="0"/>
        <v>-3017510.75</v>
      </c>
      <c r="E21" s="16">
        <v>-5738791.9199999999</v>
      </c>
      <c r="F21" s="16">
        <v>-8756302.6699999999</v>
      </c>
    </row>
    <row r="22" spans="1:6" outlineLevel="1" x14ac:dyDescent="0.2">
      <c r="A22" s="1" t="s">
        <v>50</v>
      </c>
      <c r="B22" s="3" t="s">
        <v>51</v>
      </c>
      <c r="C22" s="18" t="s">
        <v>52</v>
      </c>
      <c r="D22" s="15">
        <f t="shared" si="0"/>
        <v>12900609.609999999</v>
      </c>
      <c r="E22" s="16">
        <v>0</v>
      </c>
      <c r="F22" s="16">
        <v>12900609.609999999</v>
      </c>
    </row>
    <row r="23" spans="1:6" outlineLevel="1" x14ac:dyDescent="0.2">
      <c r="A23" s="1" t="s">
        <v>53</v>
      </c>
      <c r="B23" s="3" t="s">
        <v>54</v>
      </c>
      <c r="C23" s="18" t="s">
        <v>55</v>
      </c>
      <c r="D23" s="15">
        <f t="shared" si="0"/>
        <v>18875047.149999999</v>
      </c>
      <c r="E23" s="16">
        <v>6965732.7300000004</v>
      </c>
      <c r="F23" s="16">
        <v>25840779.879999999</v>
      </c>
    </row>
    <row r="24" spans="1:6" outlineLevel="1" x14ac:dyDescent="0.2">
      <c r="A24" s="1" t="s">
        <v>56</v>
      </c>
      <c r="B24" s="3" t="s">
        <v>57</v>
      </c>
      <c r="C24" s="18" t="s">
        <v>58</v>
      </c>
      <c r="D24" s="15">
        <f t="shared" si="0"/>
        <v>-16463834.49</v>
      </c>
      <c r="E24" s="16">
        <v>-4616326.99</v>
      </c>
      <c r="F24" s="16">
        <v>-21080161.48</v>
      </c>
    </row>
    <row r="25" spans="1:6" outlineLevel="1" x14ac:dyDescent="0.2">
      <c r="A25" s="1" t="s">
        <v>59</v>
      </c>
      <c r="B25" s="3" t="s">
        <v>60</v>
      </c>
      <c r="C25" s="18" t="s">
        <v>61</v>
      </c>
      <c r="D25" s="15">
        <f t="shared" si="0"/>
        <v>294344.10000000003</v>
      </c>
      <c r="E25" s="16">
        <v>0</v>
      </c>
      <c r="F25" s="16">
        <v>294344.10000000003</v>
      </c>
    </row>
    <row r="26" spans="1:6" outlineLevel="1" x14ac:dyDescent="0.2">
      <c r="A26" s="1" t="s">
        <v>62</v>
      </c>
      <c r="B26" s="3" t="s">
        <v>63</v>
      </c>
      <c r="C26" s="18" t="s">
        <v>64</v>
      </c>
      <c r="D26" s="15">
        <f t="shared" si="0"/>
        <v>337301.30000000005</v>
      </c>
      <c r="E26" s="16">
        <v>65208.53</v>
      </c>
      <c r="F26" s="16">
        <v>402509.83</v>
      </c>
    </row>
    <row r="27" spans="1:6" outlineLevel="1" x14ac:dyDescent="0.2">
      <c r="A27" s="1" t="s">
        <v>65</v>
      </c>
      <c r="B27" s="3" t="s">
        <v>66</v>
      </c>
      <c r="C27" s="18" t="s">
        <v>67</v>
      </c>
      <c r="D27" s="15">
        <f t="shared" si="0"/>
        <v>-90058.32</v>
      </c>
      <c r="E27" s="16">
        <v>-495.75</v>
      </c>
      <c r="F27" s="16">
        <v>-90554.07</v>
      </c>
    </row>
    <row r="28" spans="1:6" outlineLevel="1" x14ac:dyDescent="0.2">
      <c r="A28" s="1" t="s">
        <v>68</v>
      </c>
      <c r="B28" s="3" t="s">
        <v>69</v>
      </c>
      <c r="C28" s="18" t="s">
        <v>70</v>
      </c>
      <c r="D28" s="15">
        <f t="shared" si="0"/>
        <v>-162395239.84999999</v>
      </c>
      <c r="E28" s="16">
        <v>0</v>
      </c>
      <c r="F28" s="16">
        <v>-162395239.84999999</v>
      </c>
    </row>
    <row r="29" spans="1:6" outlineLevel="1" x14ac:dyDescent="0.2">
      <c r="A29" s="1" t="s">
        <v>71</v>
      </c>
      <c r="B29" s="3" t="s">
        <v>72</v>
      </c>
      <c r="C29" s="18" t="s">
        <v>73</v>
      </c>
      <c r="D29" s="15">
        <f t="shared" si="0"/>
        <v>-4805579.04</v>
      </c>
      <c r="E29" s="16">
        <v>-1233505.22</v>
      </c>
      <c r="F29" s="16">
        <v>-6039084.2599999998</v>
      </c>
    </row>
    <row r="30" spans="1:6" outlineLevel="1" x14ac:dyDescent="0.2">
      <c r="A30" s="1" t="s">
        <v>74</v>
      </c>
      <c r="B30" s="3" t="s">
        <v>75</v>
      </c>
      <c r="C30" s="18" t="s">
        <v>76</v>
      </c>
      <c r="D30" s="15">
        <f t="shared" si="0"/>
        <v>1622726.8599999999</v>
      </c>
      <c r="E30" s="16">
        <v>541407.82999999996</v>
      </c>
      <c r="F30" s="16">
        <v>2164134.69</v>
      </c>
    </row>
    <row r="31" spans="1:6" outlineLevel="1" x14ac:dyDescent="0.2">
      <c r="A31" s="1" t="s">
        <v>77</v>
      </c>
      <c r="B31" s="3" t="s">
        <v>78</v>
      </c>
      <c r="C31" s="18" t="s">
        <v>79</v>
      </c>
      <c r="D31" s="15">
        <f t="shared" si="0"/>
        <v>1284201.78</v>
      </c>
      <c r="E31" s="16">
        <v>202464.36000000002</v>
      </c>
      <c r="F31" s="16">
        <v>1486666.1400000001</v>
      </c>
    </row>
    <row r="32" spans="1:6" outlineLevel="1" x14ac:dyDescent="0.2">
      <c r="A32" s="1" t="s">
        <v>80</v>
      </c>
      <c r="B32" s="3" t="s">
        <v>81</v>
      </c>
      <c r="C32" s="18" t="s">
        <v>82</v>
      </c>
      <c r="D32" s="15">
        <f t="shared" si="0"/>
        <v>820744.24</v>
      </c>
      <c r="E32" s="16">
        <v>0</v>
      </c>
      <c r="F32" s="16">
        <v>820744.24</v>
      </c>
    </row>
    <row r="33" spans="1:6" outlineLevel="1" x14ac:dyDescent="0.2">
      <c r="A33" s="1" t="s">
        <v>83</v>
      </c>
      <c r="B33" s="3" t="s">
        <v>84</v>
      </c>
      <c r="C33" s="18" t="s">
        <v>85</v>
      </c>
      <c r="D33" s="15">
        <f t="shared" si="0"/>
        <v>1044501.2699999998</v>
      </c>
      <c r="E33" s="16">
        <v>281484.59000000003</v>
      </c>
      <c r="F33" s="16">
        <v>1325985.8599999999</v>
      </c>
    </row>
    <row r="34" spans="1:6" outlineLevel="1" x14ac:dyDescent="0.2">
      <c r="A34" s="1" t="s">
        <v>86</v>
      </c>
      <c r="B34" s="3" t="s">
        <v>87</v>
      </c>
      <c r="C34" s="18" t="s">
        <v>88</v>
      </c>
      <c r="D34" s="15">
        <f t="shared" si="0"/>
        <v>-1288840.53</v>
      </c>
      <c r="E34" s="16">
        <v>-203024.76</v>
      </c>
      <c r="F34" s="16">
        <v>-1491865.29</v>
      </c>
    </row>
    <row r="35" spans="1:6" outlineLevel="1" x14ac:dyDescent="0.2">
      <c r="A35" s="1" t="s">
        <v>89</v>
      </c>
      <c r="B35" s="3" t="s">
        <v>90</v>
      </c>
      <c r="C35" s="18" t="s">
        <v>91</v>
      </c>
      <c r="D35" s="15">
        <f t="shared" si="0"/>
        <v>-145454.57</v>
      </c>
      <c r="E35" s="16">
        <v>0</v>
      </c>
      <c r="F35" s="16">
        <v>-145454.57</v>
      </c>
    </row>
    <row r="36" spans="1:6" outlineLevel="1" x14ac:dyDescent="0.2">
      <c r="A36" s="1" t="s">
        <v>92</v>
      </c>
      <c r="B36" s="3" t="s">
        <v>93</v>
      </c>
      <c r="C36" s="18" t="s">
        <v>94</v>
      </c>
      <c r="D36" s="15">
        <f t="shared" si="0"/>
        <v>-13223.119999999999</v>
      </c>
      <c r="E36" s="16">
        <v>-3305.79</v>
      </c>
      <c r="F36" s="16">
        <v>-16528.91</v>
      </c>
    </row>
    <row r="37" spans="1:6" outlineLevel="1" x14ac:dyDescent="0.2">
      <c r="A37" s="1" t="s">
        <v>95</v>
      </c>
      <c r="B37" s="3" t="s">
        <v>96</v>
      </c>
      <c r="C37" s="18" t="s">
        <v>97</v>
      </c>
      <c r="D37" s="15">
        <f t="shared" si="0"/>
        <v>-6337654.0599999996</v>
      </c>
      <c r="E37" s="16">
        <v>0</v>
      </c>
      <c r="F37" s="16">
        <v>-6337654.0599999996</v>
      </c>
    </row>
    <row r="38" spans="1:6" outlineLevel="1" x14ac:dyDescent="0.2">
      <c r="A38" s="1" t="s">
        <v>98</v>
      </c>
      <c r="B38" s="3" t="s">
        <v>99</v>
      </c>
      <c r="C38" s="18" t="s">
        <v>100</v>
      </c>
      <c r="D38" s="15">
        <f t="shared" si="0"/>
        <v>-539574.88</v>
      </c>
      <c r="E38" s="16">
        <v>-142997.54</v>
      </c>
      <c r="F38" s="16">
        <v>-682572.42</v>
      </c>
    </row>
    <row r="39" spans="1:6" outlineLevel="1" x14ac:dyDescent="0.2">
      <c r="A39" s="1" t="s">
        <v>101</v>
      </c>
      <c r="B39" s="3" t="s">
        <v>102</v>
      </c>
      <c r="C39" s="18" t="s">
        <v>103</v>
      </c>
      <c r="D39" s="15">
        <f t="shared" si="0"/>
        <v>1019555.9500000001</v>
      </c>
      <c r="E39" s="16">
        <v>73204.62</v>
      </c>
      <c r="F39" s="16">
        <v>1092760.57</v>
      </c>
    </row>
    <row r="40" spans="1:6" outlineLevel="1" x14ac:dyDescent="0.2">
      <c r="A40" s="1" t="s">
        <v>104</v>
      </c>
      <c r="B40" s="3" t="s">
        <v>105</v>
      </c>
      <c r="C40" s="18" t="s">
        <v>106</v>
      </c>
      <c r="D40" s="15">
        <f t="shared" si="0"/>
        <v>-90129.46</v>
      </c>
      <c r="E40" s="16">
        <v>0</v>
      </c>
      <c r="F40" s="16">
        <v>-90129.46</v>
      </c>
    </row>
    <row r="41" spans="1:6" outlineLevel="1" x14ac:dyDescent="0.2">
      <c r="A41" s="1" t="s">
        <v>107</v>
      </c>
      <c r="B41" s="3" t="s">
        <v>108</v>
      </c>
      <c r="C41" s="18" t="s">
        <v>109</v>
      </c>
      <c r="D41" s="15">
        <f t="shared" si="0"/>
        <v>-36784.280000000006</v>
      </c>
      <c r="E41" s="16">
        <v>-9590.31</v>
      </c>
      <c r="F41" s="16">
        <v>-46374.590000000004</v>
      </c>
    </row>
    <row r="42" spans="1:6" outlineLevel="1" x14ac:dyDescent="0.2">
      <c r="A42" s="1" t="s">
        <v>110</v>
      </c>
      <c r="B42" s="3" t="s">
        <v>111</v>
      </c>
      <c r="C42" s="18" t="s">
        <v>112</v>
      </c>
      <c r="D42" s="15">
        <f t="shared" si="0"/>
        <v>-777092</v>
      </c>
      <c r="E42" s="16">
        <v>0</v>
      </c>
      <c r="F42" s="16">
        <v>-777092</v>
      </c>
    </row>
    <row r="43" spans="1:6" outlineLevel="1" x14ac:dyDescent="0.2">
      <c r="A43" s="1" t="s">
        <v>113</v>
      </c>
      <c r="B43" s="3" t="s">
        <v>114</v>
      </c>
      <c r="C43" s="18" t="s">
        <v>115</v>
      </c>
      <c r="D43" s="15">
        <f t="shared" si="0"/>
        <v>131495.54999999999</v>
      </c>
      <c r="E43" s="16">
        <v>0</v>
      </c>
      <c r="F43" s="16">
        <v>131495.54999999999</v>
      </c>
    </row>
    <row r="44" spans="1:6" outlineLevel="1" x14ac:dyDescent="0.2">
      <c r="A44" s="1" t="s">
        <v>116</v>
      </c>
      <c r="B44" s="3" t="s">
        <v>117</v>
      </c>
      <c r="C44" s="18" t="s">
        <v>118</v>
      </c>
      <c r="D44" s="15">
        <f t="shared" si="0"/>
        <v>8634.36</v>
      </c>
      <c r="E44" s="16">
        <v>2158.59</v>
      </c>
      <c r="F44" s="16">
        <v>10792.95</v>
      </c>
    </row>
    <row r="45" spans="1:6" outlineLevel="1" x14ac:dyDescent="0.2">
      <c r="A45" s="1" t="s">
        <v>119</v>
      </c>
      <c r="B45" s="3" t="s">
        <v>120</v>
      </c>
      <c r="C45" s="18" t="s">
        <v>121</v>
      </c>
      <c r="D45" s="15">
        <f t="shared" si="0"/>
        <v>174261</v>
      </c>
      <c r="E45" s="16">
        <v>0</v>
      </c>
      <c r="F45" s="16">
        <v>174261</v>
      </c>
    </row>
    <row r="46" spans="1:6" outlineLevel="1" x14ac:dyDescent="0.2">
      <c r="A46" s="1" t="s">
        <v>122</v>
      </c>
      <c r="B46" s="3" t="s">
        <v>123</v>
      </c>
      <c r="C46" s="18" t="s">
        <v>124</v>
      </c>
      <c r="D46" s="15">
        <f t="shared" si="0"/>
        <v>566060.9800000001</v>
      </c>
      <c r="E46" s="16">
        <v>10.72</v>
      </c>
      <c r="F46" s="16">
        <v>566071.70000000007</v>
      </c>
    </row>
    <row r="47" spans="1:6" outlineLevel="1" x14ac:dyDescent="0.2">
      <c r="A47" s="1" t="s">
        <v>125</v>
      </c>
      <c r="B47" s="3" t="s">
        <v>126</v>
      </c>
      <c r="C47" s="18" t="s">
        <v>127</v>
      </c>
      <c r="D47" s="15">
        <f t="shared" si="0"/>
        <v>1937413.5599999998</v>
      </c>
      <c r="E47" s="16">
        <v>35938.050000000003</v>
      </c>
      <c r="F47" s="16">
        <v>1973351.6099999999</v>
      </c>
    </row>
    <row r="48" spans="1:6" outlineLevel="1" x14ac:dyDescent="0.2">
      <c r="A48" s="1" t="s">
        <v>128</v>
      </c>
      <c r="B48" s="3" t="s">
        <v>129</v>
      </c>
      <c r="C48" s="18" t="s">
        <v>130</v>
      </c>
      <c r="D48" s="15">
        <f t="shared" si="0"/>
        <v>433687.92000000004</v>
      </c>
      <c r="E48" s="16">
        <v>-176321.86000000002</v>
      </c>
      <c r="F48" s="16">
        <v>257366.06</v>
      </c>
    </row>
    <row r="49" spans="1:6" outlineLevel="1" x14ac:dyDescent="0.2">
      <c r="A49" s="1" t="s">
        <v>131</v>
      </c>
      <c r="B49" s="3" t="s">
        <v>132</v>
      </c>
      <c r="C49" s="18" t="s">
        <v>133</v>
      </c>
      <c r="D49" s="15">
        <f t="shared" si="0"/>
        <v>212.64000000000001</v>
      </c>
      <c r="E49" s="16">
        <v>0</v>
      </c>
      <c r="F49" s="16">
        <v>212.64000000000001</v>
      </c>
    </row>
    <row r="50" spans="1:6" outlineLevel="1" x14ac:dyDescent="0.2">
      <c r="A50" s="1" t="s">
        <v>134</v>
      </c>
      <c r="B50" s="3" t="s">
        <v>135</v>
      </c>
      <c r="C50" s="18" t="s">
        <v>136</v>
      </c>
      <c r="D50" s="15">
        <f t="shared" si="0"/>
        <v>2501733.62</v>
      </c>
      <c r="E50" s="16">
        <v>-303331.18</v>
      </c>
      <c r="F50" s="16">
        <v>2198402.44</v>
      </c>
    </row>
    <row r="51" spans="1:6" outlineLevel="1" x14ac:dyDescent="0.2">
      <c r="A51" s="1" t="s">
        <v>137</v>
      </c>
      <c r="B51" s="3" t="s">
        <v>138</v>
      </c>
      <c r="C51" s="18" t="s">
        <v>139</v>
      </c>
      <c r="D51" s="15">
        <f t="shared" si="0"/>
        <v>4692661.33</v>
      </c>
      <c r="E51" s="16">
        <v>-547261.73</v>
      </c>
      <c r="F51" s="16">
        <v>4145399.6</v>
      </c>
    </row>
    <row r="52" spans="1:6" outlineLevel="1" x14ac:dyDescent="0.2">
      <c r="A52" s="1" t="s">
        <v>140</v>
      </c>
      <c r="B52" s="3" t="s">
        <v>141</v>
      </c>
      <c r="C52" s="18" t="s">
        <v>142</v>
      </c>
      <c r="D52" s="15">
        <f t="shared" si="0"/>
        <v>72652.69</v>
      </c>
      <c r="E52" s="16">
        <v>-12428.6</v>
      </c>
      <c r="F52" s="16">
        <v>60224.090000000004</v>
      </c>
    </row>
    <row r="53" spans="1:6" outlineLevel="1" x14ac:dyDescent="0.2">
      <c r="A53" s="1" t="s">
        <v>143</v>
      </c>
      <c r="B53" s="3" t="s">
        <v>144</v>
      </c>
      <c r="C53" s="18" t="s">
        <v>145</v>
      </c>
      <c r="D53" s="15">
        <f t="shared" si="0"/>
        <v>95452.27</v>
      </c>
      <c r="E53" s="16">
        <v>8235.67</v>
      </c>
      <c r="F53" s="16">
        <v>103687.94</v>
      </c>
    </row>
    <row r="54" spans="1:6" outlineLevel="1" x14ac:dyDescent="0.2">
      <c r="A54" s="1" t="s">
        <v>146</v>
      </c>
      <c r="B54" s="3" t="s">
        <v>147</v>
      </c>
      <c r="C54" s="18" t="s">
        <v>148</v>
      </c>
      <c r="D54" s="15">
        <f t="shared" si="0"/>
        <v>38120.199999999997</v>
      </c>
      <c r="E54" s="16">
        <v>-58.64</v>
      </c>
      <c r="F54" s="16">
        <v>38061.56</v>
      </c>
    </row>
    <row r="55" spans="1:6" outlineLevel="1" x14ac:dyDescent="0.2">
      <c r="A55" s="1" t="s">
        <v>149</v>
      </c>
      <c r="B55" s="3" t="s">
        <v>150</v>
      </c>
      <c r="C55" s="18" t="s">
        <v>151</v>
      </c>
      <c r="D55" s="15">
        <f t="shared" si="0"/>
        <v>40550</v>
      </c>
      <c r="E55" s="16">
        <v>45877.5</v>
      </c>
      <c r="F55" s="16">
        <v>86427.5</v>
      </c>
    </row>
    <row r="56" spans="1:6" outlineLevel="1" x14ac:dyDescent="0.2">
      <c r="A56" s="1" t="s">
        <v>152</v>
      </c>
      <c r="B56" s="3" t="s">
        <v>153</v>
      </c>
      <c r="C56" s="18" t="s">
        <v>154</v>
      </c>
      <c r="D56" s="15">
        <f t="shared" si="0"/>
        <v>3918.4800000000005</v>
      </c>
      <c r="E56" s="16">
        <v>-2211.9900000000002</v>
      </c>
      <c r="F56" s="16">
        <v>1706.49</v>
      </c>
    </row>
    <row r="57" spans="1:6" outlineLevel="1" x14ac:dyDescent="0.2">
      <c r="A57" s="1" t="s">
        <v>155</v>
      </c>
      <c r="B57" s="3" t="s">
        <v>156</v>
      </c>
      <c r="C57" s="18" t="s">
        <v>157</v>
      </c>
      <c r="D57" s="15">
        <f t="shared" si="0"/>
        <v>1140177.99</v>
      </c>
      <c r="E57" s="16">
        <v>193160.44</v>
      </c>
      <c r="F57" s="16">
        <v>1333338.43</v>
      </c>
    </row>
    <row r="58" spans="1:6" outlineLevel="1" x14ac:dyDescent="0.2">
      <c r="A58" s="1" t="s">
        <v>158</v>
      </c>
      <c r="B58" s="3" t="s">
        <v>159</v>
      </c>
      <c r="C58" s="18" t="s">
        <v>160</v>
      </c>
      <c r="D58" s="15">
        <f t="shared" si="0"/>
        <v>1550.7000000000003</v>
      </c>
      <c r="E58" s="16">
        <v>1539</v>
      </c>
      <c r="F58" s="16">
        <v>3089.7000000000003</v>
      </c>
    </row>
    <row r="59" spans="1:6" outlineLevel="1" x14ac:dyDescent="0.2">
      <c r="A59" s="1" t="s">
        <v>161</v>
      </c>
      <c r="B59" s="3" t="s">
        <v>162</v>
      </c>
      <c r="C59" s="18" t="s">
        <v>163</v>
      </c>
      <c r="D59" s="15">
        <f t="shared" si="0"/>
        <v>490663.66</v>
      </c>
      <c r="E59" s="16">
        <v>-28346.170000000002</v>
      </c>
      <c r="F59" s="16">
        <v>462317.49</v>
      </c>
    </row>
    <row r="60" spans="1:6" outlineLevel="1" x14ac:dyDescent="0.2">
      <c r="A60" s="1" t="s">
        <v>164</v>
      </c>
      <c r="B60" s="3" t="s">
        <v>165</v>
      </c>
      <c r="C60" s="18" t="s">
        <v>166</v>
      </c>
      <c r="D60" s="15">
        <f t="shared" si="0"/>
        <v>-538672.61</v>
      </c>
      <c r="E60" s="16">
        <v>107386.13</v>
      </c>
      <c r="F60" s="16">
        <v>-431286.48</v>
      </c>
    </row>
    <row r="61" spans="1:6" outlineLevel="1" x14ac:dyDescent="0.2">
      <c r="A61" s="1" t="s">
        <v>167</v>
      </c>
      <c r="B61" s="3" t="s">
        <v>168</v>
      </c>
      <c r="C61" s="18" t="s">
        <v>169</v>
      </c>
      <c r="D61" s="15">
        <f t="shared" si="0"/>
        <v>965379.05</v>
      </c>
      <c r="E61" s="16">
        <v>-171870.76</v>
      </c>
      <c r="F61" s="16">
        <v>793508.29</v>
      </c>
    </row>
    <row r="62" spans="1:6" outlineLevel="1" x14ac:dyDescent="0.2">
      <c r="A62" s="1" t="s">
        <v>170</v>
      </c>
      <c r="B62" s="3" t="s">
        <v>171</v>
      </c>
      <c r="C62" s="18" t="s">
        <v>172</v>
      </c>
      <c r="D62" s="15">
        <f t="shared" si="0"/>
        <v>88356.31</v>
      </c>
      <c r="E62" s="16">
        <v>0</v>
      </c>
      <c r="F62" s="16">
        <v>88356.31</v>
      </c>
    </row>
    <row r="63" spans="1:6" outlineLevel="1" x14ac:dyDescent="0.2">
      <c r="A63" s="1" t="s">
        <v>173</v>
      </c>
      <c r="B63" s="3" t="s">
        <v>174</v>
      </c>
      <c r="C63" s="18" t="s">
        <v>175</v>
      </c>
      <c r="D63" s="15">
        <f t="shared" si="0"/>
        <v>4686.29</v>
      </c>
      <c r="E63" s="16">
        <v>0</v>
      </c>
      <c r="F63" s="16">
        <v>4686.29</v>
      </c>
    </row>
    <row r="64" spans="1:6" outlineLevel="1" x14ac:dyDescent="0.2">
      <c r="A64" s="1" t="s">
        <v>176</v>
      </c>
      <c r="B64" s="3" t="s">
        <v>177</v>
      </c>
      <c r="C64" s="18" t="s">
        <v>178</v>
      </c>
      <c r="D64" s="15">
        <f t="shared" si="0"/>
        <v>-2232456.62</v>
      </c>
      <c r="E64" s="16">
        <v>0</v>
      </c>
      <c r="F64" s="16">
        <v>-2232456.62</v>
      </c>
    </row>
    <row r="65" spans="1:6" outlineLevel="1" x14ac:dyDescent="0.2">
      <c r="A65" s="1" t="s">
        <v>179</v>
      </c>
      <c r="B65" s="3" t="s">
        <v>180</v>
      </c>
      <c r="C65" s="18" t="s">
        <v>181</v>
      </c>
      <c r="D65" s="15">
        <f t="shared" si="0"/>
        <v>626232.41</v>
      </c>
      <c r="E65" s="16">
        <v>-55632.71</v>
      </c>
      <c r="F65" s="16">
        <v>570599.70000000007</v>
      </c>
    </row>
    <row r="66" spans="1:6" outlineLevel="1" x14ac:dyDescent="0.2">
      <c r="A66" s="1" t="s">
        <v>182</v>
      </c>
      <c r="B66" s="3" t="s">
        <v>183</v>
      </c>
      <c r="C66" s="18" t="s">
        <v>184</v>
      </c>
      <c r="D66" s="15">
        <f t="shared" si="0"/>
        <v>327765.43999999994</v>
      </c>
      <c r="E66" s="16">
        <v>329376.64000000001</v>
      </c>
      <c r="F66" s="16">
        <v>657142.07999999996</v>
      </c>
    </row>
    <row r="67" spans="1:6" outlineLevel="1" x14ac:dyDescent="0.2">
      <c r="A67" s="1" t="s">
        <v>185</v>
      </c>
      <c r="B67" s="3" t="s">
        <v>186</v>
      </c>
      <c r="C67" s="18" t="s">
        <v>187</v>
      </c>
      <c r="D67" s="15">
        <f t="shared" si="0"/>
        <v>-99613.48</v>
      </c>
      <c r="E67" s="16">
        <v>-14646.050000000001</v>
      </c>
      <c r="F67" s="16">
        <v>-114259.53</v>
      </c>
    </row>
    <row r="68" spans="1:6" outlineLevel="1" x14ac:dyDescent="0.2">
      <c r="A68" s="1" t="s">
        <v>188</v>
      </c>
      <c r="B68" s="3" t="s">
        <v>189</v>
      </c>
      <c r="C68" s="18" t="s">
        <v>190</v>
      </c>
      <c r="D68" s="15">
        <f t="shared" si="0"/>
        <v>-6913.15</v>
      </c>
      <c r="E68" s="16">
        <v>3917.5</v>
      </c>
      <c r="F68" s="16">
        <v>-2995.65</v>
      </c>
    </row>
    <row r="69" spans="1:6" outlineLevel="1" x14ac:dyDescent="0.2">
      <c r="A69" s="1" t="s">
        <v>191</v>
      </c>
      <c r="B69" s="3" t="s">
        <v>192</v>
      </c>
      <c r="C69" s="18" t="s">
        <v>193</v>
      </c>
      <c r="D69" s="15">
        <f t="shared" si="0"/>
        <v>-401312.87</v>
      </c>
      <c r="E69" s="16">
        <v>0</v>
      </c>
      <c r="F69" s="16">
        <v>-401312.87</v>
      </c>
    </row>
    <row r="70" spans="1:6" outlineLevel="1" x14ac:dyDescent="0.2">
      <c r="A70" s="1" t="s">
        <v>194</v>
      </c>
      <c r="B70" s="3" t="s">
        <v>195</v>
      </c>
      <c r="C70" s="18" t="s">
        <v>196</v>
      </c>
      <c r="D70" s="15">
        <f t="shared" si="0"/>
        <v>-202.76999999999953</v>
      </c>
      <c r="E70" s="16">
        <v>7238.57</v>
      </c>
      <c r="F70" s="16">
        <v>7035.8</v>
      </c>
    </row>
    <row r="71" spans="1:6" outlineLevel="1" x14ac:dyDescent="0.2">
      <c r="A71" s="1" t="s">
        <v>197</v>
      </c>
      <c r="B71" s="3" t="s">
        <v>198</v>
      </c>
      <c r="C71" s="18" t="s">
        <v>199</v>
      </c>
      <c r="D71" s="15">
        <f t="shared" si="0"/>
        <v>9465</v>
      </c>
      <c r="E71" s="16">
        <v>0</v>
      </c>
      <c r="F71" s="16">
        <v>9465</v>
      </c>
    </row>
    <row r="72" spans="1:6" outlineLevel="1" x14ac:dyDescent="0.2">
      <c r="A72" s="1" t="s">
        <v>200</v>
      </c>
      <c r="B72" s="3" t="s">
        <v>201</v>
      </c>
      <c r="C72" s="18" t="s">
        <v>202</v>
      </c>
      <c r="D72" s="15">
        <f t="shared" si="0"/>
        <v>168824.01</v>
      </c>
      <c r="E72" s="16">
        <v>-72488.5</v>
      </c>
      <c r="F72" s="16">
        <v>96335.51</v>
      </c>
    </row>
    <row r="73" spans="1:6" outlineLevel="1" x14ac:dyDescent="0.2">
      <c r="A73" s="1" t="s">
        <v>203</v>
      </c>
      <c r="B73" s="3" t="s">
        <v>204</v>
      </c>
      <c r="C73" s="18" t="s">
        <v>205</v>
      </c>
      <c r="D73" s="15">
        <f t="shared" si="0"/>
        <v>305511.48</v>
      </c>
      <c r="E73" s="16">
        <v>-51.550000000000004</v>
      </c>
      <c r="F73" s="16">
        <v>305459.93</v>
      </c>
    </row>
    <row r="74" spans="1:6" outlineLevel="1" x14ac:dyDescent="0.2">
      <c r="A74" s="1" t="s">
        <v>206</v>
      </c>
      <c r="B74" s="3" t="s">
        <v>207</v>
      </c>
      <c r="C74" s="18" t="s">
        <v>208</v>
      </c>
      <c r="D74" s="15">
        <f t="shared" ref="D74:D137" si="1">F74-E74</f>
        <v>1786.1000000000001</v>
      </c>
      <c r="E74" s="16">
        <v>0</v>
      </c>
      <c r="F74" s="16">
        <v>1786.1000000000001</v>
      </c>
    </row>
    <row r="75" spans="1:6" outlineLevel="1" x14ac:dyDescent="0.2">
      <c r="A75" s="1" t="s">
        <v>209</v>
      </c>
      <c r="B75" s="3" t="s">
        <v>210</v>
      </c>
      <c r="C75" s="18" t="s">
        <v>211</v>
      </c>
      <c r="D75" s="15">
        <f t="shared" si="1"/>
        <v>5084.3100000000004</v>
      </c>
      <c r="E75" s="16">
        <v>0</v>
      </c>
      <c r="F75" s="16">
        <v>5084.3100000000004</v>
      </c>
    </row>
    <row r="76" spans="1:6" outlineLevel="1" x14ac:dyDescent="0.2">
      <c r="A76" s="1" t="s">
        <v>212</v>
      </c>
      <c r="B76" s="3" t="s">
        <v>213</v>
      </c>
      <c r="C76" s="18" t="s">
        <v>214</v>
      </c>
      <c r="D76" s="15">
        <f t="shared" si="1"/>
        <v>4958263.72</v>
      </c>
      <c r="E76" s="16">
        <v>5377169.3700000001</v>
      </c>
      <c r="F76" s="16">
        <v>10335433.09</v>
      </c>
    </row>
    <row r="77" spans="1:6" outlineLevel="1" x14ac:dyDescent="0.2">
      <c r="A77" s="1" t="s">
        <v>215</v>
      </c>
      <c r="B77" s="3" t="s">
        <v>216</v>
      </c>
      <c r="C77" s="18" t="s">
        <v>217</v>
      </c>
      <c r="D77" s="15">
        <f t="shared" si="1"/>
        <v>-45266.97</v>
      </c>
      <c r="E77" s="16">
        <v>-4200.18</v>
      </c>
      <c r="F77" s="16">
        <v>-49467.15</v>
      </c>
    </row>
    <row r="78" spans="1:6" outlineLevel="1" x14ac:dyDescent="0.2">
      <c r="A78" s="1" t="s">
        <v>218</v>
      </c>
      <c r="B78" s="3" t="s">
        <v>219</v>
      </c>
      <c r="C78" s="18" t="s">
        <v>220</v>
      </c>
      <c r="D78" s="15">
        <f t="shared" si="1"/>
        <v>44903.45</v>
      </c>
      <c r="E78" s="16">
        <v>-22634.77</v>
      </c>
      <c r="F78" s="16">
        <v>22268.68</v>
      </c>
    </row>
    <row r="79" spans="1:6" outlineLevel="1" x14ac:dyDescent="0.2">
      <c r="A79" s="1" t="s">
        <v>221</v>
      </c>
      <c r="B79" s="3" t="s">
        <v>222</v>
      </c>
      <c r="C79" s="18" t="s">
        <v>223</v>
      </c>
      <c r="D79" s="15">
        <f t="shared" si="1"/>
        <v>292626.46000000002</v>
      </c>
      <c r="E79" s="16">
        <v>-84743.150000000009</v>
      </c>
      <c r="F79" s="16">
        <v>207883.31</v>
      </c>
    </row>
    <row r="80" spans="1:6" outlineLevel="1" x14ac:dyDescent="0.2">
      <c r="A80" s="1" t="s">
        <v>224</v>
      </c>
      <c r="B80" s="3" t="s">
        <v>225</v>
      </c>
      <c r="C80" s="18" t="s">
        <v>226</v>
      </c>
      <c r="D80" s="15">
        <f t="shared" si="1"/>
        <v>351547.95</v>
      </c>
      <c r="E80" s="16">
        <v>-127320.97</v>
      </c>
      <c r="F80" s="16">
        <v>224226.98</v>
      </c>
    </row>
    <row r="81" spans="1:6" outlineLevel="1" x14ac:dyDescent="0.2">
      <c r="A81" s="1" t="s">
        <v>227</v>
      </c>
      <c r="B81" s="3" t="s">
        <v>228</v>
      </c>
      <c r="C81" s="18" t="s">
        <v>229</v>
      </c>
      <c r="D81" s="15">
        <f t="shared" si="1"/>
        <v>0.22</v>
      </c>
      <c r="E81" s="16">
        <v>-0.03</v>
      </c>
      <c r="F81" s="16">
        <v>0.19</v>
      </c>
    </row>
    <row r="82" spans="1:6" outlineLevel="1" x14ac:dyDescent="0.2">
      <c r="A82" s="1" t="s">
        <v>230</v>
      </c>
      <c r="B82" s="3" t="s">
        <v>231</v>
      </c>
      <c r="C82" s="18" t="s">
        <v>232</v>
      </c>
      <c r="D82" s="15">
        <f t="shared" si="1"/>
        <v>6775015.8100000005</v>
      </c>
      <c r="E82" s="16">
        <v>-577773.53</v>
      </c>
      <c r="F82" s="16">
        <v>6197242.2800000003</v>
      </c>
    </row>
    <row r="83" spans="1:6" outlineLevel="1" x14ac:dyDescent="0.2">
      <c r="A83" s="1" t="s">
        <v>233</v>
      </c>
      <c r="B83" s="3" t="s">
        <v>234</v>
      </c>
      <c r="C83" s="18" t="s">
        <v>235</v>
      </c>
      <c r="D83" s="15">
        <f t="shared" si="1"/>
        <v>12175.630000000001</v>
      </c>
      <c r="E83" s="16">
        <v>-9424.3700000000008</v>
      </c>
      <c r="F83" s="16">
        <v>2751.26</v>
      </c>
    </row>
    <row r="84" spans="1:6" outlineLevel="1" x14ac:dyDescent="0.2">
      <c r="A84" s="1" t="s">
        <v>236</v>
      </c>
      <c r="B84" s="3" t="s">
        <v>237</v>
      </c>
      <c r="C84" s="18" t="s">
        <v>238</v>
      </c>
      <c r="D84" s="15">
        <f t="shared" si="1"/>
        <v>285278.71000000002</v>
      </c>
      <c r="E84" s="16">
        <v>-285278.71000000002</v>
      </c>
      <c r="F84" s="16">
        <v>0</v>
      </c>
    </row>
    <row r="85" spans="1:6" outlineLevel="1" x14ac:dyDescent="0.2">
      <c r="A85" s="1" t="s">
        <v>239</v>
      </c>
      <c r="B85" s="3" t="s">
        <v>240</v>
      </c>
      <c r="C85" s="18" t="s">
        <v>241</v>
      </c>
      <c r="D85" s="15">
        <f t="shared" si="1"/>
        <v>4277200.04</v>
      </c>
      <c r="E85" s="16">
        <v>-534650</v>
      </c>
      <c r="F85" s="16">
        <v>3742550.04</v>
      </c>
    </row>
    <row r="86" spans="1:6" outlineLevel="1" x14ac:dyDescent="0.2">
      <c r="A86" s="1" t="s">
        <v>242</v>
      </c>
      <c r="B86" s="3" t="s">
        <v>243</v>
      </c>
      <c r="C86" s="18" t="s">
        <v>244</v>
      </c>
      <c r="D86" s="15">
        <f t="shared" si="1"/>
        <v>23074709.169999998</v>
      </c>
      <c r="E86" s="16">
        <v>-1746662.5899999999</v>
      </c>
      <c r="F86" s="16">
        <v>21328046.579999998</v>
      </c>
    </row>
    <row r="87" spans="1:6" outlineLevel="1" x14ac:dyDescent="0.2">
      <c r="A87" s="1" t="s">
        <v>245</v>
      </c>
      <c r="B87" s="3" t="s">
        <v>246</v>
      </c>
      <c r="C87" s="18" t="s">
        <v>247</v>
      </c>
      <c r="D87" s="15">
        <f t="shared" si="1"/>
        <v>225039.32</v>
      </c>
      <c r="E87" s="16">
        <v>67240.38</v>
      </c>
      <c r="F87" s="16">
        <v>292279.7</v>
      </c>
    </row>
    <row r="88" spans="1:6" outlineLevel="1" x14ac:dyDescent="0.2">
      <c r="A88" s="1" t="s">
        <v>248</v>
      </c>
      <c r="B88" s="3" t="s">
        <v>249</v>
      </c>
      <c r="C88" s="18" t="s">
        <v>250</v>
      </c>
      <c r="D88" s="15">
        <f t="shared" si="1"/>
        <v>79862.78</v>
      </c>
      <c r="E88" s="16">
        <v>7970</v>
      </c>
      <c r="F88" s="16">
        <v>87832.78</v>
      </c>
    </row>
    <row r="89" spans="1:6" outlineLevel="1" x14ac:dyDescent="0.2">
      <c r="A89" s="1" t="s">
        <v>251</v>
      </c>
      <c r="B89" s="3" t="s">
        <v>252</v>
      </c>
      <c r="C89" s="18" t="s">
        <v>253</v>
      </c>
      <c r="D89" s="15">
        <f t="shared" si="1"/>
        <v>-225039.32</v>
      </c>
      <c r="E89" s="16">
        <v>-63356.08</v>
      </c>
      <c r="F89" s="16">
        <v>-288395.40000000002</v>
      </c>
    </row>
    <row r="90" spans="1:6" outlineLevel="1" x14ac:dyDescent="0.2">
      <c r="A90" s="1" t="s">
        <v>254</v>
      </c>
      <c r="B90" s="3" t="s">
        <v>255</v>
      </c>
      <c r="C90" s="18" t="s">
        <v>256</v>
      </c>
      <c r="D90" s="15">
        <f t="shared" si="1"/>
        <v>1822197.81</v>
      </c>
      <c r="E90" s="16">
        <v>-53083.08</v>
      </c>
      <c r="F90" s="16">
        <v>1769114.73</v>
      </c>
    </row>
    <row r="91" spans="1:6" outlineLevel="1" x14ac:dyDescent="0.2">
      <c r="A91" s="1" t="s">
        <v>257</v>
      </c>
      <c r="B91" s="3" t="s">
        <v>258</v>
      </c>
      <c r="C91" s="18" t="s">
        <v>259</v>
      </c>
      <c r="D91" s="15">
        <f t="shared" si="1"/>
        <v>1472555.7200000002</v>
      </c>
      <c r="E91" s="16">
        <v>-10243.33</v>
      </c>
      <c r="F91" s="16">
        <v>1462312.3900000001</v>
      </c>
    </row>
    <row r="92" spans="1:6" outlineLevel="1" x14ac:dyDescent="0.2">
      <c r="A92" s="1" t="s">
        <v>260</v>
      </c>
      <c r="B92" s="3" t="s">
        <v>261</v>
      </c>
      <c r="C92" s="18" t="s">
        <v>262</v>
      </c>
      <c r="D92" s="15">
        <f t="shared" si="1"/>
        <v>3682078.1999999997</v>
      </c>
      <c r="E92" s="16">
        <v>-17575.28</v>
      </c>
      <c r="F92" s="16">
        <v>3664502.92</v>
      </c>
    </row>
    <row r="93" spans="1:6" outlineLevel="1" x14ac:dyDescent="0.2">
      <c r="A93" s="1" t="s">
        <v>263</v>
      </c>
      <c r="B93" s="3" t="s">
        <v>264</v>
      </c>
      <c r="C93" s="18" t="s">
        <v>265</v>
      </c>
      <c r="D93" s="15">
        <f t="shared" si="1"/>
        <v>19726.75</v>
      </c>
      <c r="E93" s="16">
        <v>1365.66</v>
      </c>
      <c r="F93" s="16">
        <v>21092.41</v>
      </c>
    </row>
    <row r="94" spans="1:6" outlineLevel="1" x14ac:dyDescent="0.2">
      <c r="A94" s="1" t="s">
        <v>266</v>
      </c>
      <c r="B94" s="3" t="s">
        <v>267</v>
      </c>
      <c r="C94" s="18" t="s">
        <v>268</v>
      </c>
      <c r="D94" s="15">
        <f t="shared" si="1"/>
        <v>8284.2800000000007</v>
      </c>
      <c r="E94" s="16">
        <v>-0.42</v>
      </c>
      <c r="F94" s="16">
        <v>8283.86</v>
      </c>
    </row>
    <row r="95" spans="1:6" outlineLevel="1" x14ac:dyDescent="0.2">
      <c r="A95" s="1" t="s">
        <v>269</v>
      </c>
      <c r="B95" s="3" t="s">
        <v>270</v>
      </c>
      <c r="C95" s="18" t="s">
        <v>271</v>
      </c>
      <c r="D95" s="15">
        <f t="shared" si="1"/>
        <v>19122.439999999999</v>
      </c>
      <c r="E95" s="16">
        <v>127.59</v>
      </c>
      <c r="F95" s="16">
        <v>19250.03</v>
      </c>
    </row>
    <row r="96" spans="1:6" outlineLevel="1" x14ac:dyDescent="0.2">
      <c r="A96" s="1" t="s">
        <v>272</v>
      </c>
      <c r="B96" s="3" t="s">
        <v>273</v>
      </c>
      <c r="C96" s="18" t="s">
        <v>274</v>
      </c>
      <c r="D96" s="15">
        <f t="shared" si="1"/>
        <v>33953.97</v>
      </c>
      <c r="E96" s="16">
        <v>3026.78</v>
      </c>
      <c r="F96" s="16">
        <v>36980.75</v>
      </c>
    </row>
    <row r="97" spans="1:6" outlineLevel="1" x14ac:dyDescent="0.2">
      <c r="A97" s="1" t="s">
        <v>275</v>
      </c>
      <c r="B97" s="3" t="s">
        <v>276</v>
      </c>
      <c r="C97" s="18" t="s">
        <v>277</v>
      </c>
      <c r="D97" s="15">
        <f t="shared" si="1"/>
        <v>1564504.5899999999</v>
      </c>
      <c r="E97" s="16">
        <v>0</v>
      </c>
      <c r="F97" s="16">
        <v>1564504.5899999999</v>
      </c>
    </row>
    <row r="98" spans="1:6" outlineLevel="1" x14ac:dyDescent="0.2">
      <c r="A98" s="1" t="s">
        <v>278</v>
      </c>
      <c r="B98" s="3" t="s">
        <v>279</v>
      </c>
      <c r="C98" s="18" t="s">
        <v>280</v>
      </c>
      <c r="D98" s="15">
        <f t="shared" si="1"/>
        <v>59163.900000000023</v>
      </c>
      <c r="E98" s="16">
        <v>-724614.06</v>
      </c>
      <c r="F98" s="16">
        <v>-665450.16</v>
      </c>
    </row>
    <row r="99" spans="1:6" outlineLevel="1" x14ac:dyDescent="0.2">
      <c r="A99" s="1" t="s">
        <v>281</v>
      </c>
      <c r="B99" s="3" t="s">
        <v>282</v>
      </c>
      <c r="C99" s="18" t="s">
        <v>283</v>
      </c>
      <c r="D99" s="15">
        <f t="shared" si="1"/>
        <v>754.9</v>
      </c>
      <c r="E99" s="16">
        <v>0</v>
      </c>
      <c r="F99" s="16">
        <v>754.9</v>
      </c>
    </row>
    <row r="100" spans="1:6" outlineLevel="1" x14ac:dyDescent="0.2">
      <c r="A100" s="1" t="s">
        <v>284</v>
      </c>
      <c r="B100" s="3" t="s">
        <v>285</v>
      </c>
      <c r="C100" s="18" t="s">
        <v>286</v>
      </c>
      <c r="D100" s="15">
        <f t="shared" si="1"/>
        <v>-21.549999999999272</v>
      </c>
      <c r="E100" s="16">
        <v>-16814.240000000002</v>
      </c>
      <c r="F100" s="16">
        <v>-16835.79</v>
      </c>
    </row>
    <row r="101" spans="1:6" outlineLevel="1" x14ac:dyDescent="0.2">
      <c r="A101" s="1" t="s">
        <v>287</v>
      </c>
      <c r="B101" s="3" t="s">
        <v>288</v>
      </c>
      <c r="C101" s="18" t="s">
        <v>289</v>
      </c>
      <c r="D101" s="15">
        <f t="shared" si="1"/>
        <v>-0.13999999999999996</v>
      </c>
      <c r="E101" s="16">
        <v>0.42</v>
      </c>
      <c r="F101" s="16">
        <v>0.28000000000000003</v>
      </c>
    </row>
    <row r="102" spans="1:6" outlineLevel="1" x14ac:dyDescent="0.2">
      <c r="A102" s="1" t="s">
        <v>290</v>
      </c>
      <c r="B102" s="3" t="s">
        <v>291</v>
      </c>
      <c r="C102" s="18" t="s">
        <v>292</v>
      </c>
      <c r="D102" s="15">
        <f t="shared" si="1"/>
        <v>16909.95</v>
      </c>
      <c r="E102" s="16">
        <v>8451.27</v>
      </c>
      <c r="F102" s="16">
        <v>25361.22</v>
      </c>
    </row>
    <row r="103" spans="1:6" outlineLevel="1" x14ac:dyDescent="0.2">
      <c r="A103" s="1" t="s">
        <v>293</v>
      </c>
      <c r="B103" s="3" t="s">
        <v>294</v>
      </c>
      <c r="C103" s="18" t="s">
        <v>295</v>
      </c>
      <c r="D103" s="15">
        <f t="shared" si="1"/>
        <v>4.0000000000000008E-2</v>
      </c>
      <c r="E103" s="16">
        <v>0.06</v>
      </c>
      <c r="F103" s="16">
        <v>0.1</v>
      </c>
    </row>
    <row r="104" spans="1:6" outlineLevel="1" x14ac:dyDescent="0.2">
      <c r="A104" s="1" t="s">
        <v>296</v>
      </c>
      <c r="B104" s="3" t="s">
        <v>297</v>
      </c>
      <c r="C104" s="18" t="s">
        <v>298</v>
      </c>
      <c r="D104" s="15">
        <f t="shared" si="1"/>
        <v>0</v>
      </c>
      <c r="E104" s="16">
        <v>15085</v>
      </c>
      <c r="F104" s="16">
        <v>15085</v>
      </c>
    </row>
    <row r="105" spans="1:6" outlineLevel="1" x14ac:dyDescent="0.2">
      <c r="A105" s="1" t="s">
        <v>299</v>
      </c>
      <c r="B105" s="3" t="s">
        <v>300</v>
      </c>
      <c r="C105" s="18" t="s">
        <v>301</v>
      </c>
      <c r="D105" s="15">
        <f t="shared" si="1"/>
        <v>313342.17</v>
      </c>
      <c r="E105" s="16">
        <v>-124633.95</v>
      </c>
      <c r="F105" s="16">
        <v>188708.22</v>
      </c>
    </row>
    <row r="106" spans="1:6" outlineLevel="1" x14ac:dyDescent="0.2">
      <c r="A106" s="1" t="s">
        <v>302</v>
      </c>
      <c r="B106" s="3" t="s">
        <v>303</v>
      </c>
      <c r="C106" s="18" t="s">
        <v>304</v>
      </c>
      <c r="D106" s="15">
        <f t="shared" si="1"/>
        <v>2817204.2600000002</v>
      </c>
      <c r="E106" s="16">
        <v>-2868.73</v>
      </c>
      <c r="F106" s="16">
        <v>2814335.5300000003</v>
      </c>
    </row>
    <row r="107" spans="1:6" outlineLevel="1" x14ac:dyDescent="0.2">
      <c r="A107" s="1" t="s">
        <v>305</v>
      </c>
      <c r="B107" s="3" t="s">
        <v>306</v>
      </c>
      <c r="C107" s="18" t="s">
        <v>307</v>
      </c>
      <c r="D107" s="15">
        <f t="shared" si="1"/>
        <v>7636702</v>
      </c>
      <c r="E107" s="16">
        <v>-80701</v>
      </c>
      <c r="F107" s="16">
        <v>7556001</v>
      </c>
    </row>
    <row r="108" spans="1:6" outlineLevel="1" x14ac:dyDescent="0.2">
      <c r="A108" s="1" t="s">
        <v>308</v>
      </c>
      <c r="B108" s="3" t="s">
        <v>309</v>
      </c>
      <c r="C108" s="18" t="s">
        <v>310</v>
      </c>
      <c r="D108" s="15">
        <f t="shared" si="1"/>
        <v>21612</v>
      </c>
      <c r="E108" s="16">
        <v>-1049</v>
      </c>
      <c r="F108" s="16">
        <v>20563</v>
      </c>
    </row>
    <row r="109" spans="1:6" outlineLevel="1" x14ac:dyDescent="0.2">
      <c r="A109" s="1" t="s">
        <v>311</v>
      </c>
      <c r="B109" s="3" t="s">
        <v>312</v>
      </c>
      <c r="C109" s="18" t="s">
        <v>313</v>
      </c>
      <c r="D109" s="15">
        <f t="shared" si="1"/>
        <v>6741272</v>
      </c>
      <c r="E109" s="16">
        <v>-22843</v>
      </c>
      <c r="F109" s="16">
        <v>6718429</v>
      </c>
    </row>
    <row r="110" spans="1:6" outlineLevel="1" x14ac:dyDescent="0.2">
      <c r="A110" s="1" t="s">
        <v>314</v>
      </c>
      <c r="B110" s="3" t="s">
        <v>315</v>
      </c>
      <c r="C110" s="18" t="s">
        <v>316</v>
      </c>
      <c r="D110" s="15">
        <f t="shared" si="1"/>
        <v>813243</v>
      </c>
      <c r="E110" s="16">
        <v>-20460</v>
      </c>
      <c r="F110" s="16">
        <v>792783</v>
      </c>
    </row>
    <row r="111" spans="1:6" outlineLevel="1" x14ac:dyDescent="0.2">
      <c r="A111" s="1" t="s">
        <v>317</v>
      </c>
      <c r="B111" s="3" t="s">
        <v>318</v>
      </c>
      <c r="C111" s="18" t="s">
        <v>319</v>
      </c>
      <c r="D111" s="15">
        <f t="shared" si="1"/>
        <v>2766</v>
      </c>
      <c r="E111" s="16">
        <v>-197</v>
      </c>
      <c r="F111" s="16">
        <v>2569</v>
      </c>
    </row>
    <row r="112" spans="1:6" outlineLevel="1" x14ac:dyDescent="0.2">
      <c r="A112" s="1" t="s">
        <v>320</v>
      </c>
      <c r="B112" s="3" t="s">
        <v>321</v>
      </c>
      <c r="C112" s="18" t="s">
        <v>322</v>
      </c>
      <c r="D112" s="15">
        <f t="shared" si="1"/>
        <v>2254198</v>
      </c>
      <c r="E112" s="16">
        <v>-1066</v>
      </c>
      <c r="F112" s="16">
        <v>2253132</v>
      </c>
    </row>
    <row r="113" spans="1:6" outlineLevel="1" x14ac:dyDescent="0.2">
      <c r="A113" s="1" t="s">
        <v>323</v>
      </c>
      <c r="B113" s="3" t="s">
        <v>324</v>
      </c>
      <c r="C113" s="18" t="s">
        <v>325</v>
      </c>
      <c r="D113" s="15">
        <f t="shared" si="1"/>
        <v>-5033399.57</v>
      </c>
      <c r="E113" s="16">
        <v>1133232.6299999999</v>
      </c>
      <c r="F113" s="16">
        <v>-3900166.94</v>
      </c>
    </row>
    <row r="114" spans="1:6" outlineLevel="1" x14ac:dyDescent="0.2">
      <c r="A114" s="1" t="s">
        <v>326</v>
      </c>
      <c r="B114" s="3" t="s">
        <v>327</v>
      </c>
      <c r="C114" s="18" t="s">
        <v>328</v>
      </c>
      <c r="D114" s="15">
        <f t="shared" si="1"/>
        <v>-1013657.92</v>
      </c>
      <c r="E114" s="16">
        <v>135624.42000000001</v>
      </c>
      <c r="F114" s="16">
        <v>-878033.5</v>
      </c>
    </row>
    <row r="115" spans="1:6" outlineLevel="1" x14ac:dyDescent="0.2">
      <c r="A115" s="1" t="s">
        <v>329</v>
      </c>
      <c r="B115" s="3" t="s">
        <v>330</v>
      </c>
      <c r="C115" s="18" t="s">
        <v>331</v>
      </c>
      <c r="D115" s="15">
        <f t="shared" si="1"/>
        <v>-1640268.63</v>
      </c>
      <c r="E115" s="16">
        <v>368733.66000000003</v>
      </c>
      <c r="F115" s="16">
        <v>-1271534.97</v>
      </c>
    </row>
    <row r="116" spans="1:6" outlineLevel="1" x14ac:dyDescent="0.2">
      <c r="A116" s="1" t="s">
        <v>332</v>
      </c>
      <c r="B116" s="3" t="s">
        <v>333</v>
      </c>
      <c r="C116" s="18" t="s">
        <v>334</v>
      </c>
      <c r="D116" s="15">
        <f t="shared" si="1"/>
        <v>-23806200</v>
      </c>
      <c r="E116" s="16">
        <v>0</v>
      </c>
      <c r="F116" s="16">
        <v>-23806200</v>
      </c>
    </row>
    <row r="117" spans="1:6" outlineLevel="1" x14ac:dyDescent="0.2">
      <c r="A117" s="1" t="s">
        <v>335</v>
      </c>
      <c r="B117" s="3" t="s">
        <v>336</v>
      </c>
      <c r="C117" s="18" t="s">
        <v>337</v>
      </c>
      <c r="D117" s="15">
        <f t="shared" si="1"/>
        <v>-14951788.640000001</v>
      </c>
      <c r="E117" s="16">
        <v>0</v>
      </c>
      <c r="F117" s="16">
        <v>-14951788.640000001</v>
      </c>
    </row>
    <row r="118" spans="1:6" outlineLevel="1" x14ac:dyDescent="0.2">
      <c r="A118" s="1" t="s">
        <v>338</v>
      </c>
      <c r="B118" s="3" t="s">
        <v>339</v>
      </c>
      <c r="C118" s="18" t="s">
        <v>340</v>
      </c>
      <c r="D118" s="15">
        <f t="shared" si="1"/>
        <v>-66735</v>
      </c>
      <c r="E118" s="16">
        <v>0</v>
      </c>
      <c r="F118" s="16">
        <v>-66735</v>
      </c>
    </row>
    <row r="119" spans="1:6" outlineLevel="1" x14ac:dyDescent="0.2">
      <c r="A119" s="1" t="s">
        <v>341</v>
      </c>
      <c r="B119" s="3" t="s">
        <v>342</v>
      </c>
      <c r="C119" s="18" t="s">
        <v>343</v>
      </c>
      <c r="D119" s="15">
        <f t="shared" si="1"/>
        <v>-91509290.549999997</v>
      </c>
      <c r="E119" s="16">
        <v>0</v>
      </c>
      <c r="F119" s="16">
        <v>-91509290.549999997</v>
      </c>
    </row>
    <row r="120" spans="1:6" outlineLevel="1" x14ac:dyDescent="0.2">
      <c r="A120" s="1" t="s">
        <v>344</v>
      </c>
      <c r="B120" s="3" t="s">
        <v>345</v>
      </c>
      <c r="C120" s="18" t="s">
        <v>346</v>
      </c>
      <c r="D120" s="15">
        <f t="shared" si="1"/>
        <v>-55928934</v>
      </c>
      <c r="E120" s="16">
        <v>0</v>
      </c>
      <c r="F120" s="16">
        <v>-55928934</v>
      </c>
    </row>
    <row r="121" spans="1:6" outlineLevel="1" x14ac:dyDescent="0.2">
      <c r="A121" s="1" t="s">
        <v>347</v>
      </c>
      <c r="B121" s="3" t="s">
        <v>348</v>
      </c>
      <c r="C121" s="18" t="s">
        <v>349</v>
      </c>
      <c r="D121" s="15">
        <f t="shared" si="1"/>
        <v>-138375000</v>
      </c>
      <c r="E121" s="16">
        <v>0</v>
      </c>
      <c r="F121" s="16">
        <v>-138375000</v>
      </c>
    </row>
    <row r="122" spans="1:6" outlineLevel="1" x14ac:dyDescent="0.2">
      <c r="A122" s="1" t="s">
        <v>350</v>
      </c>
      <c r="B122" s="3" t="s">
        <v>351</v>
      </c>
      <c r="C122" s="18" t="s">
        <v>352</v>
      </c>
      <c r="D122" s="15">
        <f t="shared" si="1"/>
        <v>-16000000</v>
      </c>
      <c r="E122" s="16">
        <v>0</v>
      </c>
      <c r="F122" s="16">
        <v>-16000000</v>
      </c>
    </row>
    <row r="123" spans="1:6" outlineLevel="1" x14ac:dyDescent="0.2">
      <c r="A123" s="1" t="s">
        <v>353</v>
      </c>
      <c r="B123" s="3" t="s">
        <v>354</v>
      </c>
      <c r="C123" s="18" t="s">
        <v>355</v>
      </c>
      <c r="D123" s="15">
        <f t="shared" si="1"/>
        <v>-234736.6</v>
      </c>
      <c r="E123" s="16">
        <v>0</v>
      </c>
      <c r="F123" s="16">
        <v>-234736.6</v>
      </c>
    </row>
    <row r="124" spans="1:6" outlineLevel="1" x14ac:dyDescent="0.2">
      <c r="A124" s="1" t="s">
        <v>356</v>
      </c>
      <c r="B124" s="3" t="s">
        <v>357</v>
      </c>
      <c r="C124" s="18" t="s">
        <v>358</v>
      </c>
      <c r="D124" s="15">
        <f t="shared" si="1"/>
        <v>13099.090000000002</v>
      </c>
      <c r="E124" s="16">
        <v>3300.65</v>
      </c>
      <c r="F124" s="16">
        <v>16399.740000000002</v>
      </c>
    </row>
    <row r="125" spans="1:6" outlineLevel="1" x14ac:dyDescent="0.2">
      <c r="A125" s="1" t="s">
        <v>359</v>
      </c>
      <c r="B125" s="3" t="s">
        <v>360</v>
      </c>
      <c r="C125" s="18" t="s">
        <v>361</v>
      </c>
      <c r="D125" s="15">
        <f t="shared" si="1"/>
        <v>-213646.87</v>
      </c>
      <c r="E125" s="16">
        <v>0</v>
      </c>
      <c r="F125" s="16">
        <v>-213646.87</v>
      </c>
    </row>
    <row r="126" spans="1:6" outlineLevel="1" x14ac:dyDescent="0.2">
      <c r="A126" s="1" t="s">
        <v>362</v>
      </c>
      <c r="B126" s="3" t="s">
        <v>363</v>
      </c>
      <c r="C126" s="18" t="s">
        <v>364</v>
      </c>
      <c r="D126" s="15">
        <f t="shared" si="1"/>
        <v>27353.32</v>
      </c>
      <c r="E126" s="16">
        <v>6894.1500000000005</v>
      </c>
      <c r="F126" s="16">
        <v>34247.47</v>
      </c>
    </row>
    <row r="127" spans="1:6" outlineLevel="1" x14ac:dyDescent="0.2">
      <c r="A127" s="1" t="s">
        <v>365</v>
      </c>
      <c r="B127" s="3" t="s">
        <v>366</v>
      </c>
      <c r="C127" s="18" t="s">
        <v>367</v>
      </c>
      <c r="D127" s="15">
        <f t="shared" si="1"/>
        <v>-47110.5</v>
      </c>
      <c r="E127" s="16">
        <v>23135</v>
      </c>
      <c r="F127" s="16">
        <v>-23975.5</v>
      </c>
    </row>
    <row r="128" spans="1:6" outlineLevel="1" x14ac:dyDescent="0.2">
      <c r="A128" s="1" t="s">
        <v>368</v>
      </c>
      <c r="B128" s="3" t="s">
        <v>369</v>
      </c>
      <c r="C128" s="18" t="s">
        <v>370</v>
      </c>
      <c r="D128" s="15">
        <f t="shared" si="1"/>
        <v>-583057.14</v>
      </c>
      <c r="E128" s="16">
        <v>-1221.44</v>
      </c>
      <c r="F128" s="16">
        <v>-584278.57999999996</v>
      </c>
    </row>
    <row r="129" spans="1:6" outlineLevel="1" x14ac:dyDescent="0.2">
      <c r="A129" s="1" t="s">
        <v>371</v>
      </c>
      <c r="B129" s="3" t="s">
        <v>372</v>
      </c>
      <c r="C129" s="18" t="s">
        <v>373</v>
      </c>
      <c r="D129" s="15">
        <f t="shared" si="1"/>
        <v>-290496.45</v>
      </c>
      <c r="E129" s="16">
        <v>0</v>
      </c>
      <c r="F129" s="16">
        <v>-290496.45</v>
      </c>
    </row>
    <row r="130" spans="1:6" outlineLevel="1" x14ac:dyDescent="0.2">
      <c r="A130" s="1" t="s">
        <v>374</v>
      </c>
      <c r="B130" s="3" t="s">
        <v>375</v>
      </c>
      <c r="C130" s="18" t="s">
        <v>376</v>
      </c>
      <c r="D130" s="15">
        <f t="shared" si="1"/>
        <v>-1358531.1099999999</v>
      </c>
      <c r="E130" s="16">
        <v>69438.930000000008</v>
      </c>
      <c r="F130" s="16">
        <v>-1289092.18</v>
      </c>
    </row>
    <row r="131" spans="1:6" outlineLevel="1" x14ac:dyDescent="0.2">
      <c r="A131" s="1" t="s">
        <v>377</v>
      </c>
      <c r="B131" s="3" t="s">
        <v>378</v>
      </c>
      <c r="C131" s="18" t="s">
        <v>379</v>
      </c>
      <c r="D131" s="15">
        <f t="shared" si="1"/>
        <v>-0.04</v>
      </c>
      <c r="E131" s="16">
        <v>0</v>
      </c>
      <c r="F131" s="16">
        <v>-0.04</v>
      </c>
    </row>
    <row r="132" spans="1:6" outlineLevel="1" x14ac:dyDescent="0.2">
      <c r="A132" s="1" t="s">
        <v>380</v>
      </c>
      <c r="B132" s="3" t="s">
        <v>381</v>
      </c>
      <c r="C132" s="18" t="s">
        <v>382</v>
      </c>
      <c r="D132" s="15">
        <f t="shared" si="1"/>
        <v>-350.71999999999997</v>
      </c>
      <c r="E132" s="16">
        <v>-0.42</v>
      </c>
      <c r="F132" s="16">
        <v>-351.14</v>
      </c>
    </row>
    <row r="133" spans="1:6" outlineLevel="1" x14ac:dyDescent="0.2">
      <c r="A133" s="1" t="s">
        <v>383</v>
      </c>
      <c r="B133" s="3" t="s">
        <v>384</v>
      </c>
      <c r="C133" s="18" t="s">
        <v>385</v>
      </c>
      <c r="D133" s="15">
        <f t="shared" si="1"/>
        <v>-394678.44</v>
      </c>
      <c r="E133" s="16">
        <v>0</v>
      </c>
      <c r="F133" s="16">
        <v>-394678.44</v>
      </c>
    </row>
    <row r="134" spans="1:6" outlineLevel="1" x14ac:dyDescent="0.2">
      <c r="A134" s="1" t="s">
        <v>386</v>
      </c>
      <c r="B134" s="3" t="s">
        <v>387</v>
      </c>
      <c r="C134" s="18" t="s">
        <v>388</v>
      </c>
      <c r="D134" s="15">
        <f t="shared" si="1"/>
        <v>-3118878.79</v>
      </c>
      <c r="E134" s="16">
        <v>7647.77</v>
      </c>
      <c r="F134" s="16">
        <v>-3111231.02</v>
      </c>
    </row>
    <row r="135" spans="1:6" outlineLevel="1" x14ac:dyDescent="0.2">
      <c r="A135" s="1" t="s">
        <v>389</v>
      </c>
      <c r="B135" s="3" t="s">
        <v>390</v>
      </c>
      <c r="C135" s="18" t="s">
        <v>391</v>
      </c>
      <c r="D135" s="15">
        <f t="shared" si="1"/>
        <v>-1056466.44</v>
      </c>
      <c r="E135" s="16">
        <v>-358064.14</v>
      </c>
      <c r="F135" s="16">
        <v>-1414530.58</v>
      </c>
    </row>
    <row r="136" spans="1:6" outlineLevel="1" x14ac:dyDescent="0.2">
      <c r="A136" s="1" t="s">
        <v>392</v>
      </c>
      <c r="B136" s="3" t="s">
        <v>393</v>
      </c>
      <c r="C136" s="18" t="s">
        <v>394</v>
      </c>
      <c r="D136" s="15">
        <f t="shared" si="1"/>
        <v>-14743.990000000002</v>
      </c>
      <c r="E136" s="16">
        <v>-17406</v>
      </c>
      <c r="F136" s="16">
        <v>-32149.99</v>
      </c>
    </row>
    <row r="137" spans="1:6" outlineLevel="1" x14ac:dyDescent="0.2">
      <c r="A137" s="1" t="s">
        <v>395</v>
      </c>
      <c r="B137" s="3" t="s">
        <v>396</v>
      </c>
      <c r="C137" s="18" t="s">
        <v>397</v>
      </c>
      <c r="D137" s="15">
        <f t="shared" si="1"/>
        <v>-566350.06999999995</v>
      </c>
      <c r="E137" s="16">
        <v>125919.08</v>
      </c>
      <c r="F137" s="16">
        <v>-440430.99</v>
      </c>
    </row>
    <row r="138" spans="1:6" outlineLevel="1" x14ac:dyDescent="0.2">
      <c r="A138" s="1" t="s">
        <v>398</v>
      </c>
      <c r="B138" s="3" t="s">
        <v>399</v>
      </c>
      <c r="C138" s="18" t="s">
        <v>400</v>
      </c>
      <c r="D138" s="15">
        <f t="shared" ref="D138:D201" si="2">F138-E138</f>
        <v>-2803464.07</v>
      </c>
      <c r="E138" s="16">
        <v>-2268358.3199999998</v>
      </c>
      <c r="F138" s="16">
        <v>-5071822.3899999997</v>
      </c>
    </row>
    <row r="139" spans="1:6" outlineLevel="1" x14ac:dyDescent="0.2">
      <c r="A139" s="1" t="s">
        <v>401</v>
      </c>
      <c r="B139" s="3" t="s">
        <v>402</v>
      </c>
      <c r="C139" s="18" t="s">
        <v>403</v>
      </c>
      <c r="D139" s="15">
        <f t="shared" si="2"/>
        <v>-2115361.77</v>
      </c>
      <c r="E139" s="16">
        <v>-103708.68000000001</v>
      </c>
      <c r="F139" s="16">
        <v>-2219070.4500000002</v>
      </c>
    </row>
    <row r="140" spans="1:6" outlineLevel="1" x14ac:dyDescent="0.2">
      <c r="A140" s="1" t="s">
        <v>404</v>
      </c>
      <c r="B140" s="3" t="s">
        <v>405</v>
      </c>
      <c r="C140" s="18" t="s">
        <v>406</v>
      </c>
      <c r="D140" s="15">
        <f t="shared" si="2"/>
        <v>-851717.29</v>
      </c>
      <c r="E140" s="16">
        <v>286672.91000000003</v>
      </c>
      <c r="F140" s="16">
        <v>-565044.38</v>
      </c>
    </row>
    <row r="141" spans="1:6" outlineLevel="1" x14ac:dyDescent="0.2">
      <c r="A141" s="1" t="s">
        <v>407</v>
      </c>
      <c r="B141" s="3" t="s">
        <v>408</v>
      </c>
      <c r="C141" s="18" t="s">
        <v>409</v>
      </c>
      <c r="D141" s="15">
        <f t="shared" si="2"/>
        <v>-15133</v>
      </c>
      <c r="E141" s="16">
        <v>5500</v>
      </c>
      <c r="F141" s="16">
        <v>-9633</v>
      </c>
    </row>
    <row r="142" spans="1:6" outlineLevel="1" x14ac:dyDescent="0.2">
      <c r="A142" s="1" t="s">
        <v>410</v>
      </c>
      <c r="B142" s="3" t="s">
        <v>411</v>
      </c>
      <c r="C142" s="18" t="s">
        <v>412</v>
      </c>
      <c r="D142" s="15">
        <f t="shared" si="2"/>
        <v>-2689951.3099999996</v>
      </c>
      <c r="E142" s="16">
        <v>-12410.45</v>
      </c>
      <c r="F142" s="16">
        <v>-2702361.76</v>
      </c>
    </row>
    <row r="143" spans="1:6" outlineLevel="1" x14ac:dyDescent="0.2">
      <c r="A143" s="1" t="s">
        <v>413</v>
      </c>
      <c r="B143" s="3" t="s">
        <v>414</v>
      </c>
      <c r="C143" s="18" t="s">
        <v>415</v>
      </c>
      <c r="D143" s="15">
        <f t="shared" si="2"/>
        <v>-3165010.54</v>
      </c>
      <c r="E143" s="16">
        <v>-649770.36</v>
      </c>
      <c r="F143" s="16">
        <v>-3814780.9</v>
      </c>
    </row>
    <row r="144" spans="1:6" outlineLevel="1" x14ac:dyDescent="0.2">
      <c r="A144" s="1" t="s">
        <v>416</v>
      </c>
      <c r="B144" s="3" t="s">
        <v>417</v>
      </c>
      <c r="C144" s="18" t="s">
        <v>418</v>
      </c>
      <c r="D144" s="15">
        <f t="shared" si="2"/>
        <v>-52659.820000000007</v>
      </c>
      <c r="E144" s="16">
        <v>11842.12</v>
      </c>
      <c r="F144" s="16">
        <v>-40817.700000000004</v>
      </c>
    </row>
    <row r="145" spans="1:6" outlineLevel="1" x14ac:dyDescent="0.2">
      <c r="A145" s="1" t="s">
        <v>419</v>
      </c>
      <c r="B145" s="3" t="s">
        <v>420</v>
      </c>
      <c r="C145" s="18" t="s">
        <v>421</v>
      </c>
      <c r="D145" s="15">
        <f t="shared" si="2"/>
        <v>-19287033.530000001</v>
      </c>
      <c r="E145" s="16">
        <v>-5535649.0199999996</v>
      </c>
      <c r="F145" s="16">
        <v>-24822682.550000001</v>
      </c>
    </row>
    <row r="146" spans="1:6" outlineLevel="1" x14ac:dyDescent="0.2">
      <c r="A146" s="1" t="s">
        <v>422</v>
      </c>
      <c r="B146" s="3" t="s">
        <v>423</v>
      </c>
      <c r="C146" s="18" t="s">
        <v>424</v>
      </c>
      <c r="D146" s="15">
        <f t="shared" si="2"/>
        <v>-1768.89</v>
      </c>
      <c r="E146" s="16">
        <v>1443.98</v>
      </c>
      <c r="F146" s="16">
        <v>-324.91000000000003</v>
      </c>
    </row>
    <row r="147" spans="1:6" outlineLevel="1" x14ac:dyDescent="0.2">
      <c r="A147" s="1" t="s">
        <v>425</v>
      </c>
      <c r="B147" s="3" t="s">
        <v>426</v>
      </c>
      <c r="C147" s="18" t="s">
        <v>427</v>
      </c>
      <c r="D147" s="15">
        <f t="shared" si="2"/>
        <v>-1651599.02</v>
      </c>
      <c r="E147" s="16">
        <v>38709</v>
      </c>
      <c r="F147" s="16">
        <v>-1612890.02</v>
      </c>
    </row>
    <row r="148" spans="1:6" outlineLevel="1" x14ac:dyDescent="0.2">
      <c r="A148" s="1" t="s">
        <v>428</v>
      </c>
      <c r="B148" s="3" t="s">
        <v>429</v>
      </c>
      <c r="C148" s="18" t="s">
        <v>430</v>
      </c>
      <c r="D148" s="15">
        <f t="shared" si="2"/>
        <v>-3452906.84</v>
      </c>
      <c r="E148" s="16">
        <v>111546</v>
      </c>
      <c r="F148" s="16">
        <v>-3341360.84</v>
      </c>
    </row>
    <row r="149" spans="1:6" outlineLevel="1" x14ac:dyDescent="0.2">
      <c r="A149" s="1" t="s">
        <v>431</v>
      </c>
      <c r="B149" s="3" t="s">
        <v>432</v>
      </c>
      <c r="C149" s="18" t="s">
        <v>433</v>
      </c>
      <c r="D149" s="15">
        <f t="shared" si="2"/>
        <v>61769.19</v>
      </c>
      <c r="E149" s="16">
        <v>50111</v>
      </c>
      <c r="F149" s="16">
        <v>111880.19</v>
      </c>
    </row>
    <row r="150" spans="1:6" outlineLevel="1" x14ac:dyDescent="0.2">
      <c r="A150" s="1" t="s">
        <v>434</v>
      </c>
      <c r="B150" s="3" t="s">
        <v>435</v>
      </c>
      <c r="C150" s="18" t="s">
        <v>436</v>
      </c>
      <c r="D150" s="15">
        <f t="shared" si="2"/>
        <v>-12189154.59</v>
      </c>
      <c r="E150" s="16">
        <v>28256.58</v>
      </c>
      <c r="F150" s="16">
        <v>-12160898.01</v>
      </c>
    </row>
    <row r="151" spans="1:6" outlineLevel="1" x14ac:dyDescent="0.2">
      <c r="A151" s="1" t="s">
        <v>437</v>
      </c>
      <c r="B151" s="3" t="s">
        <v>438</v>
      </c>
      <c r="C151" s="18" t="s">
        <v>439</v>
      </c>
      <c r="D151" s="15">
        <f t="shared" si="2"/>
        <v>37318.15</v>
      </c>
      <c r="E151" s="16">
        <v>-39748.19</v>
      </c>
      <c r="F151" s="16">
        <v>-2430.04</v>
      </c>
    </row>
    <row r="152" spans="1:6" outlineLevel="1" x14ac:dyDescent="0.2">
      <c r="A152" s="1" t="s">
        <v>440</v>
      </c>
      <c r="B152" s="3" t="s">
        <v>441</v>
      </c>
      <c r="C152" s="18" t="s">
        <v>442</v>
      </c>
      <c r="D152" s="15">
        <f t="shared" si="2"/>
        <v>-424662.55</v>
      </c>
      <c r="E152" s="16">
        <v>0</v>
      </c>
      <c r="F152" s="16">
        <v>-424662.55</v>
      </c>
    </row>
    <row r="153" spans="1:6" outlineLevel="1" x14ac:dyDescent="0.2">
      <c r="A153" s="1" t="s">
        <v>443</v>
      </c>
      <c r="B153" s="3" t="s">
        <v>444</v>
      </c>
      <c r="C153" s="18" t="s">
        <v>445</v>
      </c>
      <c r="D153" s="15">
        <f t="shared" si="2"/>
        <v>-48209.36</v>
      </c>
      <c r="E153" s="16">
        <v>-8684.08</v>
      </c>
      <c r="F153" s="16">
        <v>-56893.440000000002</v>
      </c>
    </row>
    <row r="154" spans="1:6" outlineLevel="1" x14ac:dyDescent="0.2">
      <c r="A154" s="1" t="s">
        <v>446</v>
      </c>
      <c r="B154" s="3" t="s">
        <v>447</v>
      </c>
      <c r="C154" s="18" t="s">
        <v>448</v>
      </c>
      <c r="D154" s="15">
        <f t="shared" si="2"/>
        <v>136.32999999999998</v>
      </c>
      <c r="E154" s="16">
        <v>-1.57</v>
      </c>
      <c r="F154" s="16">
        <v>134.76</v>
      </c>
    </row>
    <row r="155" spans="1:6" outlineLevel="1" x14ac:dyDescent="0.2">
      <c r="A155" s="1" t="s">
        <v>449</v>
      </c>
      <c r="B155" s="3" t="s">
        <v>450</v>
      </c>
      <c r="C155" s="18" t="s">
        <v>451</v>
      </c>
      <c r="D155" s="15">
        <f t="shared" si="2"/>
        <v>-15554.240000000002</v>
      </c>
      <c r="E155" s="16">
        <v>15390.720000000001</v>
      </c>
      <c r="F155" s="16">
        <v>-163.52000000000001</v>
      </c>
    </row>
    <row r="156" spans="1:6" outlineLevel="1" x14ac:dyDescent="0.2">
      <c r="A156" s="1" t="s">
        <v>452</v>
      </c>
      <c r="B156" s="3" t="s">
        <v>453</v>
      </c>
      <c r="C156" s="18" t="s">
        <v>454</v>
      </c>
      <c r="D156" s="15">
        <f t="shared" si="2"/>
        <v>-27973.79</v>
      </c>
      <c r="E156" s="16">
        <v>-81.69</v>
      </c>
      <c r="F156" s="16">
        <v>-28055.48</v>
      </c>
    </row>
    <row r="157" spans="1:6" outlineLevel="1" x14ac:dyDescent="0.2">
      <c r="A157" s="1" t="s">
        <v>455</v>
      </c>
      <c r="B157" s="3" t="s">
        <v>456</v>
      </c>
      <c r="C157" s="18" t="s">
        <v>457</v>
      </c>
      <c r="D157" s="15">
        <f t="shared" si="2"/>
        <v>462.02</v>
      </c>
      <c r="E157" s="16">
        <v>0</v>
      </c>
      <c r="F157" s="16">
        <v>462.02</v>
      </c>
    </row>
    <row r="158" spans="1:6" outlineLevel="1" x14ac:dyDescent="0.2">
      <c r="A158" s="1" t="s">
        <v>458</v>
      </c>
      <c r="B158" s="3" t="s">
        <v>459</v>
      </c>
      <c r="C158" s="18" t="s">
        <v>460</v>
      </c>
      <c r="D158" s="15">
        <f t="shared" si="2"/>
        <v>671.07</v>
      </c>
      <c r="E158" s="16">
        <v>0</v>
      </c>
      <c r="F158" s="16">
        <v>671.07</v>
      </c>
    </row>
    <row r="159" spans="1:6" outlineLevel="1" x14ac:dyDescent="0.2">
      <c r="A159" s="1" t="s">
        <v>461</v>
      </c>
      <c r="B159" s="3" t="s">
        <v>462</v>
      </c>
      <c r="C159" s="18" t="s">
        <v>463</v>
      </c>
      <c r="D159" s="15">
        <f t="shared" si="2"/>
        <v>-41960.869999999995</v>
      </c>
      <c r="E159" s="16">
        <v>-29685.58</v>
      </c>
      <c r="F159" s="16">
        <v>-71646.45</v>
      </c>
    </row>
    <row r="160" spans="1:6" outlineLevel="1" x14ac:dyDescent="0.2">
      <c r="A160" s="1" t="s">
        <v>464</v>
      </c>
      <c r="B160" s="3" t="s">
        <v>465</v>
      </c>
      <c r="C160" s="18" t="s">
        <v>466</v>
      </c>
      <c r="D160" s="15">
        <f t="shared" si="2"/>
        <v>-744391.32000000007</v>
      </c>
      <c r="E160" s="16">
        <v>197506.5</v>
      </c>
      <c r="F160" s="16">
        <v>-546884.82000000007</v>
      </c>
    </row>
    <row r="161" spans="1:6" outlineLevel="1" x14ac:dyDescent="0.2">
      <c r="A161" s="1" t="s">
        <v>467</v>
      </c>
      <c r="B161" s="3" t="s">
        <v>468</v>
      </c>
      <c r="C161" s="18" t="s">
        <v>469</v>
      </c>
      <c r="D161" s="15">
        <f t="shared" si="2"/>
        <v>-355.37</v>
      </c>
      <c r="E161" s="16">
        <v>-5.5</v>
      </c>
      <c r="F161" s="16">
        <v>-360.87</v>
      </c>
    </row>
    <row r="162" spans="1:6" outlineLevel="1" x14ac:dyDescent="0.2">
      <c r="A162" s="1" t="s">
        <v>470</v>
      </c>
      <c r="B162" s="3" t="s">
        <v>471</v>
      </c>
      <c r="C162" s="18" t="s">
        <v>472</v>
      </c>
      <c r="D162" s="15">
        <f t="shared" si="2"/>
        <v>-652757.17999999993</v>
      </c>
      <c r="E162" s="16">
        <v>368951.87</v>
      </c>
      <c r="F162" s="16">
        <v>-283805.31</v>
      </c>
    </row>
    <row r="163" spans="1:6" outlineLevel="1" x14ac:dyDescent="0.2">
      <c r="A163" s="1" t="s">
        <v>473</v>
      </c>
      <c r="B163" s="3" t="s">
        <v>474</v>
      </c>
      <c r="C163" s="18" t="s">
        <v>475</v>
      </c>
      <c r="D163" s="15">
        <f t="shared" si="2"/>
        <v>-310068.31</v>
      </c>
      <c r="E163" s="16">
        <v>0</v>
      </c>
      <c r="F163" s="16">
        <v>-310068.31</v>
      </c>
    </row>
    <row r="164" spans="1:6" outlineLevel="1" x14ac:dyDescent="0.2">
      <c r="A164" s="1" t="s">
        <v>476</v>
      </c>
      <c r="B164" s="3" t="s">
        <v>477</v>
      </c>
      <c r="C164" s="18" t="s">
        <v>478</v>
      </c>
      <c r="D164" s="15">
        <f t="shared" si="2"/>
        <v>-65678.240000000005</v>
      </c>
      <c r="E164" s="16">
        <v>-16419.560000000001</v>
      </c>
      <c r="F164" s="16">
        <v>-82097.8</v>
      </c>
    </row>
    <row r="165" spans="1:6" outlineLevel="1" x14ac:dyDescent="0.2">
      <c r="A165" s="1" t="s">
        <v>479</v>
      </c>
      <c r="B165" s="3" t="s">
        <v>480</v>
      </c>
      <c r="C165" s="18" t="s">
        <v>481</v>
      </c>
      <c r="D165" s="15">
        <f t="shared" si="2"/>
        <v>-404164.32</v>
      </c>
      <c r="E165" s="16">
        <v>-101041.08</v>
      </c>
      <c r="F165" s="16">
        <v>-505205.4</v>
      </c>
    </row>
    <row r="166" spans="1:6" outlineLevel="1" x14ac:dyDescent="0.2">
      <c r="A166" s="1" t="s">
        <v>482</v>
      </c>
      <c r="B166" s="3" t="s">
        <v>483</v>
      </c>
      <c r="C166" s="18" t="s">
        <v>484</v>
      </c>
      <c r="D166" s="15">
        <f t="shared" si="2"/>
        <v>-1437021.5499999998</v>
      </c>
      <c r="E166" s="16">
        <v>154180.38</v>
      </c>
      <c r="F166" s="16">
        <v>-1282841.17</v>
      </c>
    </row>
    <row r="167" spans="1:6" outlineLevel="1" x14ac:dyDescent="0.2">
      <c r="A167" s="1" t="s">
        <v>485</v>
      </c>
      <c r="B167" s="3" t="s">
        <v>486</v>
      </c>
      <c r="C167" s="18" t="s">
        <v>487</v>
      </c>
      <c r="D167" s="15">
        <f t="shared" si="2"/>
        <v>-412796.64</v>
      </c>
      <c r="E167" s="16">
        <v>-106542.49</v>
      </c>
      <c r="F167" s="16">
        <v>-519339.13</v>
      </c>
    </row>
    <row r="168" spans="1:6" outlineLevel="1" x14ac:dyDescent="0.2">
      <c r="A168" s="1" t="s">
        <v>488</v>
      </c>
      <c r="B168" s="3" t="s">
        <v>489</v>
      </c>
      <c r="C168" s="18" t="s">
        <v>490</v>
      </c>
      <c r="D168" s="15">
        <f t="shared" si="2"/>
        <v>-309893.33</v>
      </c>
      <c r="E168" s="16">
        <v>71394.13</v>
      </c>
      <c r="F168" s="16">
        <v>-238499.20000000001</v>
      </c>
    </row>
    <row r="169" spans="1:6" outlineLevel="1" x14ac:dyDescent="0.2">
      <c r="A169" s="1" t="s">
        <v>491</v>
      </c>
      <c r="B169" s="3" t="s">
        <v>492</v>
      </c>
      <c r="C169" s="18" t="s">
        <v>493</v>
      </c>
      <c r="D169" s="15">
        <f t="shared" si="2"/>
        <v>-32100.27</v>
      </c>
      <c r="E169" s="16">
        <v>0</v>
      </c>
      <c r="F169" s="16">
        <v>-32100.27</v>
      </c>
    </row>
    <row r="170" spans="1:6" outlineLevel="1" x14ac:dyDescent="0.2">
      <c r="A170" s="1" t="s">
        <v>494</v>
      </c>
      <c r="B170" s="3" t="s">
        <v>495</v>
      </c>
      <c r="C170" s="18" t="s">
        <v>496</v>
      </c>
      <c r="D170" s="15">
        <f t="shared" si="2"/>
        <v>-1686.18</v>
      </c>
      <c r="E170" s="16">
        <v>9</v>
      </c>
      <c r="F170" s="16">
        <v>-1677.18</v>
      </c>
    </row>
    <row r="171" spans="1:6" outlineLevel="1" x14ac:dyDescent="0.2">
      <c r="A171" s="1" t="s">
        <v>497</v>
      </c>
      <c r="B171" s="3" t="s">
        <v>498</v>
      </c>
      <c r="C171" s="18" t="s">
        <v>499</v>
      </c>
      <c r="D171" s="15">
        <f t="shared" si="2"/>
        <v>-91.67</v>
      </c>
      <c r="E171" s="16">
        <v>0</v>
      </c>
      <c r="F171" s="16">
        <v>-91.67</v>
      </c>
    </row>
    <row r="172" spans="1:6" outlineLevel="1" x14ac:dyDescent="0.2">
      <c r="A172" s="1" t="s">
        <v>500</v>
      </c>
      <c r="B172" s="3" t="s">
        <v>501</v>
      </c>
      <c r="C172" s="18" t="s">
        <v>502</v>
      </c>
      <c r="D172" s="15">
        <f t="shared" si="2"/>
        <v>-997.55000000000007</v>
      </c>
      <c r="E172" s="16">
        <v>0</v>
      </c>
      <c r="F172" s="16">
        <v>-997.55000000000007</v>
      </c>
    </row>
    <row r="173" spans="1:6" outlineLevel="1" x14ac:dyDescent="0.2">
      <c r="A173" s="1" t="s">
        <v>503</v>
      </c>
      <c r="B173" s="3" t="s">
        <v>504</v>
      </c>
      <c r="C173" s="18" t="s">
        <v>505</v>
      </c>
      <c r="D173" s="15">
        <f t="shared" si="2"/>
        <v>-6328.86</v>
      </c>
      <c r="E173" s="16">
        <v>361.61</v>
      </c>
      <c r="F173" s="16">
        <v>-5967.25</v>
      </c>
    </row>
    <row r="174" spans="1:6" outlineLevel="1" x14ac:dyDescent="0.2">
      <c r="A174" s="1" t="s">
        <v>506</v>
      </c>
      <c r="B174" s="3" t="s">
        <v>507</v>
      </c>
      <c r="C174" s="18" t="s">
        <v>508</v>
      </c>
      <c r="D174" s="15">
        <f t="shared" si="2"/>
        <v>-40336.57</v>
      </c>
      <c r="E174" s="16">
        <v>1762.17</v>
      </c>
      <c r="F174" s="16">
        <v>-38574.400000000001</v>
      </c>
    </row>
    <row r="175" spans="1:6" outlineLevel="1" x14ac:dyDescent="0.2">
      <c r="A175" s="1" t="s">
        <v>509</v>
      </c>
      <c r="B175" s="3" t="s">
        <v>510</v>
      </c>
      <c r="C175" s="18" t="s">
        <v>511</v>
      </c>
      <c r="D175" s="15">
        <f t="shared" si="2"/>
        <v>-2680.9100000000003</v>
      </c>
      <c r="E175" s="16">
        <v>281.53000000000003</v>
      </c>
      <c r="F175" s="16">
        <v>-2399.38</v>
      </c>
    </row>
    <row r="176" spans="1:6" outlineLevel="1" x14ac:dyDescent="0.2">
      <c r="A176" s="1" t="s">
        <v>512</v>
      </c>
      <c r="B176" s="3" t="s">
        <v>513</v>
      </c>
      <c r="C176" s="18" t="s">
        <v>514</v>
      </c>
      <c r="D176" s="15">
        <f t="shared" si="2"/>
        <v>-83.34</v>
      </c>
      <c r="E176" s="16">
        <v>0.01</v>
      </c>
      <c r="F176" s="16">
        <v>-83.33</v>
      </c>
    </row>
    <row r="177" spans="1:6" outlineLevel="1" x14ac:dyDescent="0.2">
      <c r="A177" s="1" t="s">
        <v>515</v>
      </c>
      <c r="B177" s="3" t="s">
        <v>516</v>
      </c>
      <c r="C177" s="18" t="s">
        <v>517</v>
      </c>
      <c r="D177" s="15">
        <f t="shared" si="2"/>
        <v>-375</v>
      </c>
      <c r="E177" s="16">
        <v>0</v>
      </c>
      <c r="F177" s="16">
        <v>-375</v>
      </c>
    </row>
    <row r="178" spans="1:6" outlineLevel="1" x14ac:dyDescent="0.2">
      <c r="A178" s="1" t="s">
        <v>518</v>
      </c>
      <c r="B178" s="3" t="s">
        <v>519</v>
      </c>
      <c r="C178" s="18" t="s">
        <v>520</v>
      </c>
      <c r="D178" s="15">
        <f t="shared" si="2"/>
        <v>-25510.85</v>
      </c>
      <c r="E178" s="16">
        <v>269.3</v>
      </c>
      <c r="F178" s="16">
        <v>-25241.55</v>
      </c>
    </row>
    <row r="179" spans="1:6" outlineLevel="1" x14ac:dyDescent="0.2">
      <c r="A179" s="1" t="s">
        <v>521</v>
      </c>
      <c r="B179" s="3" t="s">
        <v>522</v>
      </c>
      <c r="C179" s="18" t="s">
        <v>523</v>
      </c>
      <c r="D179" s="15">
        <f t="shared" si="2"/>
        <v>-30</v>
      </c>
      <c r="E179" s="16">
        <v>0</v>
      </c>
      <c r="F179" s="16">
        <v>-30</v>
      </c>
    </row>
    <row r="180" spans="1:6" outlineLevel="1" x14ac:dyDescent="0.2">
      <c r="A180" s="1" t="s">
        <v>524</v>
      </c>
      <c r="B180" s="3" t="s">
        <v>525</v>
      </c>
      <c r="C180" s="18" t="s">
        <v>526</v>
      </c>
      <c r="D180" s="15">
        <f t="shared" si="2"/>
        <v>-245</v>
      </c>
      <c r="E180" s="16">
        <v>0</v>
      </c>
      <c r="F180" s="16">
        <v>-245</v>
      </c>
    </row>
    <row r="181" spans="1:6" outlineLevel="1" x14ac:dyDescent="0.2">
      <c r="A181" s="1" t="s">
        <v>527</v>
      </c>
      <c r="B181" s="3" t="s">
        <v>528</v>
      </c>
      <c r="C181" s="18" t="s">
        <v>529</v>
      </c>
      <c r="D181" s="15">
        <f t="shared" si="2"/>
        <v>-19170</v>
      </c>
      <c r="E181" s="16">
        <v>9815</v>
      </c>
      <c r="F181" s="16">
        <v>-9355</v>
      </c>
    </row>
    <row r="182" spans="1:6" outlineLevel="1" x14ac:dyDescent="0.2">
      <c r="A182" s="1" t="s">
        <v>530</v>
      </c>
      <c r="B182" s="3" t="s">
        <v>531</v>
      </c>
      <c r="C182" s="18" t="s">
        <v>532</v>
      </c>
      <c r="D182" s="15">
        <f t="shared" si="2"/>
        <v>-78076.650000000009</v>
      </c>
      <c r="E182" s="16">
        <v>-14269</v>
      </c>
      <c r="F182" s="16">
        <v>-92345.650000000009</v>
      </c>
    </row>
    <row r="183" spans="1:6" outlineLevel="1" x14ac:dyDescent="0.2">
      <c r="A183" s="1" t="s">
        <v>533</v>
      </c>
      <c r="B183" s="3" t="s">
        <v>534</v>
      </c>
      <c r="C183" s="18" t="s">
        <v>535</v>
      </c>
      <c r="D183" s="15">
        <f t="shared" si="2"/>
        <v>-11945.73</v>
      </c>
      <c r="E183" s="16">
        <v>-4217.8900000000003</v>
      </c>
      <c r="F183" s="16">
        <v>-16163.62</v>
      </c>
    </row>
    <row r="184" spans="1:6" outlineLevel="1" x14ac:dyDescent="0.2">
      <c r="A184" s="1" t="s">
        <v>536</v>
      </c>
      <c r="B184" s="3" t="s">
        <v>537</v>
      </c>
      <c r="C184" s="18" t="s">
        <v>538</v>
      </c>
      <c r="D184" s="15">
        <f t="shared" si="2"/>
        <v>-157394.68</v>
      </c>
      <c r="E184" s="16">
        <v>0</v>
      </c>
      <c r="F184" s="16">
        <v>-157394.68</v>
      </c>
    </row>
    <row r="185" spans="1:6" outlineLevel="1" x14ac:dyDescent="0.2">
      <c r="A185" s="1" t="s">
        <v>539</v>
      </c>
      <c r="B185" s="3" t="s">
        <v>540</v>
      </c>
      <c r="C185" s="18" t="s">
        <v>541</v>
      </c>
      <c r="D185" s="15">
        <f t="shared" si="2"/>
        <v>-36388.639999999999</v>
      </c>
      <c r="E185" s="16">
        <v>0</v>
      </c>
      <c r="F185" s="16">
        <v>-36388.639999999999</v>
      </c>
    </row>
    <row r="186" spans="1:6" outlineLevel="1" x14ac:dyDescent="0.2">
      <c r="A186" s="1" t="s">
        <v>542</v>
      </c>
      <c r="B186" s="3" t="s">
        <v>543</v>
      </c>
      <c r="C186" s="18" t="s">
        <v>544</v>
      </c>
      <c r="D186" s="15">
        <f t="shared" si="2"/>
        <v>-18365.490000000002</v>
      </c>
      <c r="E186" s="16">
        <v>0</v>
      </c>
      <c r="F186" s="16">
        <v>-18365.490000000002</v>
      </c>
    </row>
    <row r="187" spans="1:6" outlineLevel="1" x14ac:dyDescent="0.2">
      <c r="A187" s="1" t="s">
        <v>545</v>
      </c>
      <c r="B187" s="3" t="s">
        <v>546</v>
      </c>
      <c r="C187" s="18" t="s">
        <v>547</v>
      </c>
      <c r="D187" s="15">
        <f t="shared" si="2"/>
        <v>-73427.56</v>
      </c>
      <c r="E187" s="16">
        <v>0</v>
      </c>
      <c r="F187" s="16">
        <v>-73427.56</v>
      </c>
    </row>
    <row r="188" spans="1:6" outlineLevel="1" x14ac:dyDescent="0.2">
      <c r="A188" s="1" t="s">
        <v>548</v>
      </c>
      <c r="B188" s="3" t="s">
        <v>549</v>
      </c>
      <c r="C188" s="18" t="s">
        <v>550</v>
      </c>
      <c r="D188" s="15">
        <f t="shared" si="2"/>
        <v>475.9699999999998</v>
      </c>
      <c r="E188" s="16">
        <v>1888.15</v>
      </c>
      <c r="F188" s="16">
        <v>2364.12</v>
      </c>
    </row>
    <row r="189" spans="1:6" outlineLevel="1" x14ac:dyDescent="0.2">
      <c r="A189" s="1" t="s">
        <v>551</v>
      </c>
      <c r="B189" s="3" t="s">
        <v>552</v>
      </c>
      <c r="C189" s="18" t="s">
        <v>553</v>
      </c>
      <c r="D189" s="15">
        <f t="shared" si="2"/>
        <v>-2638582.62</v>
      </c>
      <c r="E189" s="16">
        <v>307234.18</v>
      </c>
      <c r="F189" s="16">
        <v>-2331348.44</v>
      </c>
    </row>
    <row r="190" spans="1:6" outlineLevel="1" x14ac:dyDescent="0.2">
      <c r="A190" s="1" t="s">
        <v>554</v>
      </c>
      <c r="B190" s="3" t="s">
        <v>555</v>
      </c>
      <c r="C190" s="18" t="s">
        <v>556</v>
      </c>
      <c r="D190" s="15">
        <f t="shared" si="2"/>
        <v>-184548</v>
      </c>
      <c r="E190" s="16">
        <v>85709.5</v>
      </c>
      <c r="F190" s="16">
        <v>-98838.5</v>
      </c>
    </row>
    <row r="191" spans="1:6" outlineLevel="1" x14ac:dyDescent="0.2">
      <c r="A191" s="1" t="s">
        <v>557</v>
      </c>
      <c r="B191" s="3" t="s">
        <v>558</v>
      </c>
      <c r="C191" s="18" t="s">
        <v>559</v>
      </c>
      <c r="D191" s="15">
        <f t="shared" si="2"/>
        <v>-1373</v>
      </c>
      <c r="E191" s="16">
        <v>1373</v>
      </c>
      <c r="F191" s="16">
        <v>0</v>
      </c>
    </row>
    <row r="192" spans="1:6" outlineLevel="1" x14ac:dyDescent="0.2">
      <c r="A192" s="1" t="s">
        <v>560</v>
      </c>
      <c r="B192" s="3" t="s">
        <v>561</v>
      </c>
      <c r="C192" s="18" t="s">
        <v>562</v>
      </c>
      <c r="D192" s="15">
        <f t="shared" si="2"/>
        <v>-25000</v>
      </c>
      <c r="E192" s="16">
        <v>0</v>
      </c>
      <c r="F192" s="16">
        <v>-25000</v>
      </c>
    </row>
    <row r="193" spans="1:6" outlineLevel="1" x14ac:dyDescent="0.2">
      <c r="A193" s="1" t="s">
        <v>563</v>
      </c>
      <c r="B193" s="3" t="s">
        <v>564</v>
      </c>
      <c r="C193" s="18" t="s">
        <v>565</v>
      </c>
      <c r="D193" s="15">
        <f t="shared" si="2"/>
        <v>-38321.279999999999</v>
      </c>
      <c r="E193" s="16">
        <v>0</v>
      </c>
      <c r="F193" s="16">
        <v>-38321.279999999999</v>
      </c>
    </row>
    <row r="194" spans="1:6" outlineLevel="1" x14ac:dyDescent="0.2">
      <c r="A194" s="1" t="s">
        <v>566</v>
      </c>
      <c r="B194" s="3" t="s">
        <v>567</v>
      </c>
      <c r="C194" s="18" t="s">
        <v>568</v>
      </c>
      <c r="D194" s="15">
        <f t="shared" si="2"/>
        <v>12613.13</v>
      </c>
      <c r="E194" s="16">
        <v>3178.2000000000003</v>
      </c>
      <c r="F194" s="16">
        <v>15791.33</v>
      </c>
    </row>
    <row r="195" spans="1:6" outlineLevel="1" x14ac:dyDescent="0.2">
      <c r="A195" s="1" t="s">
        <v>569</v>
      </c>
      <c r="B195" s="3" t="s">
        <v>570</v>
      </c>
      <c r="C195" s="18" t="s">
        <v>571</v>
      </c>
      <c r="D195" s="15">
        <f t="shared" si="2"/>
        <v>-13099.090000000002</v>
      </c>
      <c r="E195" s="16">
        <v>-3300.65</v>
      </c>
      <c r="F195" s="16">
        <v>-16399.740000000002</v>
      </c>
    </row>
    <row r="196" spans="1:6" outlineLevel="1" x14ac:dyDescent="0.2">
      <c r="A196" s="1" t="s">
        <v>572</v>
      </c>
      <c r="B196" s="3" t="s">
        <v>573</v>
      </c>
      <c r="C196" s="18" t="s">
        <v>574</v>
      </c>
      <c r="D196" s="15">
        <f t="shared" si="2"/>
        <v>-337920.06</v>
      </c>
      <c r="E196" s="16">
        <v>0</v>
      </c>
      <c r="F196" s="16">
        <v>-337920.06</v>
      </c>
    </row>
    <row r="197" spans="1:6" outlineLevel="1" x14ac:dyDescent="0.2">
      <c r="A197" s="1" t="s">
        <v>575</v>
      </c>
      <c r="B197" s="3" t="s">
        <v>576</v>
      </c>
      <c r="C197" s="18" t="s">
        <v>577</v>
      </c>
      <c r="D197" s="15">
        <f t="shared" si="2"/>
        <v>-82646.17</v>
      </c>
      <c r="E197" s="16">
        <v>-44801.42</v>
      </c>
      <c r="F197" s="16">
        <v>-127447.59</v>
      </c>
    </row>
    <row r="198" spans="1:6" outlineLevel="1" x14ac:dyDescent="0.2">
      <c r="A198" s="1" t="s">
        <v>578</v>
      </c>
      <c r="B198" s="3" t="s">
        <v>579</v>
      </c>
      <c r="C198" s="18" t="s">
        <v>580</v>
      </c>
      <c r="D198" s="15">
        <f t="shared" si="2"/>
        <v>197818.06</v>
      </c>
      <c r="E198" s="16">
        <v>51252.23</v>
      </c>
      <c r="F198" s="16">
        <v>249070.29</v>
      </c>
    </row>
    <row r="199" spans="1:6" outlineLevel="1" x14ac:dyDescent="0.2">
      <c r="A199" s="1" t="s">
        <v>581</v>
      </c>
      <c r="B199" s="3" t="s">
        <v>582</v>
      </c>
      <c r="C199" s="18" t="s">
        <v>583</v>
      </c>
      <c r="D199" s="15">
        <f t="shared" si="2"/>
        <v>-27353.32</v>
      </c>
      <c r="E199" s="16">
        <v>-6894.1500000000005</v>
      </c>
      <c r="F199" s="16">
        <v>-34247.47</v>
      </c>
    </row>
    <row r="200" spans="1:6" outlineLevel="1" x14ac:dyDescent="0.2">
      <c r="A200" s="1" t="s">
        <v>584</v>
      </c>
      <c r="B200" s="3" t="s">
        <v>585</v>
      </c>
      <c r="C200" s="18" t="s">
        <v>586</v>
      </c>
      <c r="D200" s="15">
        <f t="shared" si="2"/>
        <v>-2815671.21</v>
      </c>
      <c r="E200" s="16">
        <v>-1778.68</v>
      </c>
      <c r="F200" s="16">
        <v>-2817449.89</v>
      </c>
    </row>
    <row r="201" spans="1:6" outlineLevel="1" x14ac:dyDescent="0.2">
      <c r="A201" s="1" t="s">
        <v>587</v>
      </c>
      <c r="B201" s="3" t="s">
        <v>588</v>
      </c>
      <c r="C201" s="18" t="s">
        <v>589</v>
      </c>
      <c r="D201" s="15">
        <f t="shared" si="2"/>
        <v>-12502.59</v>
      </c>
      <c r="E201" s="16">
        <v>15806.890000000001</v>
      </c>
      <c r="F201" s="16">
        <v>3304.3</v>
      </c>
    </row>
    <row r="202" spans="1:6" outlineLevel="1" x14ac:dyDescent="0.2">
      <c r="A202" s="1" t="s">
        <v>590</v>
      </c>
      <c r="B202" s="3" t="s">
        <v>591</v>
      </c>
      <c r="C202" s="18" t="s">
        <v>592</v>
      </c>
      <c r="D202" s="15">
        <f t="shared" ref="D202:D265" si="3">F202-E202</f>
        <v>-1106351</v>
      </c>
      <c r="E202" s="16">
        <v>0</v>
      </c>
      <c r="F202" s="16">
        <v>-1106351</v>
      </c>
    </row>
    <row r="203" spans="1:6" outlineLevel="1" x14ac:dyDescent="0.2">
      <c r="A203" s="1" t="s">
        <v>593</v>
      </c>
      <c r="B203" s="3" t="s">
        <v>594</v>
      </c>
      <c r="C203" s="18" t="s">
        <v>595</v>
      </c>
      <c r="D203" s="15">
        <f t="shared" si="3"/>
        <v>-78742.66</v>
      </c>
      <c r="E203" s="16">
        <v>-32858.14</v>
      </c>
      <c r="F203" s="16">
        <v>-111600.8</v>
      </c>
    </row>
    <row r="204" spans="1:6" outlineLevel="1" x14ac:dyDescent="0.2">
      <c r="A204" s="1" t="s">
        <v>596</v>
      </c>
      <c r="B204" s="3" t="s">
        <v>597</v>
      </c>
      <c r="C204" s="18" t="s">
        <v>598</v>
      </c>
      <c r="D204" s="15">
        <f t="shared" si="3"/>
        <v>-225039.32</v>
      </c>
      <c r="E204" s="16">
        <v>-67240.38</v>
      </c>
      <c r="F204" s="16">
        <v>-292279.7</v>
      </c>
    </row>
    <row r="205" spans="1:6" outlineLevel="1" x14ac:dyDescent="0.2">
      <c r="A205" s="1" t="s">
        <v>599</v>
      </c>
      <c r="B205" s="3" t="s">
        <v>600</v>
      </c>
      <c r="C205" s="18" t="s">
        <v>601</v>
      </c>
      <c r="D205" s="15">
        <f t="shared" si="3"/>
        <v>-962378.62000000011</v>
      </c>
      <c r="E205" s="16">
        <v>-231433.18</v>
      </c>
      <c r="F205" s="16">
        <v>-1193811.8</v>
      </c>
    </row>
    <row r="206" spans="1:6" outlineLevel="1" x14ac:dyDescent="0.2">
      <c r="A206" s="1" t="s">
        <v>602</v>
      </c>
      <c r="B206" s="3" t="s">
        <v>603</v>
      </c>
      <c r="C206" s="18" t="s">
        <v>604</v>
      </c>
      <c r="D206" s="15">
        <f t="shared" si="3"/>
        <v>-36366186.18</v>
      </c>
      <c r="E206" s="16">
        <v>84950</v>
      </c>
      <c r="F206" s="16">
        <v>-36281236.18</v>
      </c>
    </row>
    <row r="207" spans="1:6" outlineLevel="1" x14ac:dyDescent="0.2">
      <c r="A207" s="1" t="s">
        <v>605</v>
      </c>
      <c r="B207" s="3" t="s">
        <v>606</v>
      </c>
      <c r="C207" s="18" t="s">
        <v>607</v>
      </c>
      <c r="D207" s="15">
        <f t="shared" si="3"/>
        <v>-25668.600000000002</v>
      </c>
      <c r="E207" s="16">
        <v>1246</v>
      </c>
      <c r="F207" s="16">
        <v>-24422.600000000002</v>
      </c>
    </row>
    <row r="208" spans="1:6" outlineLevel="1" x14ac:dyDescent="0.2">
      <c r="A208" s="1" t="s">
        <v>608</v>
      </c>
      <c r="B208" s="3" t="s">
        <v>609</v>
      </c>
      <c r="C208" s="18" t="s">
        <v>610</v>
      </c>
      <c r="D208" s="15">
        <f t="shared" si="3"/>
        <v>-44682</v>
      </c>
      <c r="E208" s="16">
        <v>2037</v>
      </c>
      <c r="F208" s="16">
        <v>-42645</v>
      </c>
    </row>
    <row r="209" spans="1:6" outlineLevel="1" x14ac:dyDescent="0.2">
      <c r="A209" s="1" t="s">
        <v>611</v>
      </c>
      <c r="B209" s="3" t="s">
        <v>612</v>
      </c>
      <c r="C209" s="18" t="s">
        <v>613</v>
      </c>
      <c r="D209" s="15">
        <f t="shared" si="3"/>
        <v>-56337163</v>
      </c>
      <c r="E209" s="16">
        <v>-211216</v>
      </c>
      <c r="F209" s="16">
        <v>-56548379</v>
      </c>
    </row>
    <row r="210" spans="1:6" outlineLevel="1" x14ac:dyDescent="0.2">
      <c r="A210" s="1" t="s">
        <v>614</v>
      </c>
      <c r="B210" s="3" t="s">
        <v>615</v>
      </c>
      <c r="C210" s="18" t="s">
        <v>616</v>
      </c>
      <c r="D210" s="15">
        <f t="shared" si="3"/>
        <v>-10963327</v>
      </c>
      <c r="E210" s="16">
        <v>-74858</v>
      </c>
      <c r="F210" s="16">
        <v>-11038185</v>
      </c>
    </row>
    <row r="211" spans="1:6" outlineLevel="1" x14ac:dyDescent="0.2">
      <c r="A211" s="1" t="s">
        <v>617</v>
      </c>
      <c r="B211" s="3" t="s">
        <v>618</v>
      </c>
      <c r="C211" s="18" t="s">
        <v>619</v>
      </c>
      <c r="D211" s="15">
        <f t="shared" si="3"/>
        <v>118578</v>
      </c>
      <c r="E211" s="16">
        <v>125056</v>
      </c>
      <c r="F211" s="16">
        <v>243634</v>
      </c>
    </row>
    <row r="212" spans="1:6" outlineLevel="1" x14ac:dyDescent="0.2">
      <c r="A212" s="1" t="s">
        <v>620</v>
      </c>
      <c r="B212" s="3" t="s">
        <v>621</v>
      </c>
      <c r="C212" s="18" t="s">
        <v>622</v>
      </c>
      <c r="D212" s="15">
        <f t="shared" si="3"/>
        <v>29719</v>
      </c>
      <c r="E212" s="16">
        <v>31343</v>
      </c>
      <c r="F212" s="16">
        <v>61062</v>
      </c>
    </row>
    <row r="213" spans="1:6" outlineLevel="1" x14ac:dyDescent="0.2">
      <c r="A213" s="1" t="s">
        <v>623</v>
      </c>
      <c r="B213" s="3" t="s">
        <v>624</v>
      </c>
      <c r="C213" s="18" t="s">
        <v>625</v>
      </c>
      <c r="D213" s="15">
        <f t="shared" si="3"/>
        <v>4794895.6899999995</v>
      </c>
      <c r="E213" s="16">
        <v>1218117.4099999999</v>
      </c>
      <c r="F213" s="16">
        <v>6013013.0999999996</v>
      </c>
    </row>
    <row r="214" spans="1:6" outlineLevel="1" x14ac:dyDescent="0.2">
      <c r="A214" s="1" t="s">
        <v>626</v>
      </c>
      <c r="B214" s="3" t="s">
        <v>627</v>
      </c>
      <c r="C214" s="18" t="s">
        <v>628</v>
      </c>
      <c r="D214" s="15">
        <f t="shared" si="3"/>
        <v>139308.82</v>
      </c>
      <c r="E214" s="16">
        <v>34563.19</v>
      </c>
      <c r="F214" s="16">
        <v>173872.01</v>
      </c>
    </row>
    <row r="215" spans="1:6" outlineLevel="1" x14ac:dyDescent="0.2">
      <c r="A215" s="1" t="s">
        <v>629</v>
      </c>
      <c r="B215" s="3" t="s">
        <v>630</v>
      </c>
      <c r="C215" s="18" t="s">
        <v>631</v>
      </c>
      <c r="D215" s="15">
        <f t="shared" si="3"/>
        <v>36784.280000000006</v>
      </c>
      <c r="E215" s="16">
        <v>9590.31</v>
      </c>
      <c r="F215" s="16">
        <v>46374.590000000004</v>
      </c>
    </row>
    <row r="216" spans="1:6" outlineLevel="1" x14ac:dyDescent="0.2">
      <c r="A216" s="1" t="s">
        <v>632</v>
      </c>
      <c r="B216" s="3" t="s">
        <v>633</v>
      </c>
      <c r="C216" s="18" t="s">
        <v>634</v>
      </c>
      <c r="D216" s="15">
        <f t="shared" si="3"/>
        <v>400266.06000000006</v>
      </c>
      <c r="E216" s="16">
        <v>108434.35</v>
      </c>
      <c r="F216" s="16">
        <v>508700.41000000003</v>
      </c>
    </row>
    <row r="217" spans="1:6" outlineLevel="1" x14ac:dyDescent="0.2">
      <c r="A217" s="1" t="s">
        <v>635</v>
      </c>
      <c r="B217" s="3" t="s">
        <v>636</v>
      </c>
      <c r="C217" s="18" t="s">
        <v>637</v>
      </c>
      <c r="D217" s="15">
        <f t="shared" si="3"/>
        <v>3000</v>
      </c>
      <c r="E217" s="16">
        <v>0</v>
      </c>
      <c r="F217" s="16">
        <v>3000</v>
      </c>
    </row>
    <row r="218" spans="1:6" outlineLevel="1" x14ac:dyDescent="0.2">
      <c r="A218" s="1" t="s">
        <v>638</v>
      </c>
      <c r="B218" s="3" t="s">
        <v>639</v>
      </c>
      <c r="C218" s="18" t="s">
        <v>640</v>
      </c>
      <c r="D218" s="15">
        <f t="shared" si="3"/>
        <v>1891908.67</v>
      </c>
      <c r="E218" s="16">
        <v>548738.42000000004</v>
      </c>
      <c r="F218" s="16">
        <v>2440647.09</v>
      </c>
    </row>
    <row r="219" spans="1:6" outlineLevel="1" x14ac:dyDescent="0.2">
      <c r="A219" s="1" t="s">
        <v>641</v>
      </c>
      <c r="B219" s="3" t="s">
        <v>642</v>
      </c>
      <c r="C219" s="18" t="s">
        <v>643</v>
      </c>
      <c r="D219" s="15">
        <f t="shared" si="3"/>
        <v>10632.82</v>
      </c>
      <c r="E219" s="16">
        <v>-10632.86</v>
      </c>
      <c r="F219" s="16">
        <v>-0.04</v>
      </c>
    </row>
    <row r="220" spans="1:6" outlineLevel="1" x14ac:dyDescent="0.2">
      <c r="A220" s="1" t="s">
        <v>644</v>
      </c>
      <c r="B220" s="3" t="s">
        <v>645</v>
      </c>
      <c r="C220" s="18" t="s">
        <v>646</v>
      </c>
      <c r="D220" s="15">
        <f t="shared" si="3"/>
        <v>-16403.620000000003</v>
      </c>
      <c r="E220" s="16">
        <v>4588.32</v>
      </c>
      <c r="F220" s="16">
        <v>-11815.300000000001</v>
      </c>
    </row>
    <row r="221" spans="1:6" outlineLevel="1" x14ac:dyDescent="0.2">
      <c r="A221" s="1" t="s">
        <v>647</v>
      </c>
      <c r="B221" s="3" t="s">
        <v>648</v>
      </c>
      <c r="C221" s="18" t="s">
        <v>649</v>
      </c>
      <c r="D221" s="15">
        <f t="shared" si="3"/>
        <v>256505.26</v>
      </c>
      <c r="E221" s="16">
        <v>48643.770000000004</v>
      </c>
      <c r="F221" s="16">
        <v>305149.03000000003</v>
      </c>
    </row>
    <row r="222" spans="1:6" outlineLevel="1" x14ac:dyDescent="0.2">
      <c r="A222" s="1" t="s">
        <v>650</v>
      </c>
      <c r="B222" s="3" t="s">
        <v>651</v>
      </c>
      <c r="C222" s="18" t="s">
        <v>652</v>
      </c>
      <c r="D222" s="15">
        <f t="shared" si="3"/>
        <v>60387.959999999992</v>
      </c>
      <c r="E222" s="16">
        <v>11667.550000000001</v>
      </c>
      <c r="F222" s="16">
        <v>72055.509999999995</v>
      </c>
    </row>
    <row r="223" spans="1:6" outlineLevel="1" x14ac:dyDescent="0.2">
      <c r="A223" s="1" t="s">
        <v>653</v>
      </c>
      <c r="B223" s="3" t="s">
        <v>654</v>
      </c>
      <c r="C223" s="18" t="s">
        <v>655</v>
      </c>
      <c r="D223" s="15">
        <f t="shared" si="3"/>
        <v>5190.34</v>
      </c>
      <c r="E223" s="16">
        <v>1.23</v>
      </c>
      <c r="F223" s="16">
        <v>5191.57</v>
      </c>
    </row>
    <row r="224" spans="1:6" outlineLevel="1" x14ac:dyDescent="0.2">
      <c r="A224" s="1" t="s">
        <v>656</v>
      </c>
      <c r="B224" s="3" t="s">
        <v>657</v>
      </c>
      <c r="C224" s="18" t="s">
        <v>658</v>
      </c>
      <c r="D224" s="15">
        <f t="shared" si="3"/>
        <v>13061.14</v>
      </c>
      <c r="E224" s="16">
        <v>-8737.81</v>
      </c>
      <c r="F224" s="16">
        <v>4323.33</v>
      </c>
    </row>
    <row r="225" spans="1:6" outlineLevel="1" x14ac:dyDescent="0.2">
      <c r="A225" s="1" t="s">
        <v>659</v>
      </c>
      <c r="B225" s="3" t="s">
        <v>660</v>
      </c>
      <c r="C225" s="18" t="s">
        <v>661</v>
      </c>
      <c r="D225" s="15">
        <f t="shared" si="3"/>
        <v>2580141</v>
      </c>
      <c r="E225" s="16">
        <v>-132720</v>
      </c>
      <c r="F225" s="16">
        <v>2447421</v>
      </c>
    </row>
    <row r="226" spans="1:6" outlineLevel="1" x14ac:dyDescent="0.2">
      <c r="A226" s="1" t="s">
        <v>662</v>
      </c>
      <c r="B226" s="3" t="s">
        <v>663</v>
      </c>
      <c r="C226" s="18" t="s">
        <v>664</v>
      </c>
      <c r="D226" s="15">
        <f t="shared" si="3"/>
        <v>105939</v>
      </c>
      <c r="E226" s="16">
        <v>-55418</v>
      </c>
      <c r="F226" s="16">
        <v>50521</v>
      </c>
    </row>
    <row r="227" spans="1:6" outlineLevel="1" x14ac:dyDescent="0.2">
      <c r="A227" s="1" t="s">
        <v>665</v>
      </c>
      <c r="B227" s="3" t="s">
        <v>666</v>
      </c>
      <c r="C227" s="18" t="s">
        <v>667</v>
      </c>
      <c r="D227" s="15">
        <f t="shared" si="3"/>
        <v>149644</v>
      </c>
      <c r="E227" s="16">
        <v>21174</v>
      </c>
      <c r="F227" s="16">
        <v>170818</v>
      </c>
    </row>
    <row r="228" spans="1:6" outlineLevel="1" x14ac:dyDescent="0.2">
      <c r="A228" s="1" t="s">
        <v>668</v>
      </c>
      <c r="B228" s="3" t="s">
        <v>669</v>
      </c>
      <c r="C228" s="18" t="s">
        <v>670</v>
      </c>
      <c r="D228" s="15">
        <f t="shared" si="3"/>
        <v>37505</v>
      </c>
      <c r="E228" s="16">
        <v>5307</v>
      </c>
      <c r="F228" s="16">
        <v>42812</v>
      </c>
    </row>
    <row r="229" spans="1:6" outlineLevel="1" x14ac:dyDescent="0.2">
      <c r="A229" s="1" t="s">
        <v>671</v>
      </c>
      <c r="B229" s="3" t="s">
        <v>672</v>
      </c>
      <c r="C229" s="18" t="s">
        <v>673</v>
      </c>
      <c r="D229" s="15">
        <f t="shared" si="3"/>
        <v>1960937</v>
      </c>
      <c r="E229" s="16">
        <v>305885</v>
      </c>
      <c r="F229" s="16">
        <v>2266822</v>
      </c>
    </row>
    <row r="230" spans="1:6" outlineLevel="1" x14ac:dyDescent="0.2">
      <c r="A230" s="1" t="s">
        <v>674</v>
      </c>
      <c r="B230" s="3" t="s">
        <v>675</v>
      </c>
      <c r="C230" s="18" t="s">
        <v>676</v>
      </c>
      <c r="D230" s="15">
        <f t="shared" si="3"/>
        <v>931970</v>
      </c>
      <c r="E230" s="16">
        <v>83831</v>
      </c>
      <c r="F230" s="16">
        <v>1015801</v>
      </c>
    </row>
    <row r="231" spans="1:6" outlineLevel="1" x14ac:dyDescent="0.2">
      <c r="A231" s="1" t="s">
        <v>677</v>
      </c>
      <c r="B231" s="3" t="s">
        <v>678</v>
      </c>
      <c r="C231" s="18" t="s">
        <v>679</v>
      </c>
      <c r="D231" s="15">
        <f t="shared" si="3"/>
        <v>-1601049</v>
      </c>
      <c r="E231" s="16">
        <v>-192081</v>
      </c>
      <c r="F231" s="16">
        <v>-1793130</v>
      </c>
    </row>
    <row r="232" spans="1:6" outlineLevel="1" x14ac:dyDescent="0.2">
      <c r="A232" s="1" t="s">
        <v>680</v>
      </c>
      <c r="B232" s="3" t="s">
        <v>681</v>
      </c>
      <c r="C232" s="18" t="s">
        <v>682</v>
      </c>
      <c r="D232" s="15">
        <f t="shared" si="3"/>
        <v>-279806</v>
      </c>
      <c r="E232" s="16">
        <v>-27840</v>
      </c>
      <c r="F232" s="16">
        <v>-307646</v>
      </c>
    </row>
    <row r="233" spans="1:6" outlineLevel="1" x14ac:dyDescent="0.2">
      <c r="A233" s="1" t="s">
        <v>683</v>
      </c>
      <c r="B233" s="3" t="s">
        <v>684</v>
      </c>
      <c r="C233" s="18" t="s">
        <v>685</v>
      </c>
      <c r="D233" s="15">
        <f t="shared" si="3"/>
        <v>-8148</v>
      </c>
      <c r="E233" s="16">
        <v>-2037</v>
      </c>
      <c r="F233" s="16">
        <v>-10185</v>
      </c>
    </row>
    <row r="234" spans="1:6" outlineLevel="1" x14ac:dyDescent="0.2">
      <c r="A234" s="1" t="s">
        <v>686</v>
      </c>
      <c r="B234" s="3" t="s">
        <v>687</v>
      </c>
      <c r="C234" s="18" t="s">
        <v>688</v>
      </c>
      <c r="D234" s="15">
        <f t="shared" si="3"/>
        <v>-188907.31000000003</v>
      </c>
      <c r="E234" s="16">
        <v>-8764.27</v>
      </c>
      <c r="F234" s="16">
        <v>-197671.58000000002</v>
      </c>
    </row>
    <row r="235" spans="1:6" outlineLevel="1" x14ac:dyDescent="0.2">
      <c r="A235" s="1" t="s">
        <v>689</v>
      </c>
      <c r="B235" s="3" t="s">
        <v>690</v>
      </c>
      <c r="C235" s="18" t="s">
        <v>691</v>
      </c>
      <c r="D235" s="15">
        <f t="shared" si="3"/>
        <v>-2623.21</v>
      </c>
      <c r="E235" s="16">
        <v>-279.8</v>
      </c>
      <c r="F235" s="16">
        <v>-2903.01</v>
      </c>
    </row>
    <row r="236" spans="1:6" outlineLevel="1" x14ac:dyDescent="0.2">
      <c r="A236" s="1" t="s">
        <v>692</v>
      </c>
      <c r="B236" s="3" t="s">
        <v>693</v>
      </c>
      <c r="C236" s="18" t="s">
        <v>694</v>
      </c>
      <c r="D236" s="15">
        <f t="shared" si="3"/>
        <v>-325.08999999999997</v>
      </c>
      <c r="E236" s="16">
        <v>-10.72</v>
      </c>
      <c r="F236" s="16">
        <v>-335.81</v>
      </c>
    </row>
    <row r="237" spans="1:6" outlineLevel="1" x14ac:dyDescent="0.2">
      <c r="A237" s="1" t="s">
        <v>695</v>
      </c>
      <c r="B237" s="3" t="s">
        <v>696</v>
      </c>
      <c r="C237" s="18" t="s">
        <v>697</v>
      </c>
      <c r="D237" s="15">
        <f t="shared" si="3"/>
        <v>-73843.690000000017</v>
      </c>
      <c r="E237" s="16">
        <v>-90603.23</v>
      </c>
      <c r="F237" s="16">
        <v>-164446.92000000001</v>
      </c>
    </row>
    <row r="238" spans="1:6" outlineLevel="1" x14ac:dyDescent="0.2">
      <c r="A238" s="1" t="s">
        <v>698</v>
      </c>
      <c r="B238" s="3" t="s">
        <v>699</v>
      </c>
      <c r="C238" s="18" t="s">
        <v>700</v>
      </c>
      <c r="D238" s="15">
        <f t="shared" si="3"/>
        <v>-569169.45000000007</v>
      </c>
      <c r="E238" s="16">
        <v>-18505.71</v>
      </c>
      <c r="F238" s="16">
        <v>-587675.16</v>
      </c>
    </row>
    <row r="239" spans="1:6" outlineLevel="1" x14ac:dyDescent="0.2">
      <c r="A239" s="1" t="s">
        <v>701</v>
      </c>
      <c r="B239" s="3" t="s">
        <v>702</v>
      </c>
      <c r="C239" s="18" t="s">
        <v>703</v>
      </c>
      <c r="D239" s="15">
        <f t="shared" si="3"/>
        <v>39513.950000000004</v>
      </c>
      <c r="E239" s="16">
        <v>0</v>
      </c>
      <c r="F239" s="16">
        <v>39513.950000000004</v>
      </c>
    </row>
    <row r="240" spans="1:6" outlineLevel="1" x14ac:dyDescent="0.2">
      <c r="A240" s="1" t="s">
        <v>704</v>
      </c>
      <c r="B240" s="3" t="s">
        <v>705</v>
      </c>
      <c r="C240" s="18" t="s">
        <v>706</v>
      </c>
      <c r="D240" s="15">
        <f t="shared" si="3"/>
        <v>-8634.36</v>
      </c>
      <c r="E240" s="16">
        <v>-2158.59</v>
      </c>
      <c r="F240" s="16">
        <v>-10792.95</v>
      </c>
    </row>
    <row r="241" spans="1:6" outlineLevel="1" x14ac:dyDescent="0.2">
      <c r="A241" s="1" t="s">
        <v>707</v>
      </c>
      <c r="B241" s="3" t="s">
        <v>708</v>
      </c>
      <c r="C241" s="18" t="s">
        <v>709</v>
      </c>
      <c r="D241" s="15">
        <f t="shared" si="3"/>
        <v>9875.98</v>
      </c>
      <c r="E241" s="16">
        <v>3314</v>
      </c>
      <c r="F241" s="16">
        <v>13189.98</v>
      </c>
    </row>
    <row r="242" spans="1:6" outlineLevel="1" x14ac:dyDescent="0.2">
      <c r="A242" s="1" t="s">
        <v>710</v>
      </c>
      <c r="B242" s="3" t="s">
        <v>711</v>
      </c>
      <c r="C242" s="18" t="s">
        <v>712</v>
      </c>
      <c r="D242" s="15">
        <f t="shared" si="3"/>
        <v>56001.36</v>
      </c>
      <c r="E242" s="16">
        <v>40000</v>
      </c>
      <c r="F242" s="16">
        <v>96001.36</v>
      </c>
    </row>
    <row r="243" spans="1:6" outlineLevel="1" x14ac:dyDescent="0.2">
      <c r="A243" s="1" t="s">
        <v>713</v>
      </c>
      <c r="B243" s="3" t="s">
        <v>714</v>
      </c>
      <c r="C243" s="18" t="s">
        <v>715</v>
      </c>
      <c r="D243" s="15">
        <f t="shared" si="3"/>
        <v>2448.5</v>
      </c>
      <c r="E243" s="16">
        <v>0</v>
      </c>
      <c r="F243" s="16">
        <v>2448.5</v>
      </c>
    </row>
    <row r="244" spans="1:6" outlineLevel="1" x14ac:dyDescent="0.2">
      <c r="A244" s="1" t="s">
        <v>716</v>
      </c>
      <c r="B244" s="3" t="s">
        <v>717</v>
      </c>
      <c r="C244" s="18" t="s">
        <v>718</v>
      </c>
      <c r="D244" s="15">
        <f t="shared" si="3"/>
        <v>64456.460000000006</v>
      </c>
      <c r="E244" s="16">
        <v>16667</v>
      </c>
      <c r="F244" s="16">
        <v>81123.460000000006</v>
      </c>
    </row>
    <row r="245" spans="1:6" outlineLevel="1" x14ac:dyDescent="0.2">
      <c r="A245" s="1" t="s">
        <v>719</v>
      </c>
      <c r="B245" s="3" t="s">
        <v>720</v>
      </c>
      <c r="C245" s="18" t="s">
        <v>721</v>
      </c>
      <c r="D245" s="15">
        <f t="shared" si="3"/>
        <v>2515240.1100000003</v>
      </c>
      <c r="E245" s="16">
        <v>649770.36</v>
      </c>
      <c r="F245" s="16">
        <v>3165010.47</v>
      </c>
    </row>
    <row r="246" spans="1:6" outlineLevel="1" x14ac:dyDescent="0.2">
      <c r="A246" s="1" t="s">
        <v>722</v>
      </c>
      <c r="B246" s="3" t="s">
        <v>723</v>
      </c>
      <c r="C246" s="18" t="s">
        <v>724</v>
      </c>
      <c r="D246" s="15">
        <f t="shared" si="3"/>
        <v>12941.94</v>
      </c>
      <c r="E246" s="16">
        <v>324.91000000000003</v>
      </c>
      <c r="F246" s="16">
        <v>13266.85</v>
      </c>
    </row>
    <row r="247" spans="1:6" outlineLevel="1" x14ac:dyDescent="0.2">
      <c r="A247" s="1" t="s">
        <v>725</v>
      </c>
      <c r="B247" s="3" t="s">
        <v>726</v>
      </c>
      <c r="C247" s="18" t="s">
        <v>727</v>
      </c>
      <c r="D247" s="15">
        <f t="shared" si="3"/>
        <v>-21610.49</v>
      </c>
      <c r="E247" s="16">
        <v>-3026.78</v>
      </c>
      <c r="F247" s="16">
        <v>-24637.27</v>
      </c>
    </row>
    <row r="248" spans="1:6" outlineLevel="1" x14ac:dyDescent="0.2">
      <c r="A248" s="1" t="s">
        <v>728</v>
      </c>
      <c r="B248" s="3" t="s">
        <v>729</v>
      </c>
      <c r="C248" s="18" t="s">
        <v>730</v>
      </c>
      <c r="D248" s="15">
        <f t="shared" si="3"/>
        <v>793.81999999999994</v>
      </c>
      <c r="E248" s="16">
        <v>168.32</v>
      </c>
      <c r="F248" s="16">
        <v>962.14</v>
      </c>
    </row>
    <row r="249" spans="1:6" outlineLevel="1" x14ac:dyDescent="0.2">
      <c r="A249" s="1" t="s">
        <v>731</v>
      </c>
      <c r="B249" s="3" t="s">
        <v>732</v>
      </c>
      <c r="C249" s="18" t="s">
        <v>733</v>
      </c>
      <c r="D249" s="15">
        <f t="shared" si="3"/>
        <v>-48388.9</v>
      </c>
      <c r="E249" s="16">
        <v>-6116.08</v>
      </c>
      <c r="F249" s="16">
        <v>-54504.98</v>
      </c>
    </row>
    <row r="250" spans="1:6" outlineLevel="1" x14ac:dyDescent="0.2">
      <c r="A250" s="1" t="s">
        <v>734</v>
      </c>
      <c r="B250" s="3" t="s">
        <v>735</v>
      </c>
      <c r="C250" s="18" t="s">
        <v>736</v>
      </c>
      <c r="D250" s="15">
        <f t="shared" si="3"/>
        <v>-44763561.719999999</v>
      </c>
      <c r="E250" s="16">
        <v>-5165357.4400000004</v>
      </c>
      <c r="F250" s="16">
        <v>-49928919.159999996</v>
      </c>
    </row>
    <row r="251" spans="1:6" outlineLevel="1" x14ac:dyDescent="0.2">
      <c r="A251" s="1" t="s">
        <v>737</v>
      </c>
      <c r="B251" s="3" t="s">
        <v>738</v>
      </c>
      <c r="C251" s="18" t="s">
        <v>739</v>
      </c>
      <c r="D251" s="15">
        <f t="shared" si="3"/>
        <v>-5941.7000000000007</v>
      </c>
      <c r="E251" s="16">
        <v>-1142.48</v>
      </c>
      <c r="F251" s="16">
        <v>-7084.18</v>
      </c>
    </row>
    <row r="252" spans="1:6" outlineLevel="1" x14ac:dyDescent="0.2">
      <c r="A252" s="1" t="s">
        <v>740</v>
      </c>
      <c r="B252" s="3" t="s">
        <v>741</v>
      </c>
      <c r="C252" s="18" t="s">
        <v>742</v>
      </c>
      <c r="D252" s="15">
        <f t="shared" si="3"/>
        <v>-18127064.390000001</v>
      </c>
      <c r="E252" s="16">
        <v>-2146150.84</v>
      </c>
      <c r="F252" s="16">
        <v>-20273215.23</v>
      </c>
    </row>
    <row r="253" spans="1:6" outlineLevel="1" x14ac:dyDescent="0.2">
      <c r="A253" s="1" t="s">
        <v>743</v>
      </c>
      <c r="B253" s="3" t="s">
        <v>744</v>
      </c>
      <c r="C253" s="18" t="s">
        <v>745</v>
      </c>
      <c r="D253" s="15">
        <f t="shared" si="3"/>
        <v>-3041.14</v>
      </c>
      <c r="E253" s="16">
        <v>-691.09</v>
      </c>
      <c r="F253" s="16">
        <v>-3732.23</v>
      </c>
    </row>
    <row r="254" spans="1:6" outlineLevel="1" x14ac:dyDescent="0.2">
      <c r="A254" s="1" t="s">
        <v>746</v>
      </c>
      <c r="B254" s="3" t="s">
        <v>747</v>
      </c>
      <c r="C254" s="18" t="s">
        <v>748</v>
      </c>
      <c r="D254" s="15">
        <f t="shared" si="3"/>
        <v>-910341.75</v>
      </c>
      <c r="E254" s="16">
        <v>-104550.3</v>
      </c>
      <c r="F254" s="16">
        <v>-1014892.05</v>
      </c>
    </row>
    <row r="255" spans="1:6" outlineLevel="1" x14ac:dyDescent="0.2">
      <c r="A255" s="1" t="s">
        <v>749</v>
      </c>
      <c r="B255" s="3" t="s">
        <v>750</v>
      </c>
      <c r="C255" s="18" t="s">
        <v>751</v>
      </c>
      <c r="D255" s="15">
        <f t="shared" si="3"/>
        <v>-180.25</v>
      </c>
      <c r="E255" s="16">
        <v>-54.58</v>
      </c>
      <c r="F255" s="16">
        <v>-234.83</v>
      </c>
    </row>
    <row r="256" spans="1:6" outlineLevel="1" x14ac:dyDescent="0.2">
      <c r="A256" s="1" t="s">
        <v>752</v>
      </c>
      <c r="B256" s="3" t="s">
        <v>753</v>
      </c>
      <c r="C256" s="18" t="s">
        <v>754</v>
      </c>
      <c r="D256" s="15">
        <f t="shared" si="3"/>
        <v>-40898.15</v>
      </c>
      <c r="E256" s="16">
        <v>-6290.1500000000005</v>
      </c>
      <c r="F256" s="16">
        <v>-47188.3</v>
      </c>
    </row>
    <row r="257" spans="1:6" outlineLevel="1" x14ac:dyDescent="0.2">
      <c r="A257" s="1" t="s">
        <v>755</v>
      </c>
      <c r="B257" s="3" t="s">
        <v>756</v>
      </c>
      <c r="C257" s="18" t="s">
        <v>757</v>
      </c>
      <c r="D257" s="15">
        <f t="shared" si="3"/>
        <v>-288763.08</v>
      </c>
      <c r="E257" s="16">
        <v>-37687.25</v>
      </c>
      <c r="F257" s="16">
        <v>-326450.33</v>
      </c>
    </row>
    <row r="258" spans="1:6" outlineLevel="1" x14ac:dyDescent="0.2">
      <c r="A258" s="1" t="s">
        <v>758</v>
      </c>
      <c r="B258" s="3" t="s">
        <v>759</v>
      </c>
      <c r="C258" s="18" t="s">
        <v>760</v>
      </c>
      <c r="D258" s="15">
        <f t="shared" si="3"/>
        <v>-22562.050000000003</v>
      </c>
      <c r="E258" s="16">
        <v>-15659.18</v>
      </c>
      <c r="F258" s="16">
        <v>-38221.230000000003</v>
      </c>
    </row>
    <row r="259" spans="1:6" outlineLevel="1" x14ac:dyDescent="0.2">
      <c r="A259" s="1" t="s">
        <v>761</v>
      </c>
      <c r="B259" s="3" t="s">
        <v>762</v>
      </c>
      <c r="C259" s="18" t="s">
        <v>763</v>
      </c>
      <c r="D259" s="15">
        <f t="shared" si="3"/>
        <v>-3682800.5599999996</v>
      </c>
      <c r="E259" s="16">
        <v>-532624.91</v>
      </c>
      <c r="F259" s="16">
        <v>-4215425.47</v>
      </c>
    </row>
    <row r="260" spans="1:6" outlineLevel="1" x14ac:dyDescent="0.2">
      <c r="A260" s="1" t="s">
        <v>764</v>
      </c>
      <c r="B260" s="3" t="s">
        <v>765</v>
      </c>
      <c r="C260" s="18" t="s">
        <v>766</v>
      </c>
      <c r="D260" s="15">
        <f t="shared" si="3"/>
        <v>259685.09999999998</v>
      </c>
      <c r="E260" s="16">
        <v>12795</v>
      </c>
      <c r="F260" s="16">
        <v>272480.09999999998</v>
      </c>
    </row>
    <row r="261" spans="1:6" outlineLevel="1" x14ac:dyDescent="0.2">
      <c r="A261" s="1" t="s">
        <v>767</v>
      </c>
      <c r="B261" s="3" t="s">
        <v>768</v>
      </c>
      <c r="C261" s="18" t="s">
        <v>769</v>
      </c>
      <c r="D261" s="15">
        <f t="shared" si="3"/>
        <v>5856</v>
      </c>
      <c r="E261" s="16">
        <v>1472</v>
      </c>
      <c r="F261" s="16">
        <v>7328</v>
      </c>
    </row>
    <row r="262" spans="1:6" outlineLevel="1" x14ac:dyDescent="0.2">
      <c r="A262" s="1" t="s">
        <v>770</v>
      </c>
      <c r="B262" s="3" t="s">
        <v>771</v>
      </c>
      <c r="C262" s="18" t="s">
        <v>772</v>
      </c>
      <c r="D262" s="15">
        <f t="shared" si="3"/>
        <v>-3955234.47</v>
      </c>
      <c r="E262" s="16">
        <v>-591889.9</v>
      </c>
      <c r="F262" s="16">
        <v>-4547124.37</v>
      </c>
    </row>
    <row r="263" spans="1:6" outlineLevel="1" x14ac:dyDescent="0.2">
      <c r="A263" s="1" t="s">
        <v>773</v>
      </c>
      <c r="B263" s="3" t="s">
        <v>774</v>
      </c>
      <c r="C263" s="18" t="s">
        <v>775</v>
      </c>
      <c r="D263" s="15">
        <f t="shared" si="3"/>
        <v>182625.62</v>
      </c>
      <c r="E263" s="16">
        <v>19888.78</v>
      </c>
      <c r="F263" s="16">
        <v>202514.4</v>
      </c>
    </row>
    <row r="264" spans="1:6" outlineLevel="1" x14ac:dyDescent="0.2">
      <c r="A264" s="1" t="s">
        <v>776</v>
      </c>
      <c r="B264" s="3" t="s">
        <v>777</v>
      </c>
      <c r="C264" s="18" t="s">
        <v>778</v>
      </c>
      <c r="D264" s="15">
        <f t="shared" si="3"/>
        <v>4509.6400000000003</v>
      </c>
      <c r="E264" s="16">
        <v>223.45000000000002</v>
      </c>
      <c r="F264" s="16">
        <v>4733.09</v>
      </c>
    </row>
    <row r="265" spans="1:6" outlineLevel="1" x14ac:dyDescent="0.2">
      <c r="A265" s="1" t="s">
        <v>779</v>
      </c>
      <c r="B265" s="3" t="s">
        <v>780</v>
      </c>
      <c r="C265" s="18" t="s">
        <v>781</v>
      </c>
      <c r="D265" s="15">
        <f t="shared" si="3"/>
        <v>-1934676.7799999998</v>
      </c>
      <c r="E265" s="16">
        <v>-399314.81</v>
      </c>
      <c r="F265" s="16">
        <v>-2333991.59</v>
      </c>
    </row>
    <row r="266" spans="1:6" outlineLevel="1" x14ac:dyDescent="0.2">
      <c r="A266" s="1" t="s">
        <v>782</v>
      </c>
      <c r="B266" s="3" t="s">
        <v>783</v>
      </c>
      <c r="C266" s="18" t="s">
        <v>784</v>
      </c>
      <c r="D266" s="15">
        <f t="shared" ref="D266:D329" si="4">F266-E266</f>
        <v>3427.2999999999997</v>
      </c>
      <c r="E266" s="16">
        <v>-719.64</v>
      </c>
      <c r="F266" s="16">
        <v>2707.66</v>
      </c>
    </row>
    <row r="267" spans="1:6" outlineLevel="1" x14ac:dyDescent="0.2">
      <c r="A267" s="1" t="s">
        <v>785</v>
      </c>
      <c r="B267" s="3" t="s">
        <v>786</v>
      </c>
      <c r="C267" s="18" t="s">
        <v>787</v>
      </c>
      <c r="D267" s="15">
        <f t="shared" si="4"/>
        <v>-11408</v>
      </c>
      <c r="E267" s="16">
        <v>-2852</v>
      </c>
      <c r="F267" s="16">
        <v>-14260</v>
      </c>
    </row>
    <row r="268" spans="1:6" outlineLevel="1" x14ac:dyDescent="0.2">
      <c r="A268" s="1" t="s">
        <v>788</v>
      </c>
      <c r="B268" s="3" t="s">
        <v>789</v>
      </c>
      <c r="C268" s="18" t="s">
        <v>790</v>
      </c>
      <c r="D268" s="15">
        <f t="shared" si="4"/>
        <v>-211731.77000000002</v>
      </c>
      <c r="E268" s="16">
        <v>-15131.43</v>
      </c>
      <c r="F268" s="16">
        <v>-226863.2</v>
      </c>
    </row>
    <row r="269" spans="1:6" outlineLevel="1" x14ac:dyDescent="0.2">
      <c r="A269" s="1" t="s">
        <v>791</v>
      </c>
      <c r="B269" s="3" t="s">
        <v>792</v>
      </c>
      <c r="C269" s="18" t="s">
        <v>793</v>
      </c>
      <c r="D269" s="15">
        <f t="shared" si="4"/>
        <v>-839136.24</v>
      </c>
      <c r="E269" s="16">
        <v>-85009</v>
      </c>
      <c r="F269" s="16">
        <v>-924145.24</v>
      </c>
    </row>
    <row r="270" spans="1:6" outlineLevel="1" x14ac:dyDescent="0.2">
      <c r="A270" s="1" t="s">
        <v>794</v>
      </c>
      <c r="B270" s="3" t="s">
        <v>795</v>
      </c>
      <c r="C270" s="18" t="s">
        <v>796</v>
      </c>
      <c r="D270" s="15">
        <f t="shared" si="4"/>
        <v>4518847.0200000005</v>
      </c>
      <c r="E270" s="16">
        <v>387270.14</v>
      </c>
      <c r="F270" s="16">
        <v>4906117.16</v>
      </c>
    </row>
    <row r="271" spans="1:6" outlineLevel="1" x14ac:dyDescent="0.2">
      <c r="A271" s="1" t="s">
        <v>797</v>
      </c>
      <c r="B271" s="3" t="s">
        <v>798</v>
      </c>
      <c r="C271" s="18" t="s">
        <v>799</v>
      </c>
      <c r="D271" s="15">
        <f t="shared" si="4"/>
        <v>-7024.2</v>
      </c>
      <c r="E271" s="16">
        <v>10448</v>
      </c>
      <c r="F271" s="16">
        <v>3423.8</v>
      </c>
    </row>
    <row r="272" spans="1:6" outlineLevel="1" x14ac:dyDescent="0.2">
      <c r="A272" s="1" t="s">
        <v>800</v>
      </c>
      <c r="B272" s="3" t="s">
        <v>801</v>
      </c>
      <c r="C272" s="18" t="s">
        <v>802</v>
      </c>
      <c r="D272" s="15">
        <f t="shared" si="4"/>
        <v>1663211.4300000002</v>
      </c>
      <c r="E272" s="16">
        <v>308363.71000000002</v>
      </c>
      <c r="F272" s="16">
        <v>1971575.1400000001</v>
      </c>
    </row>
    <row r="273" spans="1:6" outlineLevel="1" x14ac:dyDescent="0.2">
      <c r="A273" s="1" t="s">
        <v>803</v>
      </c>
      <c r="B273" s="3" t="s">
        <v>804</v>
      </c>
      <c r="C273" s="18" t="s">
        <v>805</v>
      </c>
      <c r="D273" s="15">
        <f t="shared" si="4"/>
        <v>1787.6000000000001</v>
      </c>
      <c r="E273" s="16">
        <v>1653.53</v>
      </c>
      <c r="F273" s="16">
        <v>3441.13</v>
      </c>
    </row>
    <row r="274" spans="1:6" outlineLevel="1" x14ac:dyDescent="0.2">
      <c r="A274" s="1" t="s">
        <v>806</v>
      </c>
      <c r="B274" s="3" t="s">
        <v>807</v>
      </c>
      <c r="C274" s="18" t="s">
        <v>808</v>
      </c>
      <c r="D274" s="15">
        <f t="shared" si="4"/>
        <v>38269.5</v>
      </c>
      <c r="E274" s="16">
        <v>13021.07</v>
      </c>
      <c r="F274" s="16">
        <v>51290.57</v>
      </c>
    </row>
    <row r="275" spans="1:6" outlineLevel="1" x14ac:dyDescent="0.2">
      <c r="A275" s="1" t="s">
        <v>809</v>
      </c>
      <c r="B275" s="3" t="s">
        <v>810</v>
      </c>
      <c r="C275" s="18" t="s">
        <v>811</v>
      </c>
      <c r="D275" s="15">
        <f t="shared" si="4"/>
        <v>104989.34</v>
      </c>
      <c r="E275" s="16">
        <v>30944.22</v>
      </c>
      <c r="F275" s="16">
        <v>135933.56</v>
      </c>
    </row>
    <row r="276" spans="1:6" outlineLevel="1" x14ac:dyDescent="0.2">
      <c r="A276" s="1" t="s">
        <v>812</v>
      </c>
      <c r="B276" s="3" t="s">
        <v>813</v>
      </c>
      <c r="C276" s="18" t="s">
        <v>814</v>
      </c>
      <c r="D276" s="15">
        <f t="shared" si="4"/>
        <v>9788712.4499999993</v>
      </c>
      <c r="E276" s="16">
        <v>5115749.29</v>
      </c>
      <c r="F276" s="16">
        <v>14904461.74</v>
      </c>
    </row>
    <row r="277" spans="1:6" outlineLevel="1" x14ac:dyDescent="0.2">
      <c r="A277" s="1" t="s">
        <v>815</v>
      </c>
      <c r="B277" s="3" t="s">
        <v>816</v>
      </c>
      <c r="C277" s="18" t="s">
        <v>817</v>
      </c>
      <c r="D277" s="15">
        <f t="shared" si="4"/>
        <v>3433703.4000000004</v>
      </c>
      <c r="E277" s="16">
        <v>694112.07000000007</v>
      </c>
      <c r="F277" s="16">
        <v>4127815.47</v>
      </c>
    </row>
    <row r="278" spans="1:6" outlineLevel="1" x14ac:dyDescent="0.2">
      <c r="A278" s="1" t="s">
        <v>818</v>
      </c>
      <c r="B278" s="3" t="s">
        <v>819</v>
      </c>
      <c r="C278" s="18" t="s">
        <v>820</v>
      </c>
      <c r="D278" s="15">
        <f t="shared" si="4"/>
        <v>-2098803.92</v>
      </c>
      <c r="E278" s="16">
        <v>-227188.38</v>
      </c>
      <c r="F278" s="16">
        <v>-2325992.2999999998</v>
      </c>
    </row>
    <row r="279" spans="1:6" outlineLevel="1" x14ac:dyDescent="0.2">
      <c r="A279" s="1" t="s">
        <v>821</v>
      </c>
      <c r="B279" s="3" t="s">
        <v>822</v>
      </c>
      <c r="C279" s="18" t="s">
        <v>823</v>
      </c>
      <c r="D279" s="15">
        <f t="shared" si="4"/>
        <v>-229123.09</v>
      </c>
      <c r="E279" s="16">
        <v>-2794.13</v>
      </c>
      <c r="F279" s="16">
        <v>-231917.22</v>
      </c>
    </row>
    <row r="280" spans="1:6" outlineLevel="1" x14ac:dyDescent="0.2">
      <c r="A280" s="1" t="s">
        <v>824</v>
      </c>
      <c r="B280" s="3" t="s">
        <v>825</v>
      </c>
      <c r="C280" s="18" t="s">
        <v>826</v>
      </c>
      <c r="D280" s="15">
        <f t="shared" si="4"/>
        <v>5129761.0600000005</v>
      </c>
      <c r="E280" s="16">
        <v>1502153.1400000001</v>
      </c>
      <c r="F280" s="16">
        <v>6631914.2000000002</v>
      </c>
    </row>
    <row r="281" spans="1:6" outlineLevel="1" x14ac:dyDescent="0.2">
      <c r="A281" s="1" t="s">
        <v>827</v>
      </c>
      <c r="B281" s="3" t="s">
        <v>828</v>
      </c>
      <c r="C281" s="18" t="s">
        <v>829</v>
      </c>
      <c r="D281" s="15">
        <f t="shared" si="4"/>
        <v>1091341.48</v>
      </c>
      <c r="E281" s="16">
        <v>52390.51</v>
      </c>
      <c r="F281" s="16">
        <v>1143731.99</v>
      </c>
    </row>
    <row r="282" spans="1:6" outlineLevel="1" x14ac:dyDescent="0.2">
      <c r="A282" s="1" t="s">
        <v>830</v>
      </c>
      <c r="B282" s="3" t="s">
        <v>831</v>
      </c>
      <c r="C282" s="18" t="s">
        <v>832</v>
      </c>
      <c r="D282" s="15">
        <f t="shared" si="4"/>
        <v>301992.76000000024</v>
      </c>
      <c r="E282" s="16">
        <v>-1637590.7000000002</v>
      </c>
      <c r="F282" s="16">
        <v>-1335597.94</v>
      </c>
    </row>
    <row r="283" spans="1:6" outlineLevel="1" x14ac:dyDescent="0.2">
      <c r="A283" s="1" t="s">
        <v>833</v>
      </c>
      <c r="B283" s="3" t="s">
        <v>834</v>
      </c>
      <c r="C283" s="18" t="s">
        <v>835</v>
      </c>
      <c r="D283" s="15">
        <f t="shared" si="4"/>
        <v>-2390980.52</v>
      </c>
      <c r="E283" s="16">
        <v>199569.21</v>
      </c>
      <c r="F283" s="16">
        <v>-2191411.31</v>
      </c>
    </row>
    <row r="284" spans="1:6" outlineLevel="1" x14ac:dyDescent="0.2">
      <c r="A284" s="1" t="s">
        <v>836</v>
      </c>
      <c r="B284" s="3" t="s">
        <v>837</v>
      </c>
      <c r="C284" s="18" t="s">
        <v>838</v>
      </c>
      <c r="D284" s="15">
        <f t="shared" si="4"/>
        <v>143922.74</v>
      </c>
      <c r="E284" s="16">
        <v>37877.53</v>
      </c>
      <c r="F284" s="16">
        <v>181800.27</v>
      </c>
    </row>
    <row r="285" spans="1:6" outlineLevel="1" x14ac:dyDescent="0.2">
      <c r="A285" s="1" t="s">
        <v>839</v>
      </c>
      <c r="B285" s="3" t="s">
        <v>840</v>
      </c>
      <c r="C285" s="18" t="s">
        <v>841</v>
      </c>
      <c r="D285" s="15">
        <f t="shared" si="4"/>
        <v>20716.270000000004</v>
      </c>
      <c r="E285" s="16">
        <v>4918.83</v>
      </c>
      <c r="F285" s="16">
        <v>25635.100000000002</v>
      </c>
    </row>
    <row r="286" spans="1:6" outlineLevel="1" x14ac:dyDescent="0.2">
      <c r="A286" s="1" t="s">
        <v>842</v>
      </c>
      <c r="B286" s="3" t="s">
        <v>843</v>
      </c>
      <c r="C286" s="18" t="s">
        <v>844</v>
      </c>
      <c r="D286" s="15">
        <f t="shared" si="4"/>
        <v>13993873.859999999</v>
      </c>
      <c r="E286" s="16">
        <v>909589.3</v>
      </c>
      <c r="F286" s="16">
        <v>14903463.16</v>
      </c>
    </row>
    <row r="287" spans="1:6" outlineLevel="1" x14ac:dyDescent="0.2">
      <c r="A287" s="1" t="s">
        <v>845</v>
      </c>
      <c r="B287" s="3" t="s">
        <v>846</v>
      </c>
      <c r="C287" s="18" t="s">
        <v>847</v>
      </c>
      <c r="D287" s="15">
        <f t="shared" si="4"/>
        <v>-2269862.6799999997</v>
      </c>
      <c r="E287" s="16">
        <v>-4540096.08</v>
      </c>
      <c r="F287" s="16">
        <v>-6809958.7599999998</v>
      </c>
    </row>
    <row r="288" spans="1:6" outlineLevel="1" x14ac:dyDescent="0.2">
      <c r="A288" s="1" t="s">
        <v>848</v>
      </c>
      <c r="B288" s="3" t="s">
        <v>849</v>
      </c>
      <c r="C288" s="18" t="s">
        <v>850</v>
      </c>
      <c r="D288" s="15">
        <f t="shared" si="4"/>
        <v>-56263.19</v>
      </c>
      <c r="E288" s="16">
        <v>-5873.1500000000005</v>
      </c>
      <c r="F288" s="16">
        <v>-62136.340000000004</v>
      </c>
    </row>
    <row r="289" spans="1:6" outlineLevel="1" x14ac:dyDescent="0.2">
      <c r="A289" s="1" t="s">
        <v>851</v>
      </c>
      <c r="B289" s="3" t="s">
        <v>852</v>
      </c>
      <c r="C289" s="18" t="s">
        <v>853</v>
      </c>
      <c r="D289" s="15">
        <f t="shared" si="4"/>
        <v>4141.4800000000005</v>
      </c>
      <c r="E289" s="16">
        <v>190.54</v>
      </c>
      <c r="F289" s="16">
        <v>4332.0200000000004</v>
      </c>
    </row>
    <row r="290" spans="1:6" outlineLevel="1" x14ac:dyDescent="0.2">
      <c r="A290" s="1" t="s">
        <v>854</v>
      </c>
      <c r="B290" s="3" t="s">
        <v>855</v>
      </c>
      <c r="C290" s="18" t="s">
        <v>856</v>
      </c>
      <c r="D290" s="15">
        <f t="shared" si="4"/>
        <v>349360.42</v>
      </c>
      <c r="E290" s="16">
        <v>120588.94</v>
      </c>
      <c r="F290" s="16">
        <v>469949.36</v>
      </c>
    </row>
    <row r="291" spans="1:6" outlineLevel="1" x14ac:dyDescent="0.2">
      <c r="A291" s="1" t="s">
        <v>857</v>
      </c>
      <c r="B291" s="3" t="s">
        <v>858</v>
      </c>
      <c r="C291" s="18" t="s">
        <v>859</v>
      </c>
      <c r="D291" s="15">
        <f t="shared" si="4"/>
        <v>66428.700000000012</v>
      </c>
      <c r="E291" s="16">
        <v>11305.37</v>
      </c>
      <c r="F291" s="16">
        <v>77734.070000000007</v>
      </c>
    </row>
    <row r="292" spans="1:6" outlineLevel="1" x14ac:dyDescent="0.2">
      <c r="A292" s="1" t="s">
        <v>860</v>
      </c>
      <c r="B292" s="3" t="s">
        <v>861</v>
      </c>
      <c r="C292" s="18" t="s">
        <v>862</v>
      </c>
      <c r="D292" s="15">
        <f t="shared" si="4"/>
        <v>2219550.1599999997</v>
      </c>
      <c r="E292" s="16">
        <v>564536.68000000005</v>
      </c>
      <c r="F292" s="16">
        <v>2784086.84</v>
      </c>
    </row>
    <row r="293" spans="1:6" outlineLevel="1" x14ac:dyDescent="0.2">
      <c r="A293" s="1" t="s">
        <v>863</v>
      </c>
      <c r="B293" s="3" t="s">
        <v>864</v>
      </c>
      <c r="C293" s="18" t="s">
        <v>865</v>
      </c>
      <c r="D293" s="15">
        <f t="shared" si="4"/>
        <v>72436.33</v>
      </c>
      <c r="E293" s="16">
        <v>24074.639999999999</v>
      </c>
      <c r="F293" s="16">
        <v>96510.97</v>
      </c>
    </row>
    <row r="294" spans="1:6" outlineLevel="1" x14ac:dyDescent="0.2">
      <c r="A294" s="1" t="s">
        <v>866</v>
      </c>
      <c r="B294" s="3" t="s">
        <v>867</v>
      </c>
      <c r="C294" s="18" t="s">
        <v>868</v>
      </c>
      <c r="D294" s="15">
        <f t="shared" si="4"/>
        <v>24251.95</v>
      </c>
      <c r="E294" s="16">
        <v>5805.97</v>
      </c>
      <c r="F294" s="16">
        <v>30057.920000000002</v>
      </c>
    </row>
    <row r="295" spans="1:6" outlineLevel="1" x14ac:dyDescent="0.2">
      <c r="A295" s="1" t="s">
        <v>869</v>
      </c>
      <c r="B295" s="3" t="s">
        <v>870</v>
      </c>
      <c r="C295" s="18" t="s">
        <v>871</v>
      </c>
      <c r="D295" s="15">
        <f t="shared" si="4"/>
        <v>490759.52</v>
      </c>
      <c r="E295" s="16">
        <v>110598.23</v>
      </c>
      <c r="F295" s="16">
        <v>601357.75</v>
      </c>
    </row>
    <row r="296" spans="1:6" outlineLevel="1" x14ac:dyDescent="0.2">
      <c r="A296" s="1" t="s">
        <v>872</v>
      </c>
      <c r="B296" s="3" t="s">
        <v>873</v>
      </c>
      <c r="C296" s="18" t="s">
        <v>874</v>
      </c>
      <c r="D296" s="15">
        <f t="shared" si="4"/>
        <v>935790.57</v>
      </c>
      <c r="E296" s="16">
        <v>183546.38</v>
      </c>
      <c r="F296" s="16">
        <v>1119336.95</v>
      </c>
    </row>
    <row r="297" spans="1:6" outlineLevel="1" x14ac:dyDescent="0.2">
      <c r="A297" s="1" t="s">
        <v>875</v>
      </c>
      <c r="B297" s="3" t="s">
        <v>876</v>
      </c>
      <c r="C297" s="18" t="s">
        <v>877</v>
      </c>
      <c r="D297" s="15">
        <f t="shared" si="4"/>
        <v>28.03</v>
      </c>
      <c r="E297" s="16">
        <v>0</v>
      </c>
      <c r="F297" s="16">
        <v>28.03</v>
      </c>
    </row>
    <row r="298" spans="1:6" outlineLevel="1" x14ac:dyDescent="0.2">
      <c r="A298" s="1" t="s">
        <v>878</v>
      </c>
      <c r="B298" s="3" t="s">
        <v>879</v>
      </c>
      <c r="C298" s="18" t="s">
        <v>880</v>
      </c>
      <c r="D298" s="15">
        <f t="shared" si="4"/>
        <v>428704.4</v>
      </c>
      <c r="E298" s="16">
        <v>72111.73</v>
      </c>
      <c r="F298" s="16">
        <v>500816.13</v>
      </c>
    </row>
    <row r="299" spans="1:6" outlineLevel="1" x14ac:dyDescent="0.2">
      <c r="A299" s="1" t="s">
        <v>881</v>
      </c>
      <c r="B299" s="3" t="s">
        <v>882</v>
      </c>
      <c r="C299" s="18" t="s">
        <v>883</v>
      </c>
      <c r="D299" s="15">
        <f t="shared" si="4"/>
        <v>2337.4900000000002</v>
      </c>
      <c r="E299" s="16">
        <v>300</v>
      </c>
      <c r="F299" s="16">
        <v>2637.4900000000002</v>
      </c>
    </row>
    <row r="300" spans="1:6" outlineLevel="1" x14ac:dyDescent="0.2">
      <c r="A300" s="1" t="s">
        <v>884</v>
      </c>
      <c r="B300" s="3" t="s">
        <v>885</v>
      </c>
      <c r="C300" s="18" t="s">
        <v>886</v>
      </c>
      <c r="D300" s="15">
        <f t="shared" si="4"/>
        <v>29653.439999999999</v>
      </c>
      <c r="E300" s="16">
        <v>6809.7300000000005</v>
      </c>
      <c r="F300" s="16">
        <v>36463.17</v>
      </c>
    </row>
    <row r="301" spans="1:6" outlineLevel="1" x14ac:dyDescent="0.2">
      <c r="A301" s="1" t="s">
        <v>887</v>
      </c>
      <c r="B301" s="3" t="s">
        <v>888</v>
      </c>
      <c r="C301" s="18" t="s">
        <v>889</v>
      </c>
      <c r="D301" s="15">
        <f t="shared" si="4"/>
        <v>20721.369999999995</v>
      </c>
      <c r="E301" s="16">
        <v>13519.300000000001</v>
      </c>
      <c r="F301" s="16">
        <v>34240.67</v>
      </c>
    </row>
    <row r="302" spans="1:6" outlineLevel="1" x14ac:dyDescent="0.2">
      <c r="A302" s="1" t="s">
        <v>890</v>
      </c>
      <c r="B302" s="3" t="s">
        <v>891</v>
      </c>
      <c r="C302" s="18" t="s">
        <v>892</v>
      </c>
      <c r="D302" s="15">
        <f t="shared" si="4"/>
        <v>784298.36</v>
      </c>
      <c r="E302" s="16">
        <v>135399.73000000001</v>
      </c>
      <c r="F302" s="16">
        <v>919698.09</v>
      </c>
    </row>
    <row r="303" spans="1:6" outlineLevel="1" x14ac:dyDescent="0.2">
      <c r="A303" s="1" t="s">
        <v>893</v>
      </c>
      <c r="B303" s="3" t="s">
        <v>894</v>
      </c>
      <c r="C303" s="18" t="s">
        <v>895</v>
      </c>
      <c r="D303" s="15">
        <f t="shared" si="4"/>
        <v>174203.76</v>
      </c>
      <c r="E303" s="16">
        <v>48984.53</v>
      </c>
      <c r="F303" s="16">
        <v>223188.29</v>
      </c>
    </row>
    <row r="304" spans="1:6" outlineLevel="1" x14ac:dyDescent="0.2">
      <c r="A304" s="1" t="s">
        <v>896</v>
      </c>
      <c r="B304" s="3" t="s">
        <v>897</v>
      </c>
      <c r="C304" s="18" t="s">
        <v>898</v>
      </c>
      <c r="D304" s="15">
        <f t="shared" si="4"/>
        <v>29442.26</v>
      </c>
      <c r="E304" s="16">
        <v>4610.38</v>
      </c>
      <c r="F304" s="16">
        <v>34052.639999999999</v>
      </c>
    </row>
    <row r="305" spans="1:6" outlineLevel="1" x14ac:dyDescent="0.2">
      <c r="A305" s="1" t="s">
        <v>899</v>
      </c>
      <c r="B305" s="3" t="s">
        <v>900</v>
      </c>
      <c r="C305" s="18" t="s">
        <v>901</v>
      </c>
      <c r="D305" s="15">
        <f t="shared" si="4"/>
        <v>326093.43000000005</v>
      </c>
      <c r="E305" s="16">
        <v>73687.16</v>
      </c>
      <c r="F305" s="16">
        <v>399780.59</v>
      </c>
    </row>
    <row r="306" spans="1:6" outlineLevel="1" x14ac:dyDescent="0.2">
      <c r="A306" s="1" t="s">
        <v>902</v>
      </c>
      <c r="B306" s="3" t="s">
        <v>903</v>
      </c>
      <c r="C306" s="18" t="s">
        <v>904</v>
      </c>
      <c r="D306" s="15">
        <f t="shared" si="4"/>
        <v>41448.42</v>
      </c>
      <c r="E306" s="16">
        <v>19917.420000000002</v>
      </c>
      <c r="F306" s="16">
        <v>61365.840000000004</v>
      </c>
    </row>
    <row r="307" spans="1:6" outlineLevel="1" x14ac:dyDescent="0.2">
      <c r="A307" s="1" t="s">
        <v>905</v>
      </c>
      <c r="B307" s="3" t="s">
        <v>906</v>
      </c>
      <c r="C307" s="18" t="s">
        <v>907</v>
      </c>
      <c r="D307" s="15">
        <f t="shared" si="4"/>
        <v>147863.35</v>
      </c>
      <c r="E307" s="16">
        <v>34598.65</v>
      </c>
      <c r="F307" s="16">
        <v>182462</v>
      </c>
    </row>
    <row r="308" spans="1:6" outlineLevel="1" x14ac:dyDescent="0.2">
      <c r="A308" s="1" t="s">
        <v>908</v>
      </c>
      <c r="B308" s="3" t="s">
        <v>909</v>
      </c>
      <c r="C308" s="18" t="s">
        <v>910</v>
      </c>
      <c r="D308" s="15">
        <f t="shared" si="4"/>
        <v>134.6</v>
      </c>
      <c r="E308" s="16">
        <v>0</v>
      </c>
      <c r="F308" s="16">
        <v>134.6</v>
      </c>
    </row>
    <row r="309" spans="1:6" outlineLevel="1" x14ac:dyDescent="0.2">
      <c r="A309" s="1" t="s">
        <v>911</v>
      </c>
      <c r="B309" s="3" t="s">
        <v>912</v>
      </c>
      <c r="C309" s="18" t="s">
        <v>913</v>
      </c>
      <c r="D309" s="15">
        <f t="shared" si="4"/>
        <v>50416.570000000007</v>
      </c>
      <c r="E309" s="16">
        <v>30076.83</v>
      </c>
      <c r="F309" s="16">
        <v>80493.400000000009</v>
      </c>
    </row>
    <row r="310" spans="1:6" outlineLevel="1" x14ac:dyDescent="0.2">
      <c r="A310" s="1" t="s">
        <v>914</v>
      </c>
      <c r="B310" s="3" t="s">
        <v>915</v>
      </c>
      <c r="C310" s="18" t="s">
        <v>916</v>
      </c>
      <c r="D310" s="15">
        <f t="shared" si="4"/>
        <v>906865.64999999991</v>
      </c>
      <c r="E310" s="16">
        <v>191450.55000000002</v>
      </c>
      <c r="F310" s="16">
        <v>1098316.2</v>
      </c>
    </row>
    <row r="311" spans="1:6" outlineLevel="1" x14ac:dyDescent="0.2">
      <c r="A311" s="1" t="s">
        <v>917</v>
      </c>
      <c r="B311" s="3" t="s">
        <v>918</v>
      </c>
      <c r="C311" s="18" t="s">
        <v>919</v>
      </c>
      <c r="D311" s="15">
        <f t="shared" si="4"/>
        <v>-698916.69</v>
      </c>
      <c r="E311" s="16">
        <v>73309.960000000006</v>
      </c>
      <c r="F311" s="16">
        <v>-625606.73</v>
      </c>
    </row>
    <row r="312" spans="1:6" outlineLevel="1" x14ac:dyDescent="0.2">
      <c r="A312" s="1" t="s">
        <v>920</v>
      </c>
      <c r="B312" s="3" t="s">
        <v>921</v>
      </c>
      <c r="C312" s="18" t="s">
        <v>922</v>
      </c>
      <c r="D312" s="15">
        <f t="shared" si="4"/>
        <v>4067.5199999999995</v>
      </c>
      <c r="E312" s="16">
        <v>778.05000000000007</v>
      </c>
      <c r="F312" s="16">
        <v>4845.57</v>
      </c>
    </row>
    <row r="313" spans="1:6" outlineLevel="1" x14ac:dyDescent="0.2">
      <c r="A313" s="1" t="s">
        <v>923</v>
      </c>
      <c r="B313" s="3" t="s">
        <v>924</v>
      </c>
      <c r="C313" s="18" t="s">
        <v>925</v>
      </c>
      <c r="D313" s="15">
        <f t="shared" si="4"/>
        <v>52720</v>
      </c>
      <c r="E313" s="16">
        <v>3278.01</v>
      </c>
      <c r="F313" s="16">
        <v>55998.01</v>
      </c>
    </row>
    <row r="314" spans="1:6" outlineLevel="1" x14ac:dyDescent="0.2">
      <c r="A314" s="1" t="s">
        <v>926</v>
      </c>
      <c r="B314" s="3" t="s">
        <v>927</v>
      </c>
      <c r="C314" s="18" t="s">
        <v>928</v>
      </c>
      <c r="D314" s="15">
        <f t="shared" si="4"/>
        <v>86527.85</v>
      </c>
      <c r="E314" s="16">
        <v>26542.14</v>
      </c>
      <c r="F314" s="16">
        <v>113069.99</v>
      </c>
    </row>
    <row r="315" spans="1:6" outlineLevel="1" x14ac:dyDescent="0.2">
      <c r="A315" s="1" t="s">
        <v>929</v>
      </c>
      <c r="B315" s="3" t="s">
        <v>930</v>
      </c>
      <c r="C315" s="18" t="s">
        <v>931</v>
      </c>
      <c r="D315" s="15">
        <f t="shared" si="4"/>
        <v>2634.5</v>
      </c>
      <c r="E315" s="16">
        <v>0</v>
      </c>
      <c r="F315" s="16">
        <v>2634.5</v>
      </c>
    </row>
    <row r="316" spans="1:6" outlineLevel="1" x14ac:dyDescent="0.2">
      <c r="A316" s="1" t="s">
        <v>932</v>
      </c>
      <c r="B316" s="3" t="s">
        <v>933</v>
      </c>
      <c r="C316" s="18" t="s">
        <v>934</v>
      </c>
      <c r="D316" s="15">
        <f t="shared" si="4"/>
        <v>679.07999999999993</v>
      </c>
      <c r="E316" s="16">
        <v>1209.3700000000001</v>
      </c>
      <c r="F316" s="16">
        <v>1888.45</v>
      </c>
    </row>
    <row r="317" spans="1:6" outlineLevel="1" x14ac:dyDescent="0.2">
      <c r="A317" s="1" t="s">
        <v>935</v>
      </c>
      <c r="B317" s="3" t="s">
        <v>936</v>
      </c>
      <c r="C317" s="18" t="s">
        <v>937</v>
      </c>
      <c r="D317" s="15">
        <f t="shared" si="4"/>
        <v>3077678.74</v>
      </c>
      <c r="E317" s="16">
        <v>309444.53999999998</v>
      </c>
      <c r="F317" s="16">
        <v>3387123.2800000003</v>
      </c>
    </row>
    <row r="318" spans="1:6" outlineLevel="1" x14ac:dyDescent="0.2">
      <c r="A318" s="1" t="s">
        <v>938</v>
      </c>
      <c r="B318" s="3" t="s">
        <v>939</v>
      </c>
      <c r="C318" s="18" t="s">
        <v>940</v>
      </c>
      <c r="D318" s="15">
        <f t="shared" si="4"/>
        <v>12473.65</v>
      </c>
      <c r="E318" s="16">
        <v>4022.6</v>
      </c>
      <c r="F318" s="16">
        <v>16496.25</v>
      </c>
    </row>
    <row r="319" spans="1:6" outlineLevel="1" x14ac:dyDescent="0.2">
      <c r="A319" s="1" t="s">
        <v>941</v>
      </c>
      <c r="B319" s="3" t="s">
        <v>942</v>
      </c>
      <c r="C319" s="18" t="s">
        <v>943</v>
      </c>
      <c r="D319" s="15">
        <f t="shared" si="4"/>
        <v>170558.96000000002</v>
      </c>
      <c r="E319" s="16">
        <v>80193.39</v>
      </c>
      <c r="F319" s="16">
        <v>250752.35</v>
      </c>
    </row>
    <row r="320" spans="1:6" outlineLevel="1" x14ac:dyDescent="0.2">
      <c r="A320" s="1" t="s">
        <v>944</v>
      </c>
      <c r="B320" s="3" t="s">
        <v>945</v>
      </c>
      <c r="C320" s="18" t="s">
        <v>946</v>
      </c>
      <c r="D320" s="15">
        <f t="shared" si="4"/>
        <v>297170.07</v>
      </c>
      <c r="E320" s="16">
        <v>60894.36</v>
      </c>
      <c r="F320" s="16">
        <v>358064.43</v>
      </c>
    </row>
    <row r="321" spans="1:6" outlineLevel="1" x14ac:dyDescent="0.2">
      <c r="A321" s="1" t="s">
        <v>947</v>
      </c>
      <c r="B321" s="3" t="s">
        <v>948</v>
      </c>
      <c r="C321" s="18" t="s">
        <v>949</v>
      </c>
      <c r="D321" s="15">
        <f t="shared" si="4"/>
        <v>51445.39</v>
      </c>
      <c r="E321" s="16">
        <v>14311.42</v>
      </c>
      <c r="F321" s="16">
        <v>65756.81</v>
      </c>
    </row>
    <row r="322" spans="1:6" outlineLevel="1" x14ac:dyDescent="0.2">
      <c r="A322" s="1" t="s">
        <v>950</v>
      </c>
      <c r="B322" s="3" t="s">
        <v>951</v>
      </c>
      <c r="C322" s="18" t="s">
        <v>952</v>
      </c>
      <c r="D322" s="15">
        <f t="shared" si="4"/>
        <v>1713703.84</v>
      </c>
      <c r="E322" s="16">
        <v>381569.73</v>
      </c>
      <c r="F322" s="16">
        <v>2095273.57</v>
      </c>
    </row>
    <row r="323" spans="1:6" outlineLevel="1" x14ac:dyDescent="0.2">
      <c r="A323" s="1" t="s">
        <v>953</v>
      </c>
      <c r="B323" s="3" t="s">
        <v>954</v>
      </c>
      <c r="C323" s="18" t="s">
        <v>955</v>
      </c>
      <c r="D323" s="15">
        <f t="shared" si="4"/>
        <v>629165.80999999994</v>
      </c>
      <c r="E323" s="16">
        <v>163664.05000000002</v>
      </c>
      <c r="F323" s="16">
        <v>792829.86</v>
      </c>
    </row>
    <row r="324" spans="1:6" outlineLevel="1" x14ac:dyDescent="0.2">
      <c r="A324" s="1" t="s">
        <v>956</v>
      </c>
      <c r="B324" s="3" t="s">
        <v>957</v>
      </c>
      <c r="C324" s="18" t="s">
        <v>958</v>
      </c>
      <c r="D324" s="15">
        <f t="shared" si="4"/>
        <v>14137.390000000001</v>
      </c>
      <c r="E324" s="16">
        <v>3534.76</v>
      </c>
      <c r="F324" s="16">
        <v>17672.150000000001</v>
      </c>
    </row>
    <row r="325" spans="1:6" outlineLevel="1" x14ac:dyDescent="0.2">
      <c r="A325" s="1" t="s">
        <v>959</v>
      </c>
      <c r="B325" s="3" t="s">
        <v>960</v>
      </c>
      <c r="C325" s="18" t="s">
        <v>961</v>
      </c>
      <c r="D325" s="15">
        <f t="shared" si="4"/>
        <v>735101.8</v>
      </c>
      <c r="E325" s="16">
        <v>158113.99</v>
      </c>
      <c r="F325" s="16">
        <v>893215.79</v>
      </c>
    </row>
    <row r="326" spans="1:6" outlineLevel="1" x14ac:dyDescent="0.2">
      <c r="A326" s="1" t="s">
        <v>962</v>
      </c>
      <c r="B326" s="3" t="s">
        <v>963</v>
      </c>
      <c r="C326" s="18" t="s">
        <v>964</v>
      </c>
      <c r="D326" s="15">
        <f t="shared" si="4"/>
        <v>1432531.2100000002</v>
      </c>
      <c r="E326" s="16">
        <v>291657.47000000003</v>
      </c>
      <c r="F326" s="16">
        <v>1724188.6800000002</v>
      </c>
    </row>
    <row r="327" spans="1:6" outlineLevel="1" x14ac:dyDescent="0.2">
      <c r="A327" s="1" t="s">
        <v>965</v>
      </c>
      <c r="B327" s="3" t="s">
        <v>966</v>
      </c>
      <c r="C327" s="18" t="s">
        <v>967</v>
      </c>
      <c r="D327" s="15">
        <f t="shared" si="4"/>
        <v>-155472.52000000002</v>
      </c>
      <c r="E327" s="16">
        <v>-78140.009999999995</v>
      </c>
      <c r="F327" s="16">
        <v>-233612.53</v>
      </c>
    </row>
    <row r="328" spans="1:6" outlineLevel="1" x14ac:dyDescent="0.2">
      <c r="A328" s="1" t="s">
        <v>968</v>
      </c>
      <c r="B328" s="3" t="s">
        <v>969</v>
      </c>
      <c r="C328" s="18" t="s">
        <v>970</v>
      </c>
      <c r="D328" s="15">
        <f t="shared" si="4"/>
        <v>90605.040000000008</v>
      </c>
      <c r="E328" s="16">
        <v>22643.84</v>
      </c>
      <c r="F328" s="16">
        <v>113248.88</v>
      </c>
    </row>
    <row r="329" spans="1:6" outlineLevel="1" x14ac:dyDescent="0.2">
      <c r="A329" s="1" t="s">
        <v>971</v>
      </c>
      <c r="B329" s="3" t="s">
        <v>972</v>
      </c>
      <c r="C329" s="18" t="s">
        <v>973</v>
      </c>
      <c r="D329" s="15">
        <f t="shared" si="4"/>
        <v>3832.7200000000003</v>
      </c>
      <c r="E329" s="16">
        <v>2139.17</v>
      </c>
      <c r="F329" s="16">
        <v>5971.89</v>
      </c>
    </row>
    <row r="330" spans="1:6" outlineLevel="1" x14ac:dyDescent="0.2">
      <c r="A330" s="1" t="s">
        <v>974</v>
      </c>
      <c r="B330" s="3" t="s">
        <v>975</v>
      </c>
      <c r="C330" s="18" t="s">
        <v>976</v>
      </c>
      <c r="D330" s="15">
        <f t="shared" ref="D330:D336" si="5">F330-E330</f>
        <v>16032.039999999999</v>
      </c>
      <c r="E330" s="16">
        <v>161.36000000000001</v>
      </c>
      <c r="F330" s="16">
        <v>16193.4</v>
      </c>
    </row>
    <row r="331" spans="1:6" outlineLevel="1" x14ac:dyDescent="0.2">
      <c r="A331" s="1" t="s">
        <v>977</v>
      </c>
      <c r="B331" s="3" t="s">
        <v>978</v>
      </c>
      <c r="C331" s="18" t="s">
        <v>979</v>
      </c>
      <c r="D331" s="15">
        <f t="shared" si="5"/>
        <v>299322.48</v>
      </c>
      <c r="E331" s="16">
        <v>77600.28</v>
      </c>
      <c r="F331" s="16">
        <v>376922.76</v>
      </c>
    </row>
    <row r="332" spans="1:6" outlineLevel="1" x14ac:dyDescent="0.2">
      <c r="A332" s="1" t="s">
        <v>980</v>
      </c>
      <c r="B332" s="3" t="s">
        <v>981</v>
      </c>
      <c r="C332" s="18" t="s">
        <v>982</v>
      </c>
      <c r="D332" s="15">
        <f t="shared" si="5"/>
        <v>402578.58</v>
      </c>
      <c r="E332" s="16">
        <v>199090.93</v>
      </c>
      <c r="F332" s="16">
        <v>601669.51</v>
      </c>
    </row>
    <row r="333" spans="1:6" outlineLevel="1" x14ac:dyDescent="0.2">
      <c r="A333" s="1" t="s">
        <v>983</v>
      </c>
      <c r="B333" s="3" t="s">
        <v>984</v>
      </c>
      <c r="C333" s="18" t="s">
        <v>985</v>
      </c>
      <c r="D333" s="15">
        <f t="shared" si="5"/>
        <v>2580730.96</v>
      </c>
      <c r="E333" s="16">
        <v>599524.55000000005</v>
      </c>
      <c r="F333" s="16">
        <v>3180255.51</v>
      </c>
    </row>
    <row r="334" spans="1:6" outlineLevel="1" x14ac:dyDescent="0.2">
      <c r="A334" s="1" t="s">
        <v>986</v>
      </c>
      <c r="B334" s="3" t="s">
        <v>987</v>
      </c>
      <c r="C334" s="18" t="s">
        <v>988</v>
      </c>
      <c r="D334" s="15">
        <f t="shared" si="5"/>
        <v>18655.840000000004</v>
      </c>
      <c r="E334" s="16">
        <v>15203.1</v>
      </c>
      <c r="F334" s="16">
        <v>33858.94</v>
      </c>
    </row>
    <row r="335" spans="1:6" outlineLevel="1" x14ac:dyDescent="0.2">
      <c r="A335" s="1" t="s">
        <v>989</v>
      </c>
      <c r="B335" s="3" t="s">
        <v>990</v>
      </c>
      <c r="C335" s="18" t="s">
        <v>991</v>
      </c>
      <c r="D335" s="15">
        <f t="shared" si="5"/>
        <v>-2580730.96</v>
      </c>
      <c r="E335" s="16">
        <v>-599524.55000000005</v>
      </c>
      <c r="F335" s="16">
        <v>-3180255.51</v>
      </c>
    </row>
    <row r="336" spans="1:6" outlineLevel="1" x14ac:dyDescent="0.2">
      <c r="A336" s="1" t="s">
        <v>992</v>
      </c>
      <c r="B336" s="3" t="s">
        <v>993</v>
      </c>
      <c r="C336" s="18" t="s">
        <v>994</v>
      </c>
      <c r="D336" s="19">
        <f t="shared" si="5"/>
        <v>-18655.840000000004</v>
      </c>
      <c r="E336" s="20">
        <v>-15203.1</v>
      </c>
      <c r="F336" s="20">
        <v>-33858.94</v>
      </c>
    </row>
    <row r="337" spans="1:6" x14ac:dyDescent="0.2">
      <c r="A337" s="1" t="s">
        <v>4</v>
      </c>
      <c r="C337" s="12" t="s">
        <v>6</v>
      </c>
      <c r="D337" s="16">
        <f>F337-E337</f>
        <v>9.1235051513649523E-8</v>
      </c>
      <c r="E337" s="16">
        <v>5.0986272981390357E-9</v>
      </c>
      <c r="F337" s="16">
        <v>9.6333678811788559E-8</v>
      </c>
    </row>
    <row r="338" spans="1:6" x14ac:dyDescent="0.2">
      <c r="D338" s="5"/>
      <c r="E338" s="6"/>
    </row>
    <row r="339" spans="1:6" x14ac:dyDescent="0.2">
      <c r="D339" s="5"/>
      <c r="E339" s="6"/>
      <c r="F339" s="5"/>
    </row>
    <row r="340" spans="1:6" x14ac:dyDescent="0.2">
      <c r="D340" s="5"/>
      <c r="E340" s="6"/>
      <c r="F340" s="9"/>
    </row>
    <row r="341" spans="1:6" x14ac:dyDescent="0.2">
      <c r="D341" s="5"/>
      <c r="E341" s="6"/>
      <c r="F341" s="14"/>
    </row>
    <row r="342" spans="1:6" x14ac:dyDescent="0.2">
      <c r="D342" s="5"/>
      <c r="E342" s="6"/>
      <c r="F342" s="5"/>
    </row>
    <row r="343" spans="1:6" x14ac:dyDescent="0.2">
      <c r="D343" s="5"/>
      <c r="E343" s="6"/>
      <c r="F343" s="5"/>
    </row>
    <row r="344" spans="1:6" x14ac:dyDescent="0.2">
      <c r="D344" s="5"/>
      <c r="E344" s="6"/>
      <c r="F344" s="5"/>
    </row>
    <row r="345" spans="1:6" x14ac:dyDescent="0.2">
      <c r="D345" s="5"/>
      <c r="E345" s="6"/>
      <c r="F345" s="5"/>
    </row>
    <row r="346" spans="1:6" x14ac:dyDescent="0.2">
      <c r="D346" s="5"/>
      <c r="E346" s="6"/>
      <c r="F346" s="5"/>
    </row>
    <row r="347" spans="1:6" x14ac:dyDescent="0.2">
      <c r="D347" s="5"/>
      <c r="E347" s="6"/>
      <c r="F347" s="5"/>
    </row>
    <row r="348" spans="1:6" x14ac:dyDescent="0.2">
      <c r="D348" s="5"/>
      <c r="E348" s="6"/>
      <c r="F348" s="5"/>
    </row>
    <row r="349" spans="1:6" x14ac:dyDescent="0.2">
      <c r="D349" s="5"/>
      <c r="E349" s="6"/>
      <c r="F349" s="5"/>
    </row>
    <row r="350" spans="1:6" x14ac:dyDescent="0.2">
      <c r="D350" s="5"/>
      <c r="E350" s="6"/>
      <c r="F350" s="5"/>
    </row>
    <row r="351" spans="1:6" x14ac:dyDescent="0.2">
      <c r="D351" s="5"/>
      <c r="E351" s="6"/>
      <c r="F351" s="5"/>
    </row>
    <row r="352" spans="1:6" x14ac:dyDescent="0.2">
      <c r="D352" s="5"/>
      <c r="E352" s="6"/>
      <c r="F352" s="5"/>
    </row>
    <row r="353" spans="4:6" x14ac:dyDescent="0.2">
      <c r="D353" s="5"/>
      <c r="E353" s="6"/>
      <c r="F353" s="5"/>
    </row>
    <row r="354" spans="4:6" x14ac:dyDescent="0.2">
      <c r="D354" s="5"/>
      <c r="E354" s="6"/>
      <c r="F354" s="5"/>
    </row>
    <row r="355" spans="4:6" x14ac:dyDescent="0.2">
      <c r="D355" s="5"/>
      <c r="E355" s="6"/>
      <c r="F355" s="5"/>
    </row>
    <row r="356" spans="4:6" x14ac:dyDescent="0.2">
      <c r="D356" s="5"/>
      <c r="E356" s="6"/>
      <c r="F356" s="5"/>
    </row>
    <row r="357" spans="4:6" x14ac:dyDescent="0.2">
      <c r="D357" s="5"/>
      <c r="E357" s="6"/>
      <c r="F357" s="5"/>
    </row>
    <row r="358" spans="4:6" x14ac:dyDescent="0.2">
      <c r="D358" s="5"/>
      <c r="E358" s="6"/>
      <c r="F358" s="5"/>
    </row>
    <row r="359" spans="4:6" x14ac:dyDescent="0.2">
      <c r="D359" s="5"/>
      <c r="E359" s="6"/>
      <c r="F359" s="5"/>
    </row>
    <row r="360" spans="4:6" x14ac:dyDescent="0.2">
      <c r="D360" s="5"/>
      <c r="E360" s="6"/>
      <c r="F360" s="5"/>
    </row>
    <row r="361" spans="4:6" x14ac:dyDescent="0.2">
      <c r="D361" s="5"/>
      <c r="E361" s="6"/>
      <c r="F361" s="5"/>
    </row>
    <row r="362" spans="4:6" x14ac:dyDescent="0.2">
      <c r="D362" s="5"/>
      <c r="E362" s="6"/>
      <c r="F362" s="5"/>
    </row>
    <row r="363" spans="4:6" x14ac:dyDescent="0.2">
      <c r="D363" s="5"/>
      <c r="E363" s="6"/>
      <c r="F363" s="5"/>
    </row>
    <row r="364" spans="4:6" x14ac:dyDescent="0.2">
      <c r="D364" s="5"/>
      <c r="E364" s="6"/>
      <c r="F364" s="5"/>
    </row>
    <row r="365" spans="4:6" x14ac:dyDescent="0.2">
      <c r="D365" s="5"/>
      <c r="E365" s="6"/>
      <c r="F365" s="5"/>
    </row>
    <row r="366" spans="4:6" x14ac:dyDescent="0.2">
      <c r="D366" s="5"/>
      <c r="E366" s="6"/>
      <c r="F366" s="5"/>
    </row>
    <row r="367" spans="4:6" x14ac:dyDescent="0.2">
      <c r="D367" s="5"/>
      <c r="E367" s="6"/>
      <c r="F367" s="5"/>
    </row>
    <row r="368" spans="4:6" x14ac:dyDescent="0.2">
      <c r="D368" s="5"/>
      <c r="E368" s="6"/>
      <c r="F368" s="5"/>
    </row>
    <row r="369" spans="4:6" x14ac:dyDescent="0.2">
      <c r="D369" s="5"/>
      <c r="E369" s="6"/>
      <c r="F369" s="5"/>
    </row>
    <row r="370" spans="4:6" x14ac:dyDescent="0.2">
      <c r="D370" s="5"/>
      <c r="E370" s="6"/>
      <c r="F370" s="5"/>
    </row>
    <row r="371" spans="4:6" x14ac:dyDescent="0.2">
      <c r="D371" s="5"/>
      <c r="E371" s="6"/>
      <c r="F371" s="5"/>
    </row>
    <row r="372" spans="4:6" x14ac:dyDescent="0.2">
      <c r="D372" s="5"/>
      <c r="E372" s="6"/>
      <c r="F372" s="5"/>
    </row>
    <row r="373" spans="4:6" x14ac:dyDescent="0.2">
      <c r="D373" s="5"/>
      <c r="E373" s="6"/>
      <c r="F373" s="5"/>
    </row>
    <row r="374" spans="4:6" x14ac:dyDescent="0.2">
      <c r="D374" s="5"/>
      <c r="E374" s="6"/>
      <c r="F374" s="5"/>
    </row>
    <row r="375" spans="4:6" x14ac:dyDescent="0.2">
      <c r="D375" s="5"/>
      <c r="E375" s="6"/>
      <c r="F375" s="5"/>
    </row>
    <row r="376" spans="4:6" x14ac:dyDescent="0.2">
      <c r="D376" s="5"/>
      <c r="E376" s="6"/>
      <c r="F376" s="5"/>
    </row>
    <row r="377" spans="4:6" x14ac:dyDescent="0.2">
      <c r="D377" s="5"/>
      <c r="E377" s="6"/>
      <c r="F377" s="5"/>
    </row>
    <row r="378" spans="4:6" x14ac:dyDescent="0.2">
      <c r="D378" s="5"/>
      <c r="E378" s="6"/>
      <c r="F378" s="5"/>
    </row>
    <row r="379" spans="4:6" x14ac:dyDescent="0.2">
      <c r="D379" s="5"/>
      <c r="E379" s="6"/>
      <c r="F379" s="5"/>
    </row>
    <row r="380" spans="4:6" x14ac:dyDescent="0.2">
      <c r="D380" s="5"/>
      <c r="E380" s="6"/>
      <c r="F380" s="5"/>
    </row>
    <row r="381" spans="4:6" x14ac:dyDescent="0.2">
      <c r="D381" s="5"/>
      <c r="E381" s="6"/>
      <c r="F381" s="5"/>
    </row>
    <row r="382" spans="4:6" x14ac:dyDescent="0.2">
      <c r="D382" s="5"/>
      <c r="E382" s="6"/>
      <c r="F382" s="5"/>
    </row>
    <row r="383" spans="4:6" x14ac:dyDescent="0.2">
      <c r="D383" s="5"/>
      <c r="E383" s="6"/>
      <c r="F383" s="5"/>
    </row>
    <row r="384" spans="4:6" x14ac:dyDescent="0.2">
      <c r="D384" s="5"/>
      <c r="E384" s="6"/>
      <c r="F384" s="5"/>
    </row>
    <row r="385" spans="4:6" x14ac:dyDescent="0.2">
      <c r="D385" s="5"/>
      <c r="E385" s="6"/>
      <c r="F385" s="5"/>
    </row>
    <row r="386" spans="4:6" x14ac:dyDescent="0.2">
      <c r="D386" s="5"/>
      <c r="E386" s="6"/>
      <c r="F386" s="5"/>
    </row>
    <row r="387" spans="4:6" x14ac:dyDescent="0.2">
      <c r="D387" s="5"/>
      <c r="E387" s="6"/>
      <c r="F387" s="5"/>
    </row>
    <row r="388" spans="4:6" x14ac:dyDescent="0.2">
      <c r="D388" s="5"/>
      <c r="E388" s="6"/>
      <c r="F388" s="5"/>
    </row>
    <row r="389" spans="4:6" x14ac:dyDescent="0.2">
      <c r="D389" s="5"/>
      <c r="E389" s="6"/>
      <c r="F389" s="5"/>
    </row>
    <row r="390" spans="4:6" x14ac:dyDescent="0.2">
      <c r="D390" s="5"/>
      <c r="E390" s="6"/>
      <c r="F390" s="5"/>
    </row>
    <row r="391" spans="4:6" x14ac:dyDescent="0.2">
      <c r="D391" s="5"/>
      <c r="E391" s="6"/>
      <c r="F391" s="5"/>
    </row>
    <row r="392" spans="4:6" x14ac:dyDescent="0.2">
      <c r="D392" s="5"/>
      <c r="E392" s="6"/>
      <c r="F392" s="5"/>
    </row>
    <row r="393" spans="4:6" x14ac:dyDescent="0.2">
      <c r="D393" s="5"/>
      <c r="E393" s="6"/>
      <c r="F393" s="5"/>
    </row>
    <row r="394" spans="4:6" x14ac:dyDescent="0.2">
      <c r="D394" s="5"/>
      <c r="E394" s="6"/>
      <c r="F394" s="5"/>
    </row>
    <row r="395" spans="4:6" x14ac:dyDescent="0.2">
      <c r="D395" s="5"/>
      <c r="E395" s="6"/>
      <c r="F395" s="5"/>
    </row>
    <row r="396" spans="4:6" x14ac:dyDescent="0.2">
      <c r="D396" s="5"/>
      <c r="E396" s="6"/>
      <c r="F396" s="5"/>
    </row>
    <row r="397" spans="4:6" x14ac:dyDescent="0.2">
      <c r="D397" s="5"/>
      <c r="E397" s="6"/>
      <c r="F397" s="5"/>
    </row>
    <row r="398" spans="4:6" x14ac:dyDescent="0.2">
      <c r="D398" s="5"/>
      <c r="E398" s="6"/>
      <c r="F398" s="5"/>
    </row>
    <row r="399" spans="4:6" x14ac:dyDescent="0.2">
      <c r="D399" s="5"/>
      <c r="E399" s="6"/>
      <c r="F399" s="5"/>
    </row>
    <row r="400" spans="4:6" x14ac:dyDescent="0.2">
      <c r="D400" s="5"/>
      <c r="E400" s="6"/>
      <c r="F400" s="5"/>
    </row>
    <row r="401" spans="4:6" x14ac:dyDescent="0.2">
      <c r="D401" s="5"/>
      <c r="E401" s="6"/>
      <c r="F401" s="5"/>
    </row>
    <row r="402" spans="4:6" x14ac:dyDescent="0.2">
      <c r="D402" s="5"/>
      <c r="E402" s="6"/>
      <c r="F402" s="5"/>
    </row>
    <row r="403" spans="4:6" x14ac:dyDescent="0.2">
      <c r="D403" s="5"/>
      <c r="E403" s="6"/>
      <c r="F403" s="5"/>
    </row>
    <row r="404" spans="4:6" x14ac:dyDescent="0.2">
      <c r="D404" s="5"/>
      <c r="E404" s="6"/>
      <c r="F404" s="5"/>
    </row>
    <row r="405" spans="4:6" x14ac:dyDescent="0.2">
      <c r="D405" s="5"/>
      <c r="E405" s="6"/>
      <c r="F405" s="5"/>
    </row>
    <row r="406" spans="4:6" x14ac:dyDescent="0.2">
      <c r="D406" s="5"/>
      <c r="E406" s="6"/>
      <c r="F406" s="5"/>
    </row>
    <row r="407" spans="4:6" x14ac:dyDescent="0.2">
      <c r="D407" s="5"/>
      <c r="E407" s="6"/>
      <c r="F407" s="5"/>
    </row>
    <row r="408" spans="4:6" x14ac:dyDescent="0.2">
      <c r="D408" s="5"/>
      <c r="E408" s="6"/>
      <c r="F408" s="5"/>
    </row>
    <row r="409" spans="4:6" x14ac:dyDescent="0.2">
      <c r="D409" s="5"/>
      <c r="E409" s="6"/>
      <c r="F409" s="5"/>
    </row>
    <row r="410" spans="4:6" x14ac:dyDescent="0.2">
      <c r="D410" s="5"/>
      <c r="E410" s="6"/>
      <c r="F410" s="5"/>
    </row>
    <row r="411" spans="4:6" x14ac:dyDescent="0.2">
      <c r="D411" s="5"/>
      <c r="E411" s="6"/>
      <c r="F411" s="5"/>
    </row>
    <row r="412" spans="4:6" x14ac:dyDescent="0.2">
      <c r="D412" s="5"/>
      <c r="E412" s="6"/>
      <c r="F412" s="5"/>
    </row>
    <row r="413" spans="4:6" x14ac:dyDescent="0.2">
      <c r="D413" s="5"/>
      <c r="E413" s="6"/>
      <c r="F413" s="5"/>
    </row>
    <row r="414" spans="4:6" x14ac:dyDescent="0.2">
      <c r="D414" s="5"/>
      <c r="E414" s="6"/>
      <c r="F414" s="5"/>
    </row>
    <row r="415" spans="4:6" x14ac:dyDescent="0.2">
      <c r="D415" s="5"/>
      <c r="E415" s="6"/>
      <c r="F415" s="5"/>
    </row>
    <row r="416" spans="4:6" x14ac:dyDescent="0.2">
      <c r="D416" s="5"/>
      <c r="E416" s="6"/>
      <c r="F416" s="5"/>
    </row>
    <row r="417" spans="4:6" x14ac:dyDescent="0.2">
      <c r="D417" s="5"/>
      <c r="E417" s="6"/>
      <c r="F417" s="5"/>
    </row>
    <row r="418" spans="4:6" x14ac:dyDescent="0.2">
      <c r="D418" s="5"/>
      <c r="E418" s="6"/>
      <c r="F418" s="5"/>
    </row>
    <row r="419" spans="4:6" x14ac:dyDescent="0.2">
      <c r="D419" s="5"/>
      <c r="E419" s="6"/>
      <c r="F419" s="5"/>
    </row>
    <row r="420" spans="4:6" x14ac:dyDescent="0.2">
      <c r="D420" s="5"/>
      <c r="E420" s="6"/>
      <c r="F420" s="5"/>
    </row>
    <row r="421" spans="4:6" x14ac:dyDescent="0.2">
      <c r="D421" s="5"/>
      <c r="E421" s="6"/>
      <c r="F421" s="5"/>
    </row>
    <row r="422" spans="4:6" x14ac:dyDescent="0.2">
      <c r="D422" s="5"/>
      <c r="E422" s="6"/>
      <c r="F422" s="5"/>
    </row>
    <row r="423" spans="4:6" x14ac:dyDescent="0.2">
      <c r="D423" s="5"/>
      <c r="E423" s="6"/>
      <c r="F423" s="5"/>
    </row>
    <row r="424" spans="4:6" x14ac:dyDescent="0.2">
      <c r="D424" s="5"/>
      <c r="E424" s="6"/>
      <c r="F424" s="5"/>
    </row>
    <row r="425" spans="4:6" x14ac:dyDescent="0.2">
      <c r="D425" s="5"/>
      <c r="E425" s="6"/>
      <c r="F425" s="5"/>
    </row>
    <row r="426" spans="4:6" x14ac:dyDescent="0.2">
      <c r="D426" s="5"/>
      <c r="E426" s="6"/>
      <c r="F426" s="5"/>
    </row>
    <row r="427" spans="4:6" x14ac:dyDescent="0.2">
      <c r="D427" s="5"/>
      <c r="E427" s="6"/>
      <c r="F427" s="5"/>
    </row>
    <row r="428" spans="4:6" x14ac:dyDescent="0.2">
      <c r="D428" s="5"/>
      <c r="E428" s="6"/>
      <c r="F428" s="5"/>
    </row>
    <row r="429" spans="4:6" x14ac:dyDescent="0.2">
      <c r="D429" s="5"/>
      <c r="E429" s="6"/>
      <c r="F429" s="5"/>
    </row>
    <row r="430" spans="4:6" x14ac:dyDescent="0.2">
      <c r="D430" s="5"/>
      <c r="E430" s="6"/>
      <c r="F430" s="5"/>
    </row>
    <row r="431" spans="4:6" x14ac:dyDescent="0.2">
      <c r="D431" s="5"/>
      <c r="E431" s="6"/>
      <c r="F431" s="5"/>
    </row>
    <row r="432" spans="4:6" x14ac:dyDescent="0.2">
      <c r="D432" s="5"/>
      <c r="E432" s="6"/>
      <c r="F432" s="5"/>
    </row>
    <row r="433" spans="4:6" x14ac:dyDescent="0.2">
      <c r="D433" s="5"/>
      <c r="E433" s="6"/>
      <c r="F433" s="5"/>
    </row>
    <row r="434" spans="4:6" x14ac:dyDescent="0.2">
      <c r="D434" s="5"/>
      <c r="E434" s="6"/>
      <c r="F434" s="5"/>
    </row>
    <row r="435" spans="4:6" x14ac:dyDescent="0.2">
      <c r="D435" s="5"/>
      <c r="E435" s="6"/>
      <c r="F435" s="5"/>
    </row>
    <row r="436" spans="4:6" x14ac:dyDescent="0.2">
      <c r="D436" s="5"/>
      <c r="E436" s="6"/>
      <c r="F436" s="5"/>
    </row>
    <row r="437" spans="4:6" x14ac:dyDescent="0.2">
      <c r="D437" s="5"/>
      <c r="E437" s="6"/>
      <c r="F437" s="5"/>
    </row>
    <row r="438" spans="4:6" x14ac:dyDescent="0.2">
      <c r="D438" s="5"/>
      <c r="E438" s="6"/>
      <c r="F438" s="5"/>
    </row>
    <row r="439" spans="4:6" x14ac:dyDescent="0.2">
      <c r="D439" s="5"/>
      <c r="E439" s="6"/>
      <c r="F439" s="5"/>
    </row>
    <row r="440" spans="4:6" x14ac:dyDescent="0.2">
      <c r="D440" s="5"/>
      <c r="E440" s="6"/>
      <c r="F440" s="5"/>
    </row>
    <row r="441" spans="4:6" x14ac:dyDescent="0.2">
      <c r="D441" s="5"/>
      <c r="E441" s="6"/>
      <c r="F441" s="5"/>
    </row>
    <row r="442" spans="4:6" x14ac:dyDescent="0.2">
      <c r="D442" s="5"/>
      <c r="E442" s="6"/>
      <c r="F442" s="5"/>
    </row>
    <row r="443" spans="4:6" x14ac:dyDescent="0.2">
      <c r="D443" s="5"/>
      <c r="E443" s="6"/>
      <c r="F443" s="5"/>
    </row>
    <row r="444" spans="4:6" x14ac:dyDescent="0.2">
      <c r="D444" s="5"/>
      <c r="E444" s="6"/>
      <c r="F444" s="5"/>
    </row>
    <row r="445" spans="4:6" x14ac:dyDescent="0.2">
      <c r="D445" s="5"/>
      <c r="E445" s="6"/>
      <c r="F445" s="5"/>
    </row>
    <row r="446" spans="4:6" x14ac:dyDescent="0.2">
      <c r="D446" s="5"/>
      <c r="E446" s="6"/>
      <c r="F446" s="5"/>
    </row>
    <row r="447" spans="4:6" x14ac:dyDescent="0.2">
      <c r="D447" s="5"/>
      <c r="E447" s="6"/>
      <c r="F447" s="5"/>
    </row>
    <row r="448" spans="4:6" x14ac:dyDescent="0.2">
      <c r="D448" s="5"/>
      <c r="E448" s="6"/>
      <c r="F448" s="5"/>
    </row>
    <row r="449" spans="4:6" x14ac:dyDescent="0.2">
      <c r="D449" s="5"/>
      <c r="E449" s="6"/>
      <c r="F449" s="5"/>
    </row>
    <row r="450" spans="4:6" x14ac:dyDescent="0.2">
      <c r="D450" s="5"/>
      <c r="E450" s="6"/>
      <c r="F450" s="5"/>
    </row>
    <row r="451" spans="4:6" x14ac:dyDescent="0.2">
      <c r="D451" s="5"/>
      <c r="E451" s="6"/>
      <c r="F451" s="5"/>
    </row>
    <row r="452" spans="4:6" x14ac:dyDescent="0.2">
      <c r="D452" s="5"/>
      <c r="E452" s="6"/>
      <c r="F452" s="5"/>
    </row>
    <row r="453" spans="4:6" x14ac:dyDescent="0.2">
      <c r="D453" s="5"/>
      <c r="E453" s="6"/>
      <c r="F453" s="5"/>
    </row>
    <row r="454" spans="4:6" x14ac:dyDescent="0.2">
      <c r="D454" s="5"/>
      <c r="E454" s="6"/>
      <c r="F454" s="5"/>
    </row>
    <row r="455" spans="4:6" x14ac:dyDescent="0.2">
      <c r="D455" s="5"/>
      <c r="E455" s="6"/>
      <c r="F455" s="5"/>
    </row>
    <row r="456" spans="4:6" x14ac:dyDescent="0.2">
      <c r="D456" s="5"/>
      <c r="E456" s="6"/>
      <c r="F456" s="5"/>
    </row>
    <row r="457" spans="4:6" x14ac:dyDescent="0.2">
      <c r="D457" s="5"/>
      <c r="E457" s="6"/>
      <c r="F457" s="5"/>
    </row>
    <row r="458" spans="4:6" x14ac:dyDescent="0.2">
      <c r="D458" s="5"/>
      <c r="E458" s="6"/>
      <c r="F458" s="5"/>
    </row>
    <row r="459" spans="4:6" x14ac:dyDescent="0.2">
      <c r="D459" s="5"/>
      <c r="E459" s="6"/>
      <c r="F459" s="5"/>
    </row>
    <row r="460" spans="4:6" x14ac:dyDescent="0.2">
      <c r="D460" s="5"/>
      <c r="E460" s="6"/>
      <c r="F460" s="5"/>
    </row>
    <row r="461" spans="4:6" x14ac:dyDescent="0.2">
      <c r="D461" s="5"/>
      <c r="E461" s="6"/>
      <c r="F461" s="5"/>
    </row>
    <row r="462" spans="4:6" x14ac:dyDescent="0.2">
      <c r="D462" s="5"/>
      <c r="E462" s="6"/>
      <c r="F462" s="5"/>
    </row>
    <row r="463" spans="4:6" x14ac:dyDescent="0.2">
      <c r="D463" s="5"/>
      <c r="E463" s="6"/>
      <c r="F463" s="5"/>
    </row>
    <row r="464" spans="4:6" x14ac:dyDescent="0.2">
      <c r="D464" s="5"/>
      <c r="E464" s="6"/>
      <c r="F464" s="5"/>
    </row>
    <row r="465" spans="4:6" x14ac:dyDescent="0.2">
      <c r="D465" s="5"/>
      <c r="E465" s="6"/>
      <c r="F465" s="5"/>
    </row>
    <row r="466" spans="4:6" x14ac:dyDescent="0.2">
      <c r="D466" s="5"/>
      <c r="E466" s="6"/>
      <c r="F466" s="5"/>
    </row>
    <row r="467" spans="4:6" x14ac:dyDescent="0.2">
      <c r="D467" s="5"/>
      <c r="E467" s="6"/>
      <c r="F467" s="5"/>
    </row>
    <row r="468" spans="4:6" x14ac:dyDescent="0.2">
      <c r="D468" s="5"/>
      <c r="E468" s="6"/>
      <c r="F468" s="5"/>
    </row>
    <row r="469" spans="4:6" x14ac:dyDescent="0.2">
      <c r="D469" s="5"/>
      <c r="E469" s="6"/>
      <c r="F469" s="5"/>
    </row>
    <row r="470" spans="4:6" x14ac:dyDescent="0.2">
      <c r="D470" s="5"/>
      <c r="E470" s="6"/>
      <c r="F470" s="5"/>
    </row>
    <row r="471" spans="4:6" x14ac:dyDescent="0.2">
      <c r="D471" s="5"/>
      <c r="E471" s="6"/>
      <c r="F471" s="5"/>
    </row>
    <row r="472" spans="4:6" x14ac:dyDescent="0.2">
      <c r="D472" s="5"/>
      <c r="E472" s="6"/>
      <c r="F472" s="5"/>
    </row>
    <row r="473" spans="4:6" x14ac:dyDescent="0.2">
      <c r="D473" s="5"/>
      <c r="E473" s="6"/>
      <c r="F473" s="5"/>
    </row>
    <row r="474" spans="4:6" x14ac:dyDescent="0.2">
      <c r="E474" s="6"/>
      <c r="F474" s="5"/>
    </row>
    <row r="475" spans="4:6" x14ac:dyDescent="0.2">
      <c r="E475" s="6"/>
      <c r="F475" s="5"/>
    </row>
    <row r="476" spans="4:6" x14ac:dyDescent="0.2">
      <c r="E476" s="6"/>
      <c r="F476" s="5"/>
    </row>
    <row r="477" spans="4:6" x14ac:dyDescent="0.2">
      <c r="E477" s="6"/>
      <c r="F477" s="5"/>
    </row>
    <row r="478" spans="4:6" x14ac:dyDescent="0.2">
      <c r="E478" s="6"/>
      <c r="F478" s="5"/>
    </row>
    <row r="479" spans="4:6" x14ac:dyDescent="0.2">
      <c r="E479" s="6"/>
      <c r="F479" s="5"/>
    </row>
    <row r="480" spans="4:6" x14ac:dyDescent="0.2">
      <c r="E480" s="6"/>
      <c r="F480" s="5"/>
    </row>
  </sheetData>
  <mergeCells count="1">
    <mergeCell ref="B6:F6"/>
  </mergeCells>
  <phoneticPr fontId="0" type="noConversion"/>
  <printOptions horizontalCentered="1" gridLines="1"/>
  <pageMargins left="0.5" right="0.5" top="0.5" bottom="0.5" header="0.25" footer="0.25"/>
  <pageSetup fitToHeight="20" orientation="portrait" horizontalDpi="4294967292" r:id="rId1"/>
  <headerFooter alignWithMargins="0">
    <oddHeader>&amp;RKY PSC Case No 2021-00183
AG 1-63
Attachment Q
Page &amp;P of &amp;N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AF91583974B42BDCE2899A5541F64" ma:contentTypeVersion="6" ma:contentTypeDescription="Create a new document." ma:contentTypeScope="" ma:versionID="865255b741b3fbe269548cec823d392b">
  <xsd:schema xmlns:xsd="http://www.w3.org/2001/XMLSchema" xmlns:xs="http://www.w3.org/2001/XMLSchema" xmlns:p="http://schemas.microsoft.com/office/2006/metadata/properties" xmlns:ns2="c7850468-2df2-4397-af97-93229de7519b" xmlns:ns3="96f95b1e-f714-4306-9f9f-67aa92c10a3c" xmlns:ns4="9a40e759-d0ac-4d06-9599-a4582100b560" targetNamespace="http://schemas.microsoft.com/office/2006/metadata/properties" ma:root="true" ma:fieldsID="d5f8c02d00e152ec1da35785e9b24510" ns2:_="" ns3:_="" ns4:_="">
    <xsd:import namespace="c7850468-2df2-4397-af97-93229de7519b"/>
    <xsd:import namespace="96f95b1e-f714-4306-9f9f-67aa92c10a3c"/>
    <xsd:import namespace="9a40e759-d0ac-4d06-9599-a4582100b560"/>
    <xsd:element name="properties">
      <xsd:complexType>
        <xsd:sequence>
          <xsd:element name="documentManagement">
            <xsd:complexType>
              <xsd:all>
                <xsd:element ref="ns2:Responsible_x0020_Team" minOccurs="0"/>
                <xsd:element ref="ns2:Work_x0020_Streams" minOccurs="0"/>
                <xsd:element ref="ns3:PMMPhase" minOccurs="0"/>
                <xsd:element ref="ns4:_dlc_DocId" minOccurs="0"/>
                <xsd:element ref="ns4:_dlc_DocIdUrl" minOccurs="0"/>
                <xsd:element ref="ns4:_dlc_DocIdPersistId" minOccurs="0"/>
                <xsd:element ref="ns2:Short_x0020_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50468-2df2-4397-af97-93229de7519b" elementFormDefault="qualified">
    <xsd:import namespace="http://schemas.microsoft.com/office/2006/documentManagement/types"/>
    <xsd:import namespace="http://schemas.microsoft.com/office/infopath/2007/PartnerControls"/>
    <xsd:element name="Responsible_x0020_Team" ma:index="2" nillable="true" ma:displayName="Responsible Team" ma:default="Business Solutions" ma:internalName="Responsible_x0020_Te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usiness Solutions"/>
                    <xsd:enumeration value="BU Representatives"/>
                    <xsd:enumeration value="Change Management"/>
                    <xsd:enumeration value="Technology"/>
                    <xsd:enumeration value="PMO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Work_x0020_Streams" ma:index="3" nillable="true" ma:displayName="Work Streams" ma:default="Accounting" ma:internalName="Work_x0020_Stream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ccounting"/>
                    <xsd:enumeration value="Chart of Accounts"/>
                    <xsd:enumeration value="Cost Mgt Reporting Analysis"/>
                    <xsd:enumeration value="Supply Chain"/>
                    <xsd:enumeration value="Time and Labor"/>
                    <xsd:enumeration value="Work and Asset Mgt"/>
                    <xsd:enumeration value="Tech - Integration"/>
                    <xsd:enumeration value="Tech - Data Mgt"/>
                    <xsd:enumeration value="Tech - Solution Architect"/>
                    <xsd:enumeration value="Other"/>
                  </xsd:restriction>
                </xsd:simpleType>
              </xsd:element>
            </xsd:sequence>
          </xsd:extension>
        </xsd:complexContent>
      </xsd:complexType>
    </xsd:element>
    <xsd:element name="Short_x0020_Description" ma:index="14" nillable="true" ma:displayName="Short Description" ma:internalName="Short_x0020_Descriptio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f95b1e-f714-4306-9f9f-67aa92c10a3c" elementFormDefault="qualified">
    <xsd:import namespace="http://schemas.microsoft.com/office/2006/documentManagement/types"/>
    <xsd:import namespace="http://schemas.microsoft.com/office/infopath/2007/PartnerControls"/>
    <xsd:element name="PMMPhase" ma:index="4" nillable="true" ma:displayName="PMM Phase" ma:default="1 - Initiation and Formation" ma:format="RadioButtons" ma:internalName="PMMPhase">
      <xsd:simpleType>
        <xsd:restriction base="dms:Choice">
          <xsd:enumeration value="0 - Concept"/>
          <xsd:enumeration value="1 - Initiation and Formation"/>
          <xsd:enumeration value="2 - Design / Build"/>
          <xsd:enumeration value="3 - Test"/>
          <xsd:enumeration value="4 - Deployment"/>
          <xsd:enumeration value="5 - Turnover"/>
          <xsd:enumeration value="N/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0e759-d0ac-4d06-9599-a4582100b560" elementFormDefault="qualified">
    <xsd:import namespace="http://schemas.microsoft.com/office/2006/documentManagement/types"/>
    <xsd:import namespace="http://schemas.microsoft.com/office/infopath/2007/PartnerControls"/>
    <xsd:element name="_dlc_DocId" ma:index="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9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E21C25-1194-44FA-8CE0-1FAE2954FFB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FB78492-D8BE-4E2B-9091-C8C2A8D6D4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F9B1DD-79CF-430B-A0C8-66D36268233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62EA3E4-9203-4AC5-B001-455699C3EA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50468-2df2-4397-af97-93229de7519b"/>
    <ds:schemaRef ds:uri="96f95b1e-f714-4306-9f9f-67aa92c10a3c"/>
    <ds:schemaRef ds:uri="9a40e759-d0ac-4d06-9599-a4582100b5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SM&amp;P Utility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Pillar</dc:creator>
  <cp:lastModifiedBy>Ryan \ John</cp:lastModifiedBy>
  <cp:lastPrinted>2013-05-20T08:38:28Z</cp:lastPrinted>
  <dcterms:created xsi:type="dcterms:W3CDTF">1998-01-05T19:32:38Z</dcterms:created>
  <dcterms:modified xsi:type="dcterms:W3CDTF">2021-07-21T16:06:46Z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SYY2R52VZ5PT-68-6407</vt:lpwstr>
  </property>
  <property fmtid="{D5CDD505-2E9C-101B-9397-08002B2CF9AE}" pid="3" name="_dlc_DocIdItemGuid">
    <vt:lpwstr>1dbde3bb-cb18-4f52-9d03-01c9a7e1ebdc</vt:lpwstr>
  </property>
  <property fmtid="{D5CDD505-2E9C-101B-9397-08002B2CF9AE}" pid="4" name="_dlc_DocIdUrl">
    <vt:lpwstr>http://projects.nisource.net/itpmo/financeroadmap/_layouts/DocIdRedir.aspx?ID=SYY2R52VZ5PT-68-6407, SYY2R52VZ5PT-68-6407</vt:lpwstr>
  </property>
  <property fmtid="{D5CDD505-2E9C-101B-9397-08002B2CF9AE}" pid="5" name="Short Description">
    <vt:lpwstr/>
  </property>
  <property fmtid="{D5CDD505-2E9C-101B-9397-08002B2CF9AE}" pid="6" name="Responsible Team">
    <vt:lpwstr>;#Business Solutions;#</vt:lpwstr>
  </property>
  <property fmtid="{D5CDD505-2E9C-101B-9397-08002B2CF9AE}" pid="7" name="Work Streams">
    <vt:lpwstr>;#Accounting;#</vt:lpwstr>
  </property>
  <property fmtid="{D5CDD505-2E9C-101B-9397-08002B2CF9AE}" pid="8" name="PMMPhase">
    <vt:lpwstr>1 - Initiation and Formation</vt:lpwstr>
  </property>
  <property fmtid="{D5CDD505-2E9C-101B-9397-08002B2CF9AE}" pid="9" name="SV_QUERY_LIST_4F35BF76-6C0D-4D9B-82B2-816C12CF3733">
    <vt:lpwstr>empty_477D106A-C0D6-4607-AEBD-E2C9D60EA279</vt:lpwstr>
  </property>
</Properties>
</file>