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First Round\Attachment Formatting\"/>
    </mc:Choice>
  </mc:AlternateContent>
  <xr:revisionPtr revIDLastSave="0" documentId="8_{1709D305-EDB1-450A-A372-1BDA388CB3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G  1-223 Attachment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9" i="1" s="1"/>
  <c r="A18" i="1" l="1"/>
  <c r="A19" i="1" s="1"/>
  <c r="A20" i="1" s="1"/>
  <c r="A21" i="1" s="1"/>
  <c r="A22" i="1" s="1"/>
  <c r="A25" i="1" s="1"/>
  <c r="D20" i="1" l="1"/>
  <c r="A27" i="1" l="1"/>
  <c r="A29" i="1" s="1"/>
  <c r="D21" i="1"/>
  <c r="D22" i="1" s="1"/>
</calcChain>
</file>

<file path=xl/sharedStrings.xml><?xml version="1.0" encoding="utf-8"?>
<sst xmlns="http://schemas.openxmlformats.org/spreadsheetml/2006/main" count="32" uniqueCount="30">
  <si>
    <t>Line No.</t>
  </si>
  <si>
    <t>Description</t>
  </si>
  <si>
    <t>Ref</t>
  </si>
  <si>
    <t>Amount</t>
  </si>
  <si>
    <t>Estimated Assessed Value at December 31, 2019</t>
  </si>
  <si>
    <t>2020 Effective Tax Rate</t>
  </si>
  <si>
    <t>(1)</t>
  </si>
  <si>
    <t>(2)</t>
  </si>
  <si>
    <t>(3)</t>
  </si>
  <si>
    <t>AG 1-224, Att A</t>
  </si>
  <si>
    <t>COLUMBIA GAS OF KENTUCKY, INC.</t>
  </si>
  <si>
    <t>KY PSC Case No. 2021-00183</t>
  </si>
  <si>
    <t>Page 1 of 1</t>
  </si>
  <si>
    <t>Attachment A</t>
  </si>
  <si>
    <t>Caluclation of Property Tax Effective Tax Rate</t>
  </si>
  <si>
    <t>Response to the Attorney General’s Data Request Set One No. 223</t>
  </si>
  <si>
    <t>AG 1-223</t>
  </si>
  <si>
    <t>Estimated Assessed Value at December 31, 2021</t>
  </si>
  <si>
    <t>Forecasted 2022 Effective Tax Rate</t>
  </si>
  <si>
    <t>Forecated 2020 Property Tax Expense</t>
  </si>
  <si>
    <t>2021 Effective Tax Rate ( 2020 + Inflation Factor)</t>
  </si>
  <si>
    <t>2022 Effective Tax Rate (2021 + Inflation Factor)</t>
  </si>
  <si>
    <t xml:space="preserve"> = Sum Line 1, 2 &amp; 3</t>
  </si>
  <si>
    <t>Line 9</t>
  </si>
  <si>
    <t xml:space="preserve"> = Line 3 * 1.0548</t>
  </si>
  <si>
    <t xml:space="preserve"> = Line 4 * 1.0548</t>
  </si>
  <si>
    <t>WPD-2.2f, Line 4</t>
  </si>
  <si>
    <t>Forecasted 2021 Net Plant Additions &amp; Retirements</t>
  </si>
  <si>
    <t>Forecasted 2020 Net Plant Additions &amp; Retirements</t>
  </si>
  <si>
    <t>WPD-2.2f, Line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</si>
</sst>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ms Rmn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3" applyFont="1" applyFill="1"/>
    <xf numFmtId="164" fontId="4" fillId="0" borderId="0" xfId="4" applyNumberFormat="1" applyFont="1" applyFill="1"/>
    <xf numFmtId="164" fontId="3" fillId="0" borderId="0" xfId="1" applyNumberFormat="1" applyFont="1"/>
    <xf numFmtId="165" fontId="3" fillId="0" borderId="0" xfId="2" applyNumberFormat="1" applyFont="1"/>
    <xf numFmtId="1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2" xfId="1" applyNumberFormat="1" applyFont="1" applyBorder="1"/>
    <xf numFmtId="165" fontId="3" fillId="0" borderId="0" xfId="0" applyNumberFormat="1" applyFont="1"/>
    <xf numFmtId="0" fontId="3" fillId="0" borderId="0" xfId="0" applyFont="1" applyAlignment="1">
      <alignment horizontal="center"/>
    </xf>
  </cellXfs>
  <cellStyles count="5">
    <cellStyle name="Comma" xfId="1" builtinId="3"/>
    <cellStyle name="Comma 23" xfId="4" xr:uid="{00000000-0005-0000-0000-000001000000}"/>
    <cellStyle name="Normal" xfId="0" builtinId="0"/>
    <cellStyle name="Normal 8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3"/>
  <sheetViews>
    <sheetView tabSelected="1" workbookViewId="0">
      <selection activeCell="C19" sqref="C19"/>
    </sheetView>
  </sheetViews>
  <sheetFormatPr defaultRowHeight="14.25" x14ac:dyDescent="0.2"/>
  <cols>
    <col min="1" max="1" width="9.140625" style="1"/>
    <col min="2" max="2" width="56.7109375" style="2" bestFit="1" customWidth="1"/>
    <col min="3" max="3" width="25.85546875" style="2" bestFit="1" customWidth="1"/>
    <col min="4" max="4" width="16.140625" style="2" bestFit="1" customWidth="1"/>
    <col min="5" max="16384" width="9.140625" style="2"/>
  </cols>
  <sheetData>
    <row r="1" spans="1:4" x14ac:dyDescent="0.2">
      <c r="A1" s="21" t="s">
        <v>10</v>
      </c>
      <c r="B1" s="21"/>
      <c r="C1" s="21"/>
      <c r="D1" s="21"/>
    </row>
    <row r="2" spans="1:4" x14ac:dyDescent="0.2">
      <c r="A2" s="21" t="s">
        <v>11</v>
      </c>
      <c r="B2" s="21"/>
      <c r="C2" s="21"/>
      <c r="D2" s="21"/>
    </row>
    <row r="3" spans="1:4" x14ac:dyDescent="0.2">
      <c r="A3" s="21" t="s">
        <v>15</v>
      </c>
      <c r="B3" s="21"/>
      <c r="C3" s="21"/>
      <c r="D3" s="21"/>
    </row>
    <row r="4" spans="1:4" x14ac:dyDescent="0.2">
      <c r="A4" s="21" t="s">
        <v>14</v>
      </c>
      <c r="B4" s="21"/>
      <c r="C4" s="21"/>
      <c r="D4" s="21"/>
    </row>
    <row r="6" spans="1:4" x14ac:dyDescent="0.2">
      <c r="D6" s="3" t="s">
        <v>11</v>
      </c>
    </row>
    <row r="7" spans="1:4" x14ac:dyDescent="0.2">
      <c r="D7" s="3" t="s">
        <v>16</v>
      </c>
    </row>
    <row r="8" spans="1:4" x14ac:dyDescent="0.2">
      <c r="D8" s="3" t="s">
        <v>13</v>
      </c>
    </row>
    <row r="9" spans="1:4" x14ac:dyDescent="0.2">
      <c r="D9" s="3" t="s">
        <v>12</v>
      </c>
    </row>
    <row r="14" spans="1:4" x14ac:dyDescent="0.2">
      <c r="A14" s="1" t="s">
        <v>0</v>
      </c>
      <c r="B14" s="1" t="s">
        <v>1</v>
      </c>
      <c r="C14" s="1" t="s">
        <v>2</v>
      </c>
      <c r="D14" s="1" t="s">
        <v>3</v>
      </c>
    </row>
    <row r="15" spans="1:4" x14ac:dyDescent="0.2">
      <c r="A15" s="4"/>
      <c r="B15" s="5" t="s">
        <v>6</v>
      </c>
      <c r="C15" s="5" t="s">
        <v>7</v>
      </c>
      <c r="D15" s="5" t="s">
        <v>8</v>
      </c>
    </row>
    <row r="16" spans="1:4" x14ac:dyDescent="0.2">
      <c r="A16" s="6"/>
      <c r="B16" s="7"/>
      <c r="C16" s="7"/>
      <c r="D16" s="7"/>
    </row>
    <row r="17" spans="1:16383" x14ac:dyDescent="0.2">
      <c r="A17" s="1">
        <v>1</v>
      </c>
      <c r="B17" s="8" t="s">
        <v>4</v>
      </c>
      <c r="C17" s="8" t="s">
        <v>9</v>
      </c>
      <c r="D17" s="9">
        <v>406016829</v>
      </c>
    </row>
    <row r="18" spans="1:16383" x14ac:dyDescent="0.2">
      <c r="A18" s="13">
        <f>A17+1</f>
        <v>2</v>
      </c>
      <c r="B18" s="14" t="s">
        <v>28</v>
      </c>
      <c r="C18" s="2" t="s">
        <v>29</v>
      </c>
      <c r="D18" s="10">
        <v>53330789</v>
      </c>
    </row>
    <row r="19" spans="1:16383" x14ac:dyDescent="0.2">
      <c r="A19" s="13">
        <f t="shared" ref="A19:A22" si="0">A18+1</f>
        <v>3</v>
      </c>
      <c r="B19" s="14" t="s">
        <v>27</v>
      </c>
      <c r="C19" s="2" t="s">
        <v>26</v>
      </c>
      <c r="D19" s="10">
        <v>62787169.340000004</v>
      </c>
    </row>
    <row r="20" spans="1:16383" x14ac:dyDescent="0.2">
      <c r="A20" s="13">
        <f t="shared" si="0"/>
        <v>4</v>
      </c>
      <c r="B20" s="8" t="s">
        <v>17</v>
      </c>
      <c r="C20" s="2" t="s">
        <v>22</v>
      </c>
      <c r="D20" s="16">
        <f>SUM(D17:D19)</f>
        <v>522134787.34000003</v>
      </c>
    </row>
    <row r="21" spans="1:16383" x14ac:dyDescent="0.2">
      <c r="A21" s="13">
        <f t="shared" si="0"/>
        <v>5</v>
      </c>
      <c r="B21" s="2" t="s">
        <v>18</v>
      </c>
      <c r="C21" s="8" t="s">
        <v>23</v>
      </c>
      <c r="D21" s="11">
        <f>D29</f>
        <v>1.4818969986033791E-2</v>
      </c>
    </row>
    <row r="22" spans="1:16383" ht="15" thickBot="1" x14ac:dyDescent="0.25">
      <c r="A22" s="13">
        <f t="shared" si="0"/>
        <v>6</v>
      </c>
      <c r="B22" s="2" t="s">
        <v>19</v>
      </c>
      <c r="D22" s="19">
        <f>D20*D21</f>
        <v>7737499.7422555964</v>
      </c>
    </row>
    <row r="23" spans="1:16383" ht="15" thickTop="1" x14ac:dyDescent="0.2">
      <c r="A23" s="13"/>
      <c r="B23" s="13"/>
      <c r="C23" s="13"/>
      <c r="D23" s="17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  <c r="XEQ23" s="13"/>
      <c r="XER23" s="13"/>
      <c r="XES23" s="13"/>
      <c r="XET23" s="13"/>
      <c r="XEU23" s="13"/>
      <c r="XEV23" s="13"/>
      <c r="XEW23" s="13"/>
      <c r="XEX23" s="13"/>
      <c r="XEY23" s="13"/>
      <c r="XEZ23" s="13"/>
      <c r="XFA23" s="13"/>
      <c r="XFB23" s="13"/>
      <c r="XFC23" s="13"/>
    </row>
    <row r="24" spans="1:16383" x14ac:dyDescent="0.2">
      <c r="A24" s="13"/>
      <c r="B24" s="13"/>
      <c r="C24" s="13"/>
      <c r="D24" s="18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  <c r="XEQ24" s="13"/>
      <c r="XER24" s="13"/>
      <c r="XES24" s="13"/>
      <c r="XET24" s="13"/>
      <c r="XEU24" s="13"/>
      <c r="XEV24" s="13"/>
      <c r="XEW24" s="13"/>
      <c r="XEX24" s="13"/>
      <c r="XEY24" s="13"/>
      <c r="XEZ24" s="13"/>
      <c r="XFA24" s="13"/>
      <c r="XFB24" s="13"/>
      <c r="XFC24" s="13"/>
    </row>
    <row r="25" spans="1:16383" x14ac:dyDescent="0.2">
      <c r="A25" s="1">
        <f>A22+1</f>
        <v>7</v>
      </c>
      <c r="B25" s="2" t="s">
        <v>5</v>
      </c>
      <c r="C25" s="8" t="s">
        <v>9</v>
      </c>
      <c r="D25" s="11">
        <v>1.3319289851406627E-2</v>
      </c>
    </row>
    <row r="27" spans="1:16383" x14ac:dyDescent="0.2">
      <c r="A27" s="1">
        <f>A25+1</f>
        <v>8</v>
      </c>
      <c r="B27" s="2" t="s">
        <v>20</v>
      </c>
      <c r="C27" s="2" t="s">
        <v>24</v>
      </c>
      <c r="D27" s="11">
        <f>D25*1.054796</f>
        <v>1.4049133658104306E-2</v>
      </c>
      <c r="E27" s="12"/>
    </row>
    <row r="29" spans="1:16383" x14ac:dyDescent="0.2">
      <c r="A29" s="1">
        <f>A27+1</f>
        <v>9</v>
      </c>
      <c r="B29" s="2" t="s">
        <v>21</v>
      </c>
      <c r="C29" s="2" t="s">
        <v>25</v>
      </c>
      <c r="D29" s="11">
        <f>D27*1.054796</f>
        <v>1.4818969986033791E-2</v>
      </c>
      <c r="E29" s="12"/>
    </row>
    <row r="31" spans="1:16383" x14ac:dyDescent="0.2">
      <c r="D31" s="10"/>
    </row>
    <row r="32" spans="1:16383" x14ac:dyDescent="0.2">
      <c r="D32" s="15"/>
    </row>
    <row r="33" spans="4:4" x14ac:dyDescent="0.2">
      <c r="D33" s="20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8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 1-223 Attachment 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cp:lastPrinted>2021-07-14T13:15:10Z</cp:lastPrinted>
  <dcterms:created xsi:type="dcterms:W3CDTF">2021-07-14T10:52:37Z</dcterms:created>
  <dcterms:modified xsi:type="dcterms:W3CDTF">2021-07-19T02:26:23Z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