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Draft Responses\DR 55 Excel Sheets\"/>
    </mc:Choice>
  </mc:AlternateContent>
  <bookViews>
    <workbookView xWindow="0" yWindow="0" windowWidth="28800" windowHeight="12620"/>
  </bookViews>
  <sheets>
    <sheet name="7-h-1 Operating Incom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'[3]Rev Def Sum'!#REF!</definedName>
    <definedName name="__sch17">#REF!</definedName>
    <definedName name="__SCH33">'[4]SCHEDULE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0TAXPROP">#REF!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GASPURCHASES">#REF!</definedName>
    <definedName name="_4QTR">#REF!</definedName>
    <definedName name="_4QTR_PROPANE">#REF!</definedName>
    <definedName name="_5A_NON_APP_GAS">#REF!</definedName>
    <definedName name="_5GP_TCO">#REF!</definedName>
    <definedName name="_5GP_TCOINPUT">#REF!</definedName>
    <definedName name="_6_PAYROLL_COST">#REF!</definedName>
    <definedName name="_7BENEFITS">#REF!</definedName>
    <definedName name="_8TAXPSC">#REF!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'[5]Rev Def Sum'!#REF!</definedName>
    <definedName name="_sch17">#REF!</definedName>
    <definedName name="_SCH33">'[6]SCHEDULE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localSheetId="0" hidden="1">{"'Server Configuration'!$A$1:$DB$281"}</definedName>
    <definedName name="a" hidden="1">{"'Server Configuration'!$A$1:$DB$281"}</definedName>
    <definedName name="a_1" localSheetId="0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[7]Inputs!$B$4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[8]Sch1!$G$1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localSheetId="0" hidden="1">{"'Server Configuration'!$A$1:$DB$281"}</definedName>
    <definedName name="ahahahahaha" hidden="1">{"'Server Configuration'!$A$1:$DB$281"}</definedName>
    <definedName name="ahahahahaha_1" localSheetId="0" hidden="1">{"'Server Configuration'!$A$1:$DB$281"}</definedName>
    <definedName name="ahahahahaha_1" hidden="1">{"'Server Configuration'!$A$1:$DB$281"}</definedName>
    <definedName name="ahahahahaha_2" localSheetId="0" hidden="1">{"'Server Configuration'!$A$1:$DB$281"}</definedName>
    <definedName name="ahahahahaha_2" hidden="1">{"'Server Configuration'!$A$1:$DB$281"}</definedName>
    <definedName name="Ainput2">'[9]L Graph (Data)'!$A$6:$DS$21</definedName>
    <definedName name="Ainputvol">'[10]L Graph (Data)'!$A$6:$DS$17</definedName>
    <definedName name="ali" localSheetId="0" hidden="1">{"'Server Configuration'!$A$1:$DB$281"}</definedName>
    <definedName name="ali" hidden="1">{"'Server Configuration'!$A$1:$DB$281"}</definedName>
    <definedName name="AllData">OFFSET('[11]SLCs Due &amp; Recd'!$A$11,0,0,COUNTA('[11]SLCs Due &amp; Recd'!$B$1:$B$65536),COUNTA('[11]SLCs Due &amp; Recd'!$A$11:$IV$11))</definedName>
    <definedName name="ALLOC">[12]VLOOKUP!$A$2:$S$26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[7]Inputs!$B$50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[13]EXH10!$A$1:$J$47</definedName>
    <definedName name="Avg_Mo_pmt">[7]Inputs!$B$7</definedName>
    <definedName name="AVGrate">'[14]AVG FXrates'!$B$4:$F$47</definedName>
    <definedName name="b" localSheetId="0" hidden="1">{"'Server Configuration'!$A$1:$DB$281"}</definedName>
    <definedName name="b" hidden="1">{"'Server Configuration'!$A$1:$DB$281"}</definedName>
    <definedName name="b_1" localSheetId="0" hidden="1">{"'Server Configuration'!$A$1:$DB$281"}</definedName>
    <definedName name="b_1" hidden="1">{"'Server Configuration'!$A$1:$DB$281"}</definedName>
    <definedName name="Bank">[15]Input!#REF!</definedName>
    <definedName name="base">'[16]Index A'!$C$16</definedName>
    <definedName name="Baseline">#REF!</definedName>
    <definedName name="bdate">'[17]Oper Rev&amp;Exp by Accts C2.1A'!$A$4</definedName>
    <definedName name="BENEFITS">#REF!</definedName>
    <definedName name="Binputrusum">'[9]L Graph (Data)'!$A$97:$DS$109</definedName>
    <definedName name="binputsum">'[10]L Graph (Data)'!$A$19:$DS$29</definedName>
    <definedName name="binputsumru">'[18]L Graph (Data)'!$A$91:$DS$105</definedName>
    <definedName name="binputvol">'[18]L Graph (Data)'!$A$21:$DS$34</definedName>
    <definedName name="blip" localSheetId="0" hidden="1">{"'Server Configuration'!$A$1:$DB$281"}</definedName>
    <definedName name="blip" hidden="1">{"'Server Configuration'!$A$1:$DB$281"}</definedName>
    <definedName name="blip_1" localSheetId="0" hidden="1">{"'Server Configuration'!$A$1:$DB$281"}</definedName>
    <definedName name="blip_1" hidden="1">{"'Server Configuration'!$A$1:$DB$281"}</definedName>
    <definedName name="blip_2" localSheetId="0" hidden="1">{"'Server Configuration'!$A$1:$DB$281"}</definedName>
    <definedName name="blip_2" hidden="1">{"'Server Configuration'!$A$1:$DB$281"}</definedName>
    <definedName name="blort">#REF!</definedName>
    <definedName name="BMSGRADE">[19]Assumptions!$J$8:$J$21</definedName>
    <definedName name="BOB">#REF!</definedName>
    <definedName name="BTU">[20]Input!$B$11</definedName>
    <definedName name="ByTower">#REF!</definedName>
    <definedName name="CALDEN">#REF!</definedName>
    <definedName name="Cap_Structure">#REF!</definedName>
    <definedName name="case">'[21]B-1 p.1 Summary (Base)'!$A$2</definedName>
    <definedName name="CCCfeeadj">'[10]L Graph (Data)'!$A$410:$DS$457</definedName>
    <definedName name="CCCvoladj">'[10]L Graph (Data)'!$A$359:$DS$406</definedName>
    <definedName name="cen">'[21]B-1 p.1 Summary (Base)'!$L$8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'[9]L Graph (Data)'!$A$41:$IV$56</definedName>
    <definedName name="Cinputvol">'[18]L Graph (Data)'!$A$38:$DS$51</definedName>
    <definedName name="Clarification">#REF!</definedName>
    <definedName name="co">'[21]Index A'!$A$5</definedName>
    <definedName name="COLUMN1">#REF!</definedName>
    <definedName name="COLUMN2">#REF!</definedName>
    <definedName name="Commodity">[15]Input!$C$10</definedName>
    <definedName name="Companies">#REF!</definedName>
    <definedName name="company">'[17]Operating Income Summary C-1'!$A$1</definedName>
    <definedName name="CONAME">[15]B!$A$1</definedName>
    <definedName name="CONTENTS">#REF!</definedName>
    <definedName name="Criticality">#REF!</definedName>
    <definedName name="curr_cust_pmts">'[7]Payment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'[5]Rev Def Sum'!#REF!</definedName>
    <definedName name="CWC_12_96">#REF!</definedName>
    <definedName name="CWC_12_97">#REF!</definedName>
    <definedName name="CWC_9_97">#REF!</definedName>
    <definedName name="D" localSheetId="0">{"'Server Configuration'!$A$1:$DB$281"}</definedName>
    <definedName name="D">{"'Server Configuration'!$A$1:$DB$281"}</definedName>
    <definedName name="D_1" localSheetId="0">{"'Server Configuration'!$A$1:$DB$281"}</definedName>
    <definedName name="D_1">{"'Server Configuration'!$A$1:$DB$281"}</definedName>
    <definedName name="D_2" localSheetId="0">{"'Server Configuration'!$A$1:$DB$281"}</definedName>
    <definedName name="D_2">{"'Server Configuration'!$A$1:$DB$281"}</definedName>
    <definedName name="da" localSheetId="0">{"'Server Configuration'!$A$1:$DB$281"}</definedName>
    <definedName name="da">{"'Server Configuration'!$A$1:$DB$281"}</definedName>
    <definedName name="da_1" localSheetId="0">{"'Server Configuration'!$A$1:$DB$281"}</definedName>
    <definedName name="da_1">{"'Server Configuration'!$A$1:$DB$281"}</definedName>
    <definedName name="dad" localSheetId="0" hidden="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'[21]B-1 p.1 Summary (Base)'!$A$4</definedName>
    <definedName name="datef">'[21]B-1 p.2 Summary (Forecast)'!$A$4</definedName>
    <definedName name="DAVE">'[2]E-2'!#REF!</definedName>
    <definedName name="DC">[8]Sch2!#REF!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[7]Inputs!$B$32</definedName>
    <definedName name="EA">[7]Inputs!$B$8</definedName>
    <definedName name="EGC">[15]Input!$C$11</definedName>
    <definedName name="EGCDATE">[15]Input!$C$14</definedName>
    <definedName name="ENDrate">'[14]END FXrates'!$B$4:$F$46</definedName>
    <definedName name="Enrolled">[7]Inputs!$B$5</definedName>
    <definedName name="EQUITY">[24]RORB!$A$25:$G$49</definedName>
    <definedName name="Est_Enrollment">[7]Inputs!$B$17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'[17]Operating Income Summary C-1'!$A$4</definedName>
    <definedName name="FDATE">'[17]Oper Rev&amp;Exp by Accts C2.1B'!$A$4</definedName>
    <definedName name="FEDTAX">'[5]Rev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OFFSET('[11]% Invoice'!$A$1,0,0,COUNTA('[11]% Invoice'!$A$1:$A$65536),1)</definedName>
    <definedName name="forecast">'[16]Index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[8]Sch2!#REF!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[19]Assumptions!$J$8:$J$21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localSheetId="0" hidden="1">{"'Server Configuration'!$A$1:$DB$281"}</definedName>
    <definedName name="ht" hidden="1">{"'Server Configuration'!$A$1:$DB$281"}</definedName>
    <definedName name="ht_1" localSheetId="0" hidden="1">{"'Server Configuration'!$A$1:$DB$281"}</definedName>
    <definedName name="ht_1" hidden="1">{"'Server Configuration'!$A$1:$DB$281"}</definedName>
    <definedName name="HTML_CodePage" hidden="1">1252</definedName>
    <definedName name="HTML_Control" localSheetId="0" hidden="1">{"'Server Configuration'!$A$1:$DB$281"}</definedName>
    <definedName name="HTML_Control" hidden="1">{"'Server Configuration'!$A$1:$DB$281"}</definedName>
    <definedName name="HTML_Control_1" localSheetId="0" hidden="1">{"'Server Configuration'!$A$1:$DB$281"}</definedName>
    <definedName name="HTML_Control_1" hidden="1">{"'Server Configuration'!$A$1:$DB$281"}</definedName>
    <definedName name="HTML_Control_2" localSheetId="0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'[18]L Graph (Data)'!$A$71:$DS$84</definedName>
    <definedName name="IBM" localSheetId="0">{"'Server Configuration'!$A$1:$DB$281"}</definedName>
    <definedName name="IBM">{"'Server Configuration'!$A$1:$DB$281"}</definedName>
    <definedName name="IC" localSheetId="0">{"'Server Configuration'!$A$1:$DB$281"}</definedName>
    <definedName name="IC">{"'Server Configuration'!$A$1:$DB$281"}</definedName>
    <definedName name="IMFILE">#REF!</definedName>
    <definedName name="INCTAX">'[5]Rev Def Sum'!#REF!</definedName>
    <definedName name="INCTAX2">'[5]Rev Def Sum'!#REF!</definedName>
    <definedName name="INDADD">#REF!</definedName>
    <definedName name="INPUT">#REF!</definedName>
    <definedName name="Inputbase">'[9]A (Input) Inv MO Service Charge'!#REF!</definedName>
    <definedName name="INTCO">#REF!</definedName>
    <definedName name="INTEREST_WKST">#REF!</definedName>
    <definedName name="IRefbase">'[9]L Graph (Data)'!$A$113:$DS$126</definedName>
    <definedName name="Irefbaseunits">'[18]L Graph (Data)'!$A$109:$DS$125</definedName>
    <definedName name="ITARCRRCCHARGE">'[10]L Graph (Data)'!$A$187:$DS$233</definedName>
    <definedName name="ITbasefee">'[10]L Graph (Data)'!$A$49:$DS$60</definedName>
    <definedName name="ITbaseRUFee">'[10]L Graph (Data)'!$A$239:$DS$286</definedName>
    <definedName name="ITbinputsumru">'[10]L Graph (Data)'!$A$81:$DS$128</definedName>
    <definedName name="ITbinputvol">'[10]L Graph (Data)'!$A$19:$DS$30</definedName>
    <definedName name="ITCinputvol">'[10]L Graph (Data)'!$A$34:$DS$45</definedName>
    <definedName name="ITIbaselineunits">'[10]L Graph (Data)'!$A$63:$DS$74</definedName>
    <definedName name="ITNetArcCharge">'[10]L Graph (Data)'!$A$293:$DS$339</definedName>
    <definedName name="ITnetservfee">'[10]L Graph (Data)'!$A$344:$DS$355</definedName>
    <definedName name="ITrefbaselineunits">'[10]L Graph (Data)'!$A$132:$DS$181</definedName>
    <definedName name="JTC">'[16]Operating Income Summary C-1'!$M$10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localSheetId="0" hidden="1">{"'Server Configuration'!$A$1:$DB$281"}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[7]Inputs!$B$34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OFFSET('[11]% Invoice'!$A$1,0,0,COUNTA('[11]% Invoice'!$A$1:$A$65536),COUNTA('[11]%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_xlnm.Print_Area" localSheetId="0">'7-h-1 Operating Income'!$A$1:$F$35</definedName>
    <definedName name="Print_Area_MI">#REF!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'[7]Payment Calculation'!$C$25</definedName>
    <definedName name="PROPTAX">#REF!</definedName>
    <definedName name="qryFTECategbyCountry">#REF!</definedName>
    <definedName name="Quest">#REF!</definedName>
    <definedName name="RATEBASE">'[5]Rev Def Sum'!#REF!</definedName>
    <definedName name="rates">#REF!</definedName>
    <definedName name="RECON2">#REF!</definedName>
    <definedName name="RECONCILATION">#REF!</definedName>
    <definedName name="_xlnm.Recorder">#REF!</definedName>
    <definedName name="RefFunction">[19]Assumptions!$F$34:$F$39</definedName>
    <definedName name="RefGrade">[19]Assumptions!$F$7:$F$16</definedName>
    <definedName name="RefJobTitle">[19]Assumptions!$F$18:$F$31</definedName>
    <definedName name="REVALLOC">'[6]ATTACH REH-5A REV'!$A$1:$J$39</definedName>
    <definedName name="RISK">#REF!</definedName>
    <definedName name="Rollups">#REF!</definedName>
    <definedName name="Rusty" localSheetId="0" hidden="1">{"'Server Configuration'!$A$1:$DB$281"}</definedName>
    <definedName name="Rusty" hidden="1">{"'Server Configuration'!$A$1:$DB$281"}</definedName>
    <definedName name="S35A">#REF!</definedName>
    <definedName name="S35B">#REF!</definedName>
    <definedName name="SAS_GasCost">[15]Input!#REF!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'[21]Operating Income Summary C-1'!$M$9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'[32]Complete Listing incl LCN'!#REF!</definedName>
    <definedName name="TY">[15]B!#REF!</definedName>
    <definedName name="TYDESC">'[33]4-B'!$A$3</definedName>
    <definedName name="UNEMPLOY_TAX">#REF!</definedName>
    <definedName name="Usage_per_Cust">[7]Inputs!$B$12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'[17]Operating Income Summary C-1'!$M$9</definedName>
    <definedName name="Witness">[15]Input!$B$8</definedName>
    <definedName name="WORKAREA">'[6]ATTACH REH-5A REV'!$B$52:$K$169</definedName>
    <definedName name="WorkingDaysPerYear">210</definedName>
    <definedName name="Xref">'[35]xref acct'!$A$3:$C$167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5" i="1" s="1"/>
  <c r="D29" i="1" s="1"/>
  <c r="D35" i="1" s="1"/>
  <c r="F20" i="1"/>
  <c r="E20" i="1"/>
  <c r="D20" i="1"/>
  <c r="C20" i="1"/>
  <c r="F15" i="1"/>
  <c r="F22" i="1" s="1"/>
  <c r="F25" i="1" s="1"/>
  <c r="F29" i="1" s="1"/>
  <c r="F35" i="1" s="1"/>
  <c r="E15" i="1"/>
  <c r="E22" i="1" s="1"/>
  <c r="E25" i="1" s="1"/>
  <c r="E29" i="1" s="1"/>
  <c r="E35" i="1" s="1"/>
  <c r="D15" i="1"/>
  <c r="C15" i="1"/>
  <c r="C22" i="1" s="1"/>
  <c r="C25" i="1" s="1"/>
  <c r="C29" i="1" s="1"/>
  <c r="C35" i="1" s="1"/>
  <c r="A14" i="1"/>
  <c r="A15" i="1" s="1"/>
  <c r="A17" i="1" s="1"/>
  <c r="A18" i="1" s="1"/>
  <c r="A19" i="1" s="1"/>
  <c r="A20" i="1" s="1"/>
  <c r="A22" i="1" s="1"/>
  <c r="A24" i="1" s="1"/>
  <c r="A25" i="1" s="1"/>
  <c r="A27" i="1" s="1"/>
  <c r="A29" i="1" s="1"/>
  <c r="A31" i="1" s="1"/>
  <c r="A33" i="1" s="1"/>
  <c r="A35" i="1" s="1"/>
  <c r="A13" i="1"/>
</calcChain>
</file>

<file path=xl/sharedStrings.xml><?xml version="1.0" encoding="utf-8"?>
<sst xmlns="http://schemas.openxmlformats.org/spreadsheetml/2006/main" count="26" uniqueCount="23">
  <si>
    <t>Columbia Gas of Kentucky, Inc.</t>
  </si>
  <si>
    <t>Forecasted Income Statement Summary</t>
  </si>
  <si>
    <t>Calendar Years 2021 - 2024</t>
  </si>
  <si>
    <t>Line</t>
  </si>
  <si>
    <t>No.</t>
  </si>
  <si>
    <t>Description</t>
  </si>
  <si>
    <t>(000)</t>
  </si>
  <si>
    <t>Gas Revenue</t>
  </si>
  <si>
    <t>Gas Purchase Expense</t>
  </si>
  <si>
    <t>Plant Revenue</t>
  </si>
  <si>
    <t>O&amp;M Expenses</t>
  </si>
  <si>
    <t>Depreciation</t>
  </si>
  <si>
    <t>Other Taxes</t>
  </si>
  <si>
    <t>Plant Expenses</t>
  </si>
  <si>
    <t>Operating Income Before Taxes</t>
  </si>
  <si>
    <t>Income Taxes</t>
  </si>
  <si>
    <t>Net Operating Income</t>
  </si>
  <si>
    <t>Other Income</t>
  </si>
  <si>
    <t>Income Before Interest</t>
  </si>
  <si>
    <t>Interest Expense</t>
  </si>
  <si>
    <t>Net Income from Subsidiaries</t>
  </si>
  <si>
    <t xml:space="preserve">Net Income </t>
  </si>
  <si>
    <t>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</si>
</sst>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Accounting"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37" fontId="2" fillId="0" borderId="0" xfId="0" quotePrefix="1" applyNumberFormat="1" applyFont="1" applyFill="1" applyAlignment="1">
      <alignment horizontal="center"/>
    </xf>
    <xf numFmtId="164" fontId="2" fillId="0" borderId="0" xfId="2" applyNumberFormat="1" applyFont="1" applyFill="1" applyBorder="1"/>
    <xf numFmtId="0" fontId="2" fillId="0" borderId="0" xfId="0" applyFont="1" applyFill="1" applyBorder="1"/>
    <xf numFmtId="0" fontId="6" fillId="0" borderId="0" xfId="3" applyFont="1" applyFill="1"/>
    <xf numFmtId="165" fontId="7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Border="1"/>
    <xf numFmtId="165" fontId="2" fillId="0" borderId="0" xfId="0" applyNumberFormat="1" applyFont="1"/>
    <xf numFmtId="0" fontId="8" fillId="0" borderId="0" xfId="0" applyFont="1" applyFill="1" applyBorder="1"/>
    <xf numFmtId="165" fontId="4" fillId="0" borderId="0" xfId="1" applyNumberFormat="1" applyFont="1" applyFill="1" applyBorder="1"/>
    <xf numFmtId="0" fontId="2" fillId="0" borderId="0" xfId="0" applyFont="1" applyBorder="1"/>
    <xf numFmtId="164" fontId="2" fillId="0" borderId="1" xfId="2" applyNumberFormat="1" applyFont="1" applyFill="1" applyBorder="1"/>
    <xf numFmtId="165" fontId="2" fillId="0" borderId="0" xfId="0" applyNumberFormat="1" applyFont="1" applyBorder="1"/>
    <xf numFmtId="165" fontId="7" fillId="0" borderId="0" xfId="1" applyNumberFormat="1" applyFont="1" applyBorder="1"/>
    <xf numFmtId="164" fontId="2" fillId="0" borderId="0" xfId="2" applyNumberFormat="1" applyFont="1" applyBorder="1"/>
    <xf numFmtId="0" fontId="3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Filings\Rate%20Case%20-%202021\Schedules\(Working)%20CKY%20COS%20Schedules%20A%20-%20K%20(Base%20Period%20TME%208-31-21,%20Forecast%20Period%20TME%2012-31-2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34\AppData\Local\Temp\notesC9812B\CKY%20Cost%20of%20Service%20Schedules%20A%20-%20L%20(Base%20Period%20TME%208-31-13,%20Forecast%20Period%20TME%2012-31-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KY\Rate%20Case%20-%202009\Rate%20Case%20Schedules\Historic\Historic%20Cost%20of%20Service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GV\RATE%20CASE\1997%20thru%202007\2006%20Rate%20Case%20TME%2012-31-05,%20Proforma%209-30-06\Revenue\Revenue%20and%20Rate%20Design%20filed%205-8-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2021</v>
          </cell>
        </row>
        <row r="18">
          <cell r="C18" t="str">
            <v>FOR THE TWELVE MONTHS ENDED DECEMBER 31, 2022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>
        <row r="14">
          <cell r="K14">
            <v>97179</v>
          </cell>
        </row>
      </sheetData>
      <sheetData sheetId="53">
        <row r="20">
          <cell r="F20">
            <v>69585781.109999999</v>
          </cell>
        </row>
      </sheetData>
      <sheetData sheetId="54">
        <row r="20">
          <cell r="F20">
            <v>69530214.710000008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(Base)"/>
      <sheetName val="WPB-5.1 (Forecast)"/>
      <sheetName val="WPB 5.3 Storage"/>
      <sheetName val="B-5.2 CWC (Base)"/>
      <sheetName val="B-5.2 CWC (Forecast)"/>
      <sheetName val="B-6 Def. Cr. &amp; ADIT (Base)"/>
      <sheetName val="B-6 Def. Cr. &amp; ADIT (Forecast)"/>
      <sheetName val="WPB-6 Acct. (forecast)"/>
      <sheetName val="WPB-6 Acct. 282 (forecast)"/>
      <sheetName val="WPB-6 Acct. 282 Adj (forecast)"/>
      <sheetName val="ADIT Calc-Do not print"/>
      <sheetName val="WPB-6 Acct. 190 (forecast)"/>
      <sheetName val="Operating Income Sum Index C"/>
      <sheetName val="Operating Income Summary C-1"/>
      <sheetName val="Adj Operating Income Sum C-2"/>
      <sheetName val="Adjusted Forecast Period"/>
      <sheetName val="Oper Rev&amp;Exp by Accts C2.1A"/>
      <sheetName val="Oper Rev&amp;Exp by Accts C2.1B"/>
      <sheetName val="Total Co Accts Activ C2.2A"/>
      <sheetName val="Total Co Accts Activ C2.2B"/>
      <sheetName val="Input O&amp;M FERC 8-13"/>
      <sheetName val="Input O&amp;M FERC 12-14"/>
      <sheetName val="D-2.4 O&amp;M Adjustment INPUT"/>
      <sheetName val="Input O&amp;M CE Adjustments"/>
      <sheetName val="pivot table - MK"/>
      <sheetName val="O&amp;M by CE by GEN - MK"/>
      <sheetName val="Operating Income Sum Index D"/>
      <sheetName val="D-1"/>
      <sheetName val="D-2.1"/>
      <sheetName val="D-2.2"/>
      <sheetName val="D-2.3"/>
      <sheetName val="D-2.4"/>
      <sheetName val="E-1.1 Fed &amp; State Income Taxes"/>
      <sheetName val="Sch F Index"/>
      <sheetName val="F-1 Corp Due &amp; Memberships"/>
      <sheetName val="F2-1 Charitable Contributions"/>
      <sheetName val="F2-2 Country Club Dues"/>
      <sheetName val="F2-3 Party, Outing, Gift Exp."/>
      <sheetName val="F3 Cust. Serv.&amp;Sales Expense"/>
      <sheetName val="F4  Advertising"/>
      <sheetName val="F5 Professional Serv Expense"/>
      <sheetName val="F6 Rate Case Expense"/>
      <sheetName val="F-7 Civic,Political Activities"/>
      <sheetName val="F-8 Expense Reports"/>
      <sheetName val="Sch G Index"/>
      <sheetName val="G-1 Payroll Cost"/>
      <sheetName val="G-2 Payroll Analyses"/>
      <sheetName val="G-3 Executive Comp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Forecast Cost of Capital"/>
      <sheetName val="J-1 Base Period Cost of Capital"/>
      <sheetName val="J-1.1 Cost at Current Rates"/>
      <sheetName val="J-1.2 Cost at Proposed Rates"/>
      <sheetName val="J-2"/>
      <sheetName val="J-3"/>
      <sheetName val="J-4"/>
      <sheetName val="SCH K INDEX"/>
      <sheetName val="K - Comparative Financial Data"/>
    </sheetNames>
    <sheetDataSet>
      <sheetData sheetId="0">
        <row r="5">
          <cell r="A5" t="str">
            <v>COLUMBIA GAS OF KENTUCKY, INC.</v>
          </cell>
        </row>
      </sheetData>
      <sheetData sheetId="1" refreshError="1"/>
      <sheetData sheetId="2" refreshError="1"/>
      <sheetData sheetId="3">
        <row r="2">
          <cell r="A2" t="str">
            <v>CASE NO. 2013 - 00167</v>
          </cell>
        </row>
        <row r="4">
          <cell r="A4" t="str">
            <v>AS OF AUGUST 31, 2013</v>
          </cell>
        </row>
        <row r="8">
          <cell r="L8" t="str">
            <v>WITNESS: C. E. NOTESTONE</v>
          </cell>
        </row>
      </sheetData>
      <sheetData sheetId="4">
        <row r="4">
          <cell r="A4" t="str">
            <v>AS OF DECEMBER 31, 2014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9">
          <cell r="M9" t="str">
            <v>WITNESS:  S. M. KATKO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rrections &amp; Updat "/>
      <sheetName val="Schedule M Input"/>
      <sheetName val="Pensions &amp; Retirement Income"/>
      <sheetName val="Overall Fin Sum Sch-A"/>
      <sheetName val="Rate Base Summary Sch B-1"/>
      <sheetName val="Plant in Service B-2"/>
      <sheetName val="Accum Depr &amp; Amort Summary B-3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Operating Income Summary C-1"/>
      <sheetName val="Adj Operating Income Sum C-2"/>
      <sheetName val="Oper Rev&amp;Exp by Accts C2.1p1-2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Rent Exp. Civic Cent Bldg D-2.5"/>
      <sheetName val="Depr Exp Adj D-2.6"/>
      <sheetName val="Depr Exp Adj D-2.6 p2"/>
      <sheetName val="Rate Case Expense D-2.7"/>
      <sheetName val="NCSC D-2.8 p1"/>
      <sheetName val="NCSC D-2.8 p2 "/>
      <sheetName val="Corporate Insurance  D-2.9"/>
      <sheetName val="Payroll Tax Adj D-2.10"/>
      <sheetName val="Property Tax Adj D-2.11"/>
      <sheetName val="Fed &amp; State Income Taxes E-1.1"/>
      <sheetName val="Gross Conversion Factor H-1"/>
      <sheetName val="Cost of Capital Summary J-1"/>
      <sheetName val="Avg Base Period  Cap Str J-1.1"/>
      <sheetName val="Embedded Cost of STD J-2"/>
      <sheetName val="Embedded Cost of LTD J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4-A"/>
      <sheetName val="4-B"/>
      <sheetName val="4-C"/>
      <sheetName val="4-D"/>
      <sheetName val="4-E-1"/>
      <sheetName val="4-E-2"/>
      <sheetName val="4-F"/>
      <sheetName val="4-G"/>
      <sheetName val="1-2-3"/>
      <sheetName val="Adj 4"/>
      <sheetName val="4-F-2"/>
      <sheetName val="4-H"/>
      <sheetName val="4-I"/>
      <sheetName val="4-J"/>
      <sheetName val="SR"/>
      <sheetName val="32-A"/>
      <sheetName val="32-B"/>
      <sheetName val="Rate Design"/>
      <sheetName val="Sch33"/>
      <sheetName val="Proof"/>
      <sheetName val="TS1 &amp; TS2 ALLOCATION"/>
      <sheetName val="Macros"/>
    </sheetNames>
    <sheetDataSet>
      <sheetData sheetId="0"/>
      <sheetData sheetId="1"/>
      <sheetData sheetId="2">
        <row r="3">
          <cell r="A3" t="str">
            <v>For the 12 Months Ended December 31, 2005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43"/>
  <sheetViews>
    <sheetView tabSelected="1" zoomScaleNormal="100" workbookViewId="0">
      <selection activeCell="F1" sqref="F1"/>
    </sheetView>
  </sheetViews>
  <sheetFormatPr defaultColWidth="9.08984375" defaultRowHeight="15.5" x14ac:dyDescent="0.35"/>
  <cols>
    <col min="1" max="1" width="4.54296875" style="1" customWidth="1"/>
    <col min="2" max="2" width="34" style="2" customWidth="1"/>
    <col min="3" max="5" width="13.6328125" style="2" bestFit="1" customWidth="1"/>
    <col min="6" max="6" width="14.54296875" style="2" customWidth="1"/>
    <col min="7" max="7" width="9.08984375" style="2"/>
    <col min="8" max="11" width="15.54296875" style="2" bestFit="1" customWidth="1"/>
    <col min="12" max="16384" width="9.08984375" style="2"/>
  </cols>
  <sheetData>
    <row r="1" spans="1:14" x14ac:dyDescent="0.35">
      <c r="F1" s="3"/>
    </row>
    <row r="2" spans="1:14" x14ac:dyDescent="0.35">
      <c r="F2" s="3"/>
    </row>
    <row r="3" spans="1:14" x14ac:dyDescent="0.35">
      <c r="A3" s="24"/>
      <c r="B3" s="25"/>
      <c r="C3" s="25"/>
      <c r="D3" s="25"/>
      <c r="E3" s="25"/>
      <c r="F3" s="26"/>
    </row>
    <row r="4" spans="1:14" x14ac:dyDescent="0.35">
      <c r="A4" s="31" t="s">
        <v>0</v>
      </c>
      <c r="B4" s="31"/>
      <c r="C4" s="31"/>
      <c r="D4" s="31"/>
      <c r="E4" s="31"/>
      <c r="F4" s="31"/>
      <c r="G4" s="4"/>
      <c r="H4" s="4"/>
      <c r="I4" s="4"/>
      <c r="J4" s="4"/>
      <c r="K4" s="4"/>
      <c r="L4" s="4"/>
      <c r="M4" s="4"/>
    </row>
    <row r="5" spans="1:14" x14ac:dyDescent="0.35">
      <c r="A5" s="32" t="s">
        <v>22</v>
      </c>
      <c r="B5" s="32"/>
      <c r="C5" s="32"/>
      <c r="D5" s="32"/>
      <c r="E5" s="32"/>
      <c r="F5" s="32"/>
      <c r="G5" s="1"/>
      <c r="H5" s="1"/>
      <c r="I5" s="1"/>
      <c r="J5" s="1"/>
      <c r="K5" s="1"/>
      <c r="L5" s="1"/>
      <c r="M5" s="1"/>
      <c r="N5" s="1"/>
    </row>
    <row r="6" spans="1:14" x14ac:dyDescent="0.35">
      <c r="A6" s="32" t="s">
        <v>1</v>
      </c>
      <c r="B6" s="32"/>
      <c r="C6" s="32"/>
      <c r="D6" s="32"/>
      <c r="E6" s="32"/>
      <c r="F6" s="32"/>
      <c r="G6" s="4"/>
      <c r="H6" s="4"/>
      <c r="I6" s="4"/>
      <c r="J6" s="4"/>
      <c r="K6" s="4"/>
      <c r="L6" s="4"/>
      <c r="M6" s="4"/>
      <c r="N6" s="4"/>
    </row>
    <row r="7" spans="1:14" x14ac:dyDescent="0.35">
      <c r="A7" s="32" t="s">
        <v>2</v>
      </c>
      <c r="B7" s="32"/>
      <c r="C7" s="32"/>
      <c r="D7" s="32"/>
      <c r="E7" s="32"/>
      <c r="F7" s="32"/>
      <c r="G7" s="4"/>
      <c r="H7" s="4"/>
      <c r="I7" s="4"/>
      <c r="J7" s="4"/>
      <c r="K7" s="4"/>
      <c r="L7" s="4"/>
      <c r="M7" s="4"/>
      <c r="N7" s="4"/>
    </row>
    <row r="8" spans="1:14" x14ac:dyDescent="0.35">
      <c r="A8" s="27"/>
      <c r="B8" s="28"/>
      <c r="C8" s="28"/>
      <c r="D8" s="28"/>
      <c r="E8" s="28"/>
      <c r="F8" s="28"/>
    </row>
    <row r="9" spans="1:14" x14ac:dyDescent="0.35">
      <c r="A9" s="27" t="s">
        <v>3</v>
      </c>
      <c r="B9" s="27"/>
      <c r="C9" s="28"/>
      <c r="D9" s="28"/>
      <c r="E9" s="29"/>
      <c r="F9" s="29"/>
    </row>
    <row r="10" spans="1:14" x14ac:dyDescent="0.35">
      <c r="A10" s="30" t="s">
        <v>4</v>
      </c>
      <c r="B10" s="30" t="s">
        <v>5</v>
      </c>
      <c r="C10" s="30">
        <v>2021</v>
      </c>
      <c r="D10" s="30">
        <v>2022</v>
      </c>
      <c r="E10" s="30">
        <v>2023</v>
      </c>
      <c r="F10" s="30">
        <v>2024</v>
      </c>
    </row>
    <row r="11" spans="1:14" x14ac:dyDescent="0.35">
      <c r="A11" s="7"/>
      <c r="B11" s="7"/>
      <c r="C11" s="8" t="s">
        <v>6</v>
      </c>
      <c r="D11" s="8" t="s">
        <v>6</v>
      </c>
      <c r="E11" s="8" t="s">
        <v>6</v>
      </c>
      <c r="F11" s="8" t="s">
        <v>6</v>
      </c>
    </row>
    <row r="12" spans="1:14" x14ac:dyDescent="0.35">
      <c r="A12" s="5"/>
      <c r="B12" s="6"/>
      <c r="C12" s="9"/>
      <c r="D12" s="9"/>
      <c r="E12" s="9"/>
      <c r="F12" s="9"/>
    </row>
    <row r="13" spans="1:14" x14ac:dyDescent="0.35">
      <c r="A13" s="5">
        <f>A12+1</f>
        <v>1</v>
      </c>
      <c r="B13" s="10" t="s">
        <v>7</v>
      </c>
      <c r="C13" s="9">
        <v>129062.09300467891</v>
      </c>
      <c r="D13" s="9">
        <v>129296.83441135897</v>
      </c>
      <c r="E13" s="9">
        <v>129614.67132440121</v>
      </c>
      <c r="F13" s="9">
        <v>129599.45766213496</v>
      </c>
      <c r="H13" s="11"/>
    </row>
    <row r="14" spans="1:14" ht="18.5" x14ac:dyDescent="0.65">
      <c r="A14" s="5">
        <f>A13+1</f>
        <v>2</v>
      </c>
      <c r="B14" s="10" t="s">
        <v>8</v>
      </c>
      <c r="C14" s="12">
        <v>46225.536809999991</v>
      </c>
      <c r="D14" s="12">
        <v>46225.536810000012</v>
      </c>
      <c r="E14" s="12">
        <v>46225.536810000005</v>
      </c>
      <c r="F14" s="12">
        <v>46225.536810000005</v>
      </c>
      <c r="H14" s="11"/>
    </row>
    <row r="15" spans="1:14" x14ac:dyDescent="0.35">
      <c r="A15" s="5">
        <f>A14+1</f>
        <v>3</v>
      </c>
      <c r="B15" s="10" t="s">
        <v>9</v>
      </c>
      <c r="C15" s="13">
        <f>C13-C14</f>
        <v>82836.556194678924</v>
      </c>
      <c r="D15" s="13">
        <f>D13-D14</f>
        <v>83071.297601358965</v>
      </c>
      <c r="E15" s="13">
        <f>E13-E14</f>
        <v>83389.134514401201</v>
      </c>
      <c r="F15" s="13">
        <f>F13-F14</f>
        <v>83373.92085213495</v>
      </c>
      <c r="H15" s="11"/>
    </row>
    <row r="16" spans="1:14" x14ac:dyDescent="0.35">
      <c r="A16" s="5"/>
      <c r="B16" s="10"/>
      <c r="C16" s="10"/>
      <c r="D16" s="10"/>
      <c r="E16" s="10"/>
      <c r="F16" s="10"/>
      <c r="H16" s="11"/>
    </row>
    <row r="17" spans="1:11" x14ac:dyDescent="0.35">
      <c r="A17" s="5">
        <f>A15+1</f>
        <v>4</v>
      </c>
      <c r="B17" s="10" t="s">
        <v>10</v>
      </c>
      <c r="C17" s="13">
        <v>58361.127373755378</v>
      </c>
      <c r="D17" s="13">
        <v>55908.396857419415</v>
      </c>
      <c r="E17" s="13">
        <v>57223.786895202487</v>
      </c>
      <c r="F17" s="13">
        <v>58687.931741414352</v>
      </c>
      <c r="H17" s="11"/>
    </row>
    <row r="18" spans="1:11" x14ac:dyDescent="0.35">
      <c r="A18" s="5">
        <f>A17+1</f>
        <v>5</v>
      </c>
      <c r="B18" s="10" t="s">
        <v>11</v>
      </c>
      <c r="C18" s="13">
        <v>16537.415748128944</v>
      </c>
      <c r="D18" s="13">
        <v>18172.806983176604</v>
      </c>
      <c r="E18" s="13">
        <v>19831.163285326056</v>
      </c>
      <c r="F18" s="13">
        <v>21556.934370598217</v>
      </c>
    </row>
    <row r="19" spans="1:11" ht="18.5" x14ac:dyDescent="0.65">
      <c r="A19" s="5">
        <f>A18+1</f>
        <v>6</v>
      </c>
      <c r="B19" s="10" t="s">
        <v>12</v>
      </c>
      <c r="C19" s="12">
        <v>7884.7018425510569</v>
      </c>
      <c r="D19" s="12">
        <v>8844.5682553799634</v>
      </c>
      <c r="E19" s="12">
        <v>10044.777267452371</v>
      </c>
      <c r="F19" s="12">
        <v>11150.33333134543</v>
      </c>
    </row>
    <row r="20" spans="1:11" x14ac:dyDescent="0.35">
      <c r="A20" s="5">
        <f>A19+1</f>
        <v>7</v>
      </c>
      <c r="B20" s="10" t="s">
        <v>13</v>
      </c>
      <c r="C20" s="13">
        <f>SUM(C17:C19)</f>
        <v>82783.244964435376</v>
      </c>
      <c r="D20" s="13">
        <f>SUM(D17:D19)</f>
        <v>82925.77209597599</v>
      </c>
      <c r="E20" s="13">
        <f>SUM(E17:E19)</f>
        <v>87099.727447980913</v>
      </c>
      <c r="F20" s="13">
        <f>SUM(F17:F19)</f>
        <v>91395.199443357997</v>
      </c>
      <c r="G20" s="14"/>
    </row>
    <row r="21" spans="1:11" ht="18.5" x14ac:dyDescent="0.65">
      <c r="A21" s="5"/>
      <c r="B21" s="10"/>
      <c r="C21" s="12"/>
      <c r="D21" s="12"/>
      <c r="E21" s="12"/>
      <c r="F21" s="12"/>
    </row>
    <row r="22" spans="1:11" x14ac:dyDescent="0.35">
      <c r="A22" s="5">
        <f>A20+1</f>
        <v>8</v>
      </c>
      <c r="B22" s="10" t="s">
        <v>14</v>
      </c>
      <c r="C22" s="13">
        <f>C15-C20</f>
        <v>53.31123024354747</v>
      </c>
      <c r="D22" s="13">
        <f>D15-D20</f>
        <v>145.5255053829751</v>
      </c>
      <c r="E22" s="13">
        <f>E15-E20</f>
        <v>-3710.5929335797118</v>
      </c>
      <c r="F22" s="13">
        <f>F15-F20</f>
        <v>-8021.2785912230465</v>
      </c>
      <c r="H22" s="14"/>
      <c r="I22" s="14"/>
      <c r="J22" s="14"/>
      <c r="K22" s="14"/>
    </row>
    <row r="23" spans="1:11" x14ac:dyDescent="0.35">
      <c r="A23" s="5"/>
      <c r="B23" s="10"/>
      <c r="C23" s="10"/>
      <c r="D23" s="10"/>
      <c r="E23" s="10"/>
      <c r="F23" s="10"/>
      <c r="H23" s="15"/>
      <c r="I23" s="15"/>
      <c r="J23" s="15"/>
      <c r="K23" s="15"/>
    </row>
    <row r="24" spans="1:11" ht="18.5" x14ac:dyDescent="0.65">
      <c r="A24" s="5">
        <f>A22+1</f>
        <v>9</v>
      </c>
      <c r="B24" s="10" t="s">
        <v>15</v>
      </c>
      <c r="C24" s="12">
        <v>-2351.098964265198</v>
      </c>
      <c r="D24" s="12">
        <v>-2931.9105145592403</v>
      </c>
      <c r="E24" s="12">
        <v>-4306.7232822734468</v>
      </c>
      <c r="F24" s="12">
        <v>-5809.0108409845261</v>
      </c>
    </row>
    <row r="25" spans="1:11" x14ac:dyDescent="0.35">
      <c r="A25" s="5">
        <f>A24+1</f>
        <v>10</v>
      </c>
      <c r="B25" s="10" t="s">
        <v>16</v>
      </c>
      <c r="C25" s="13">
        <f>C22-C24</f>
        <v>2404.4101945087455</v>
      </c>
      <c r="D25" s="13">
        <f>D22-D24</f>
        <v>3077.4360199422154</v>
      </c>
      <c r="E25" s="13">
        <f>E22-E24</f>
        <v>596.13034869373496</v>
      </c>
      <c r="F25" s="13">
        <f>F22-F24</f>
        <v>-2212.2677502385204</v>
      </c>
    </row>
    <row r="26" spans="1:11" x14ac:dyDescent="0.35">
      <c r="A26" s="5"/>
      <c r="B26" s="16"/>
      <c r="C26" s="10"/>
      <c r="D26" s="10"/>
      <c r="E26" s="10"/>
      <c r="F26" s="10"/>
    </row>
    <row r="27" spans="1:11" x14ac:dyDescent="0.35">
      <c r="A27" s="5">
        <f>A25+1</f>
        <v>11</v>
      </c>
      <c r="B27" s="10" t="s">
        <v>17</v>
      </c>
      <c r="C27" s="13">
        <v>1210.5808769061798</v>
      </c>
      <c r="D27" s="13">
        <v>568.44878960200003</v>
      </c>
      <c r="E27" s="13">
        <v>566.34647329999996</v>
      </c>
      <c r="F27" s="13">
        <v>620.00638079999987</v>
      </c>
    </row>
    <row r="28" spans="1:11" x14ac:dyDescent="0.35">
      <c r="A28" s="5"/>
      <c r="B28" s="10"/>
      <c r="C28" s="13"/>
      <c r="D28" s="13"/>
      <c r="E28" s="13"/>
      <c r="F28" s="13"/>
    </row>
    <row r="29" spans="1:11" x14ac:dyDescent="0.35">
      <c r="A29" s="5">
        <f>A27+1</f>
        <v>12</v>
      </c>
      <c r="B29" s="10" t="s">
        <v>18</v>
      </c>
      <c r="C29" s="13">
        <f>C25+C27</f>
        <v>3614.9910714149255</v>
      </c>
      <c r="D29" s="13">
        <f>D25+D27</f>
        <v>3645.8848095442154</v>
      </c>
      <c r="E29" s="13">
        <f>E25+E27</f>
        <v>1162.476821993735</v>
      </c>
      <c r="F29" s="13">
        <f>F25+F27</f>
        <v>-1592.2613694385204</v>
      </c>
    </row>
    <row r="30" spans="1:11" x14ac:dyDescent="0.35">
      <c r="A30" s="5"/>
      <c r="B30" s="10"/>
      <c r="C30" s="13"/>
      <c r="D30" s="13"/>
      <c r="E30" s="13"/>
      <c r="F30" s="13"/>
    </row>
    <row r="31" spans="1:11" x14ac:dyDescent="0.35">
      <c r="A31" s="5">
        <f>A29+1</f>
        <v>13</v>
      </c>
      <c r="B31" s="10" t="s">
        <v>19</v>
      </c>
      <c r="C31" s="17">
        <v>8028.5692825173037</v>
      </c>
      <c r="D31" s="17">
        <v>9254.5640807495311</v>
      </c>
      <c r="E31" s="17">
        <v>10455.148005702089</v>
      </c>
      <c r="F31" s="17">
        <v>11838.489224340627</v>
      </c>
    </row>
    <row r="32" spans="1:11" x14ac:dyDescent="0.35">
      <c r="A32" s="5"/>
      <c r="B32" s="10"/>
      <c r="C32" s="13"/>
      <c r="D32" s="13"/>
      <c r="E32" s="13"/>
      <c r="F32" s="13"/>
    </row>
    <row r="33" spans="1:6" x14ac:dyDescent="0.35">
      <c r="A33" s="5">
        <f>A31+1</f>
        <v>14</v>
      </c>
      <c r="B33" s="10" t="s">
        <v>20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35">
      <c r="A34" s="5"/>
      <c r="B34" s="10"/>
      <c r="C34" s="13"/>
      <c r="D34" s="13"/>
      <c r="E34" s="13"/>
      <c r="F34" s="13"/>
    </row>
    <row r="35" spans="1:6" ht="16" thickBot="1" x14ac:dyDescent="0.4">
      <c r="A35" s="1">
        <f>A33+1</f>
        <v>15</v>
      </c>
      <c r="B35" s="18" t="s">
        <v>21</v>
      </c>
      <c r="C35" s="19">
        <f>C29-C31+C33</f>
        <v>-4413.5782111023782</v>
      </c>
      <c r="D35" s="19">
        <f>D29-D31+D33</f>
        <v>-5608.6792712053157</v>
      </c>
      <c r="E35" s="19">
        <f>E29-E31+E33</f>
        <v>-9292.6711837083531</v>
      </c>
      <c r="F35" s="19">
        <f>F29-F31+F33</f>
        <v>-13430.750593779147</v>
      </c>
    </row>
    <row r="36" spans="1:6" ht="16" thickTop="1" x14ac:dyDescent="0.35">
      <c r="B36" s="18"/>
      <c r="C36" s="20"/>
      <c r="D36" s="20"/>
      <c r="E36" s="20"/>
      <c r="F36" s="20"/>
    </row>
    <row r="37" spans="1:6" x14ac:dyDescent="0.35">
      <c r="B37" s="18"/>
      <c r="C37" s="14"/>
      <c r="D37" s="14"/>
      <c r="E37" s="14"/>
      <c r="F37" s="14"/>
    </row>
    <row r="38" spans="1:6" ht="18.5" x14ac:dyDescent="0.65">
      <c r="B38" s="18"/>
      <c r="C38" s="21"/>
      <c r="D38" s="21"/>
      <c r="E38" s="21"/>
      <c r="F38" s="21"/>
    </row>
    <row r="39" spans="1:6" x14ac:dyDescent="0.35">
      <c r="B39" s="18"/>
      <c r="C39" s="20"/>
      <c r="D39" s="20"/>
      <c r="E39" s="20"/>
      <c r="F39" s="20"/>
    </row>
    <row r="40" spans="1:6" x14ac:dyDescent="0.35">
      <c r="B40" s="18"/>
      <c r="C40" s="18"/>
      <c r="D40" s="18"/>
      <c r="E40" s="18"/>
      <c r="F40" s="18"/>
    </row>
    <row r="41" spans="1:6" x14ac:dyDescent="0.35">
      <c r="B41" s="18"/>
      <c r="C41" s="22"/>
      <c r="D41" s="22"/>
      <c r="E41" s="22"/>
      <c r="F41" s="22"/>
    </row>
    <row r="42" spans="1:6" x14ac:dyDescent="0.35">
      <c r="B42" s="18"/>
      <c r="C42" s="18"/>
      <c r="D42" s="18"/>
      <c r="E42" s="18"/>
      <c r="F42" s="18"/>
    </row>
    <row r="43" spans="1:6" x14ac:dyDescent="0.35">
      <c r="B43" s="23"/>
      <c r="C43" s="14"/>
      <c r="D43" s="14"/>
      <c r="E43" s="14"/>
      <c r="F43" s="14"/>
    </row>
  </sheetData>
  <mergeCells count="4">
    <mergeCell ref="A4:F4"/>
    <mergeCell ref="A5:F5"/>
    <mergeCell ref="A6:F6"/>
    <mergeCell ref="A7:F7"/>
  </mergeCells>
  <printOptions horizontalCentered="1"/>
  <pageMargins left="0.75" right="0.5" top="0.5" bottom="0.5" header="0.3" footer="0.3"/>
  <pageSetup scale="96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7-h-1 Operating Income</vt:lpstr>
      <vt:lpstr>'7-h-1 Operating Income'!Print_Area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Ryan \ John</cp:lastModifiedBy>
  <cp:lastPrinted>2021-05-14T22:34:27Z</cp:lastPrinted>
  <dcterms:created xsi:type="dcterms:W3CDTF">2021-04-08T19:04:09Z</dcterms:created>
  <dcterms:modified xsi:type="dcterms:W3CDTF">2021-06-11T16:45:12Z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