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1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N17" i="1" s="1"/>
  <c r="K20" i="1"/>
  <c r="L20" i="1" s="1"/>
  <c r="I20" i="1"/>
  <c r="J16" i="1" s="1"/>
  <c r="G20" i="1"/>
  <c r="H15" i="1" s="1"/>
  <c r="E20" i="1"/>
  <c r="F20" i="1" s="1"/>
  <c r="C20" i="1"/>
  <c r="D17" i="1" s="1"/>
  <c r="N16" i="1" l="1"/>
  <c r="N19" i="1"/>
  <c r="N15" i="1"/>
  <c r="N18" i="1"/>
  <c r="N20" i="1"/>
  <c r="J17" i="1"/>
  <c r="J19" i="1"/>
  <c r="J18" i="1"/>
  <c r="J20" i="1"/>
  <c r="J15" i="1"/>
  <c r="H16" i="1"/>
  <c r="L15" i="1"/>
  <c r="L16" i="1"/>
  <c r="L17" i="1"/>
  <c r="L18" i="1"/>
  <c r="L19" i="1"/>
  <c r="H17" i="1"/>
  <c r="H18" i="1"/>
  <c r="H19" i="1"/>
  <c r="H20" i="1"/>
  <c r="F15" i="1"/>
  <c r="F16" i="1"/>
  <c r="F17" i="1"/>
  <c r="F18" i="1"/>
  <c r="F19" i="1"/>
  <c r="D20" i="1"/>
  <c r="D18" i="1"/>
  <c r="D19" i="1"/>
  <c r="D15" i="1"/>
  <c r="D16" i="1"/>
</calcChain>
</file>

<file path=xl/sharedStrings.xml><?xml version="1.0" encoding="utf-8"?>
<sst xmlns="http://schemas.openxmlformats.org/spreadsheetml/2006/main" count="37" uniqueCount="27">
  <si>
    <r>
      <rPr>
        <sz val="9"/>
        <color rgb="FF231F20"/>
        <rFont val="Arial"/>
        <family val="2"/>
      </rPr>
      <t>Type of Capital</t>
    </r>
  </si>
  <si>
    <r>
      <rPr>
        <sz val="8"/>
        <color rgb="FF231F20"/>
        <rFont val="Arial"/>
        <family val="2"/>
      </rPr>
      <t>Amount</t>
    </r>
  </si>
  <si>
    <r>
      <rPr>
        <sz val="8"/>
        <color rgb="FF231F20"/>
        <rFont val="Arial"/>
        <family val="2"/>
      </rPr>
      <t>Ratio</t>
    </r>
  </si>
  <si>
    <r>
      <rPr>
        <sz val="9"/>
        <color rgb="FF231F20"/>
        <rFont val="Arial"/>
        <family val="2"/>
      </rPr>
      <t>Long-Term Debt</t>
    </r>
  </si>
  <si>
    <r>
      <rPr>
        <sz val="9"/>
        <color rgb="FF231F20"/>
        <rFont val="Arial"/>
        <family val="2"/>
      </rPr>
      <t>Short-Term Debt</t>
    </r>
  </si>
  <si>
    <r>
      <rPr>
        <sz val="8"/>
        <color rgb="FF231F20"/>
        <rFont val="Arial"/>
        <family val="2"/>
      </rPr>
      <t>Preferred &amp; Preference Stock</t>
    </r>
  </si>
  <si>
    <r>
      <rPr>
        <sz val="9"/>
        <color rgb="FF231F20"/>
        <rFont val="Arial"/>
        <family val="2"/>
      </rPr>
      <t>Common Equity</t>
    </r>
  </si>
  <si>
    <r>
      <rPr>
        <sz val="9"/>
        <color rgb="FF231F20"/>
        <rFont val="Arial"/>
        <family val="2"/>
      </rPr>
      <t>Other (Itemize by type)</t>
    </r>
  </si>
  <si>
    <r>
      <rPr>
        <sz val="9"/>
        <color rgb="FF231F20"/>
        <rFont val="Arial"/>
        <family val="2"/>
      </rPr>
      <t>Total Capitalization</t>
    </r>
  </si>
  <si>
    <t>Columbia Gas of Kentucky</t>
  </si>
  <si>
    <t>12 Months Ended</t>
  </si>
  <si>
    <t>"000 Omitted"</t>
  </si>
  <si>
    <t>Line
 No.</t>
  </si>
  <si>
    <t>Instructions: If applicant is a member of an affiliated group, the above data is to be provided for the parent company and the system consolidated.</t>
  </si>
  <si>
    <t xml:space="preserve">Schedule E1
</t>
  </si>
  <si>
    <t>Case No. 2021-00183</t>
  </si>
  <si>
    <r>
      <t>5</t>
    </r>
    <r>
      <rPr>
        <vertAlign val="superscript"/>
        <sz val="9"/>
        <color rgb="FF231F20"/>
        <rFont val="Arial"/>
        <family val="2"/>
      </rPr>
      <t>th</t>
    </r>
    <r>
      <rPr>
        <sz val="9"/>
        <color rgb="FF231F20"/>
        <rFont val="Arial"/>
        <family val="2"/>
      </rPr>
      <t xml:space="preserve"> Year
12/31/16</t>
    </r>
  </si>
  <si>
    <r>
      <t>4</t>
    </r>
    <r>
      <rPr>
        <vertAlign val="superscript"/>
        <sz val="9"/>
        <color rgb="FF231F20"/>
        <rFont val="Arial"/>
        <family val="2"/>
      </rPr>
      <t>th</t>
    </r>
    <r>
      <rPr>
        <sz val="9"/>
        <color rgb="FF231F20"/>
        <rFont val="Arial"/>
        <family val="2"/>
      </rPr>
      <t xml:space="preserve"> Year
12/31/17</t>
    </r>
  </si>
  <si>
    <r>
      <rPr>
        <sz val="9"/>
        <color rgb="FF231F20"/>
        <rFont val="Arial"/>
        <family val="2"/>
      </rPr>
      <t>3</t>
    </r>
    <r>
      <rPr>
        <vertAlign val="superscript"/>
        <sz val="9"/>
        <color rgb="FF231F20"/>
        <rFont val="Arial"/>
        <family val="2"/>
      </rPr>
      <t>rd</t>
    </r>
    <r>
      <rPr>
        <sz val="9"/>
        <color rgb="FF231F20"/>
        <rFont val="Arial"/>
        <family val="2"/>
      </rPr>
      <t xml:space="preserve"> Year
12/31/18</t>
    </r>
  </si>
  <si>
    <r>
      <rPr>
        <sz val="9"/>
        <color rgb="FF231F20"/>
        <rFont val="Arial"/>
        <family val="2"/>
      </rPr>
      <t>2</t>
    </r>
    <r>
      <rPr>
        <vertAlign val="superscript"/>
        <sz val="9"/>
        <color rgb="FF231F20"/>
        <rFont val="Arial"/>
        <family val="2"/>
      </rPr>
      <t>nd</t>
    </r>
    <r>
      <rPr>
        <sz val="9"/>
        <color rgb="FF231F20"/>
        <rFont val="Arial"/>
        <family val="2"/>
      </rPr>
      <t xml:space="preserve"> Year
12/31/19</t>
    </r>
  </si>
  <si>
    <r>
      <rPr>
        <sz val="9"/>
        <color rgb="FF231F20"/>
        <rFont val="Arial"/>
        <family val="2"/>
      </rPr>
      <t>1</t>
    </r>
    <r>
      <rPr>
        <vertAlign val="superscript"/>
        <sz val="9"/>
        <color rgb="FF231F20"/>
        <rFont val="Arial"/>
        <family val="2"/>
      </rPr>
      <t>st</t>
    </r>
    <r>
      <rPr>
        <sz val="9"/>
        <color rgb="FF231F20"/>
        <rFont val="Arial"/>
        <family val="2"/>
      </rPr>
      <t xml:space="preserve"> Year
12/31/20</t>
    </r>
  </si>
  <si>
    <t>Latest Available Quarter
3/31/21</t>
  </si>
  <si>
    <t>Calculation of Average Capital Structure</t>
  </si>
  <si>
    <t>KY PSC Case No. 2021-00183</t>
  </si>
  <si>
    <t>Staff 1-20</t>
  </si>
  <si>
    <t>Page 1 of 1</t>
  </si>
  <si>
    <t>Schedule 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</si>
</sst>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_(#,##0_);_(\(#,##0\);_(&quot;-&quot;_);_(@_)"/>
  </numFmts>
  <fonts count="9" x14ac:knownFonts="1">
    <font>
      <sz val="11"/>
      <color theme="1"/>
      <name val="Calibri"/>
      <family val="2"/>
      <scheme val="minor"/>
    </font>
    <font>
      <sz val="8"/>
      <color rgb="FF231F20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vertAlign val="superscript"/>
      <sz val="9"/>
      <color rgb="FF231F2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231F2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231F2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231F2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/>
      <diagonal/>
    </border>
    <border>
      <left style="thin">
        <color rgb="FF231F20"/>
      </left>
      <right style="thin">
        <color rgb="FF231F20"/>
      </right>
      <top/>
      <bottom style="thin">
        <color rgb="FF000000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/>
      <diagonal/>
    </border>
    <border>
      <left style="medium">
        <color indexed="64"/>
      </left>
      <right style="thin">
        <color rgb="FF231F2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shrinkToFit="1"/>
    </xf>
    <xf numFmtId="164" fontId="3" fillId="0" borderId="9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164" fontId="3" fillId="0" borderId="23" xfId="0" applyNumberFormat="1" applyFont="1" applyFill="1" applyBorder="1" applyAlignment="1">
      <alignment horizontal="center" vertical="top" shrinkToFit="1"/>
    </xf>
    <xf numFmtId="0" fontId="2" fillId="0" borderId="24" xfId="0" applyFont="1" applyFill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center" vertical="top" shrinkToFit="1"/>
    </xf>
    <xf numFmtId="0" fontId="5" fillId="0" borderId="16" xfId="0" applyFont="1" applyFill="1" applyBorder="1" applyAlignment="1">
      <alignment vertical="top" wrapText="1"/>
    </xf>
    <xf numFmtId="165" fontId="8" fillId="0" borderId="10" xfId="0" applyNumberFormat="1" applyFont="1" applyFill="1" applyBorder="1" applyAlignment="1">
      <alignment vertical="center" wrapText="1"/>
    </xf>
    <xf numFmtId="10" fontId="8" fillId="0" borderId="10" xfId="1" applyNumberFormat="1" applyFont="1" applyFill="1" applyBorder="1" applyAlignment="1">
      <alignment vertical="center" wrapText="1"/>
    </xf>
    <xf numFmtId="10" fontId="8" fillId="0" borderId="11" xfId="1" applyNumberFormat="1" applyFont="1" applyFill="1" applyBorder="1" applyAlignment="1">
      <alignment vertical="center" wrapText="1"/>
    </xf>
    <xf numFmtId="165" fontId="8" fillId="0" borderId="24" xfId="0" applyNumberFormat="1" applyFont="1" applyFill="1" applyBorder="1" applyAlignment="1">
      <alignment vertical="center" wrapText="1"/>
    </xf>
    <xf numFmtId="10" fontId="8" fillId="0" borderId="24" xfId="1" applyNumberFormat="1" applyFont="1" applyFill="1" applyBorder="1" applyAlignment="1">
      <alignment vertical="center" wrapText="1"/>
    </xf>
    <xf numFmtId="10" fontId="8" fillId="0" borderId="25" xfId="1" applyNumberFormat="1" applyFont="1" applyFill="1" applyBorder="1" applyAlignment="1">
      <alignment vertical="center" wrapText="1"/>
    </xf>
    <xf numFmtId="165" fontId="8" fillId="0" borderId="16" xfId="0" applyNumberFormat="1" applyFont="1" applyFill="1" applyBorder="1" applyAlignment="1">
      <alignment vertical="center" wrapText="1"/>
    </xf>
    <xf numFmtId="10" fontId="8" fillId="0" borderId="16" xfId="1" applyNumberFormat="1" applyFont="1" applyFill="1" applyBorder="1" applyAlignment="1">
      <alignment vertical="center" wrapText="1"/>
    </xf>
    <xf numFmtId="10" fontId="8" fillId="0" borderId="27" xfId="1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0" fontId="8" fillId="0" borderId="1" xfId="1" applyNumberFormat="1" applyFont="1" applyFill="1" applyBorder="1" applyAlignment="1">
      <alignment vertical="center" wrapText="1"/>
    </xf>
    <xf numFmtId="10" fontId="8" fillId="0" borderId="7" xfId="1" applyNumberFormat="1" applyFont="1" applyFill="1" applyBorder="1" applyAlignment="1">
      <alignment vertical="center" wrapText="1"/>
    </xf>
    <xf numFmtId="165" fontId="0" fillId="0" borderId="0" xfId="0" applyNumberFormat="1"/>
    <xf numFmtId="0" fontId="0" fillId="0" borderId="15" xfId="0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N4" sqref="N4"/>
    </sheetView>
  </sheetViews>
  <sheetFormatPr defaultRowHeight="14.5" x14ac:dyDescent="0.35"/>
  <cols>
    <col min="1" max="1" width="7.54296875" style="11" customWidth="1"/>
    <col min="2" max="2" width="14.1796875" customWidth="1"/>
    <col min="3" max="3" width="9.54296875" bestFit="1" customWidth="1"/>
    <col min="4" max="4" width="9.26953125" bestFit="1" customWidth="1"/>
    <col min="5" max="5" width="9.54296875" bestFit="1" customWidth="1"/>
    <col min="6" max="6" width="9.26953125" bestFit="1" customWidth="1"/>
    <col min="7" max="7" width="9.54296875" bestFit="1" customWidth="1"/>
    <col min="8" max="8" width="9.26953125" bestFit="1" customWidth="1"/>
    <col min="9" max="9" width="9.54296875" bestFit="1" customWidth="1"/>
    <col min="10" max="10" width="9.26953125" bestFit="1" customWidth="1"/>
    <col min="11" max="11" width="9.54296875" bestFit="1" customWidth="1"/>
    <col min="12" max="12" width="9.26953125" bestFit="1" customWidth="1"/>
    <col min="13" max="13" width="9.54296875" bestFit="1" customWidth="1"/>
    <col min="14" max="14" width="9.26953125" bestFit="1" customWidth="1"/>
  </cols>
  <sheetData>
    <row r="1" spans="1:14" x14ac:dyDescent="0.35">
      <c r="N1" s="30" t="s">
        <v>23</v>
      </c>
    </row>
    <row r="2" spans="1:14" x14ac:dyDescent="0.35">
      <c r="N2" s="30" t="s">
        <v>24</v>
      </c>
    </row>
    <row r="3" spans="1:14" x14ac:dyDescent="0.35">
      <c r="N3" s="30" t="s">
        <v>26</v>
      </c>
    </row>
    <row r="4" spans="1:14" ht="15" thickBot="1" x14ac:dyDescent="0.4">
      <c r="N4" s="30" t="s">
        <v>25</v>
      </c>
    </row>
    <row r="5" spans="1:14" ht="14.5" customHeight="1" x14ac:dyDescent="0.35">
      <c r="A5" s="39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</row>
    <row r="6" spans="1:14" ht="14.5" customHeight="1" x14ac:dyDescent="0.35">
      <c r="A6" s="31" t="s">
        <v>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5" customHeight="1" x14ac:dyDescent="0.35">
      <c r="A7" s="31" t="s">
        <v>15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ht="14.5" customHeight="1" x14ac:dyDescent="0.3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ht="14.5" customHeight="1" x14ac:dyDescent="0.35">
      <c r="A9" s="31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ht="14.5" customHeight="1" x14ac:dyDescent="0.35">
      <c r="A10" s="7"/>
      <c r="B10" s="3"/>
      <c r="C10" s="3"/>
      <c r="D10" s="3"/>
      <c r="E10" s="32" t="s">
        <v>10</v>
      </c>
      <c r="F10" s="32"/>
      <c r="G10" s="29">
        <v>2020</v>
      </c>
      <c r="H10" s="8"/>
      <c r="I10" s="8"/>
      <c r="J10" s="3"/>
      <c r="K10" s="3"/>
      <c r="L10" s="3"/>
      <c r="M10" s="3"/>
      <c r="N10" s="4"/>
    </row>
    <row r="11" spans="1:14" ht="14.5" customHeight="1" x14ac:dyDescent="0.3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14.5" customHeight="1" thickBot="1" x14ac:dyDescent="0.4">
      <c r="A12" s="42" t="s">
        <v>11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ht="34.5" customHeight="1" x14ac:dyDescent="0.35">
      <c r="A13" s="36" t="s">
        <v>12</v>
      </c>
      <c r="B13" s="34" t="s">
        <v>0</v>
      </c>
      <c r="C13" s="45" t="s">
        <v>16</v>
      </c>
      <c r="D13" s="46"/>
      <c r="E13" s="45" t="s">
        <v>17</v>
      </c>
      <c r="F13" s="46"/>
      <c r="G13" s="45" t="s">
        <v>18</v>
      </c>
      <c r="H13" s="46"/>
      <c r="I13" s="45" t="s">
        <v>19</v>
      </c>
      <c r="J13" s="46"/>
      <c r="K13" s="45" t="s">
        <v>20</v>
      </c>
      <c r="L13" s="46"/>
      <c r="M13" s="45" t="s">
        <v>21</v>
      </c>
      <c r="N13" s="47"/>
    </row>
    <row r="14" spans="1:14" x14ac:dyDescent="0.35">
      <c r="A14" s="37"/>
      <c r="B14" s="35"/>
      <c r="C14" s="1" t="s">
        <v>1</v>
      </c>
      <c r="D14" s="1" t="s">
        <v>2</v>
      </c>
      <c r="E14" s="1" t="s">
        <v>1</v>
      </c>
      <c r="F14" s="1" t="s">
        <v>2</v>
      </c>
      <c r="G14" s="1" t="s">
        <v>1</v>
      </c>
      <c r="H14" s="1" t="s">
        <v>2</v>
      </c>
      <c r="I14" s="1" t="s">
        <v>1</v>
      </c>
      <c r="J14" s="1" t="s">
        <v>2</v>
      </c>
      <c r="K14" s="1" t="s">
        <v>1</v>
      </c>
      <c r="L14" s="1" t="s">
        <v>2</v>
      </c>
      <c r="M14" s="1" t="s">
        <v>1</v>
      </c>
      <c r="N14" s="5" t="s">
        <v>2</v>
      </c>
    </row>
    <row r="15" spans="1:14" ht="26.15" customHeight="1" thickBot="1" x14ac:dyDescent="0.4">
      <c r="A15" s="10">
        <v>1</v>
      </c>
      <c r="B15" s="6" t="s">
        <v>3</v>
      </c>
      <c r="C15" s="16">
        <v>118585</v>
      </c>
      <c r="D15" s="17">
        <f>C15/C$20</f>
        <v>0.48224151424830658</v>
      </c>
      <c r="E15" s="16">
        <v>114375</v>
      </c>
      <c r="F15" s="17">
        <f>E15/E$20</f>
        <v>0.41562716148381607</v>
      </c>
      <c r="G15" s="16">
        <v>127375</v>
      </c>
      <c r="H15" s="17">
        <f>G15/G$20</f>
        <v>0.44214723437479037</v>
      </c>
      <c r="I15" s="16">
        <v>142375</v>
      </c>
      <c r="J15" s="17">
        <f>I15/I$20</f>
        <v>0.42765602906579431</v>
      </c>
      <c r="K15" s="16">
        <v>154375</v>
      </c>
      <c r="L15" s="17">
        <f>K15/K$20</f>
        <v>0.41177019220444616</v>
      </c>
      <c r="M15" s="16">
        <v>154375</v>
      </c>
      <c r="N15" s="18">
        <f>M15/M$20</f>
        <v>0.41506767553667179</v>
      </c>
    </row>
    <row r="16" spans="1:14" ht="26.15" customHeight="1" thickBot="1" x14ac:dyDescent="0.4">
      <c r="A16" s="12">
        <v>2</v>
      </c>
      <c r="B16" s="13" t="s">
        <v>4</v>
      </c>
      <c r="C16" s="19">
        <v>7014.1819999999998</v>
      </c>
      <c r="D16" s="20">
        <f t="shared" ref="D16:F20" si="0">C16/C$20</f>
        <v>2.8524094522015563E-2</v>
      </c>
      <c r="E16" s="19">
        <v>27825.721289999998</v>
      </c>
      <c r="F16" s="20">
        <f t="shared" si="0"/>
        <v>0.10111585185575946</v>
      </c>
      <c r="G16" s="19">
        <v>7374.8447800000004</v>
      </c>
      <c r="H16" s="20">
        <f t="shared" ref="H16" si="1">G16/G$20</f>
        <v>2.5599742676509201E-2</v>
      </c>
      <c r="I16" s="19">
        <v>21859.501410000001</v>
      </c>
      <c r="J16" s="20">
        <f t="shared" ref="J16" si="2">I16/I$20</f>
        <v>6.5660035612704004E-2</v>
      </c>
      <c r="K16" s="19">
        <v>34267.770880000004</v>
      </c>
      <c r="L16" s="20">
        <f t="shared" ref="L16" si="3">K16/K$20</f>
        <v>9.1403702682918378E-2</v>
      </c>
      <c r="M16" s="19">
        <v>18979.434410000002</v>
      </c>
      <c r="N16" s="21">
        <f t="shared" ref="N16" si="4">M16/M$20</f>
        <v>5.1029957723461854E-2</v>
      </c>
    </row>
    <row r="17" spans="1:14" ht="26.15" customHeight="1" x14ac:dyDescent="0.35">
      <c r="A17" s="14">
        <v>3</v>
      </c>
      <c r="B17" s="15" t="s">
        <v>5</v>
      </c>
      <c r="C17" s="22">
        <v>0</v>
      </c>
      <c r="D17" s="23">
        <f t="shared" si="0"/>
        <v>0</v>
      </c>
      <c r="E17" s="22">
        <v>0</v>
      </c>
      <c r="F17" s="23">
        <f t="shared" si="0"/>
        <v>0</v>
      </c>
      <c r="G17" s="22">
        <v>0</v>
      </c>
      <c r="H17" s="23">
        <f t="shared" ref="H17" si="5">G17/G$20</f>
        <v>0</v>
      </c>
      <c r="I17" s="22">
        <v>0</v>
      </c>
      <c r="J17" s="23">
        <f t="shared" ref="J17" si="6">I17/I$20</f>
        <v>0</v>
      </c>
      <c r="K17" s="22">
        <v>0</v>
      </c>
      <c r="L17" s="23">
        <f t="shared" ref="L17" si="7">K17/K$20</f>
        <v>0</v>
      </c>
      <c r="M17" s="22">
        <v>0</v>
      </c>
      <c r="N17" s="24">
        <f t="shared" ref="N17" si="8">M17/M$20</f>
        <v>0</v>
      </c>
    </row>
    <row r="18" spans="1:14" ht="26.15" customHeight="1" x14ac:dyDescent="0.35">
      <c r="A18" s="9">
        <v>4</v>
      </c>
      <c r="B18" s="2" t="s">
        <v>6</v>
      </c>
      <c r="C18" s="25">
        <v>120304.57472</v>
      </c>
      <c r="D18" s="26">
        <f t="shared" si="0"/>
        <v>0.48923439122967782</v>
      </c>
      <c r="E18" s="25">
        <v>132985.81750999999</v>
      </c>
      <c r="F18" s="26">
        <f t="shared" si="0"/>
        <v>0.48325698666042455</v>
      </c>
      <c r="G18" s="25">
        <v>153332.92515999998</v>
      </c>
      <c r="H18" s="26">
        <f t="shared" ref="H18" si="9">G18/G$20</f>
        <v>0.53225302294870025</v>
      </c>
      <c r="I18" s="25">
        <v>168684.92524000001</v>
      </c>
      <c r="J18" s="26">
        <f t="shared" ref="J18" si="10">I18/I$20</f>
        <v>0.50668393532150158</v>
      </c>
      <c r="K18" s="25">
        <v>186262.94819</v>
      </c>
      <c r="L18" s="26">
        <f t="shared" ref="L18" si="11">K18/K$20</f>
        <v>0.49682610511263547</v>
      </c>
      <c r="M18" s="25">
        <v>198572.86588</v>
      </c>
      <c r="N18" s="27">
        <f t="shared" ref="N18" si="12">M18/M$20</f>
        <v>0.53390236673986646</v>
      </c>
    </row>
    <row r="19" spans="1:14" ht="26.15" customHeight="1" thickBot="1" x14ac:dyDescent="0.4">
      <c r="A19" s="10">
        <v>5</v>
      </c>
      <c r="B19" s="6" t="s">
        <v>7</v>
      </c>
      <c r="C19" s="16">
        <v>0</v>
      </c>
      <c r="D19" s="17">
        <f t="shared" si="0"/>
        <v>0</v>
      </c>
      <c r="E19" s="16">
        <v>0</v>
      </c>
      <c r="F19" s="17">
        <f t="shared" si="0"/>
        <v>0</v>
      </c>
      <c r="G19" s="16">
        <v>0</v>
      </c>
      <c r="H19" s="17">
        <f t="shared" ref="H19" si="13">G19/G$20</f>
        <v>0</v>
      </c>
      <c r="I19" s="16">
        <v>0</v>
      </c>
      <c r="J19" s="17">
        <f t="shared" ref="J19" si="14">I19/I$20</f>
        <v>0</v>
      </c>
      <c r="K19" s="16">
        <v>0</v>
      </c>
      <c r="L19" s="17">
        <f t="shared" ref="L19" si="15">K19/K$20</f>
        <v>0</v>
      </c>
      <c r="M19" s="16">
        <v>0</v>
      </c>
      <c r="N19" s="18">
        <f t="shared" ref="N19" si="16">M19/M$20</f>
        <v>0</v>
      </c>
    </row>
    <row r="20" spans="1:14" ht="26.15" customHeight="1" thickBot="1" x14ac:dyDescent="0.4">
      <c r="A20" s="12">
        <v>6</v>
      </c>
      <c r="B20" s="13" t="s">
        <v>8</v>
      </c>
      <c r="C20" s="19">
        <f>SUM(C15:C19)</f>
        <v>245903.75672</v>
      </c>
      <c r="D20" s="20">
        <f t="shared" si="0"/>
        <v>1</v>
      </c>
      <c r="E20" s="19">
        <f>SUM(E15:E19)</f>
        <v>275186.53879999998</v>
      </c>
      <c r="F20" s="20">
        <f t="shared" si="0"/>
        <v>1</v>
      </c>
      <c r="G20" s="19">
        <f>SUM(G15:G19)</f>
        <v>288082.76994000003</v>
      </c>
      <c r="H20" s="20">
        <f t="shared" ref="H20" si="17">G20/G$20</f>
        <v>1</v>
      </c>
      <c r="I20" s="19">
        <f>SUM(I15:I19)</f>
        <v>332919.42665000004</v>
      </c>
      <c r="J20" s="20">
        <f t="shared" ref="J20" si="18">I20/I$20</f>
        <v>1</v>
      </c>
      <c r="K20" s="19">
        <f>SUM(K15:K19)</f>
        <v>374905.71906999999</v>
      </c>
      <c r="L20" s="20">
        <f t="shared" ref="L20" si="19">K20/K$20</f>
        <v>1</v>
      </c>
      <c r="M20" s="19">
        <f>SUM(M15:M19)</f>
        <v>371927.30028999998</v>
      </c>
      <c r="N20" s="21">
        <f t="shared" ref="N20" si="20">M20/M$20</f>
        <v>1</v>
      </c>
    </row>
    <row r="22" spans="1:14" x14ac:dyDescent="0.35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5" spans="1:14" x14ac:dyDescent="0.35">
      <c r="C25" s="28"/>
      <c r="E25" s="28"/>
      <c r="G25" s="28"/>
      <c r="I25" s="28"/>
      <c r="K25" s="28"/>
    </row>
    <row r="26" spans="1:14" x14ac:dyDescent="0.35">
      <c r="C26" s="28"/>
      <c r="E26" s="28"/>
      <c r="G26" s="28"/>
      <c r="I26" s="28"/>
      <c r="K26" s="28"/>
    </row>
    <row r="27" spans="1:14" x14ac:dyDescent="0.35">
      <c r="C27" s="28"/>
      <c r="E27" s="28"/>
      <c r="G27" s="28"/>
      <c r="I27" s="28"/>
      <c r="K27" s="28"/>
    </row>
    <row r="28" spans="1:14" x14ac:dyDescent="0.35">
      <c r="C28" s="28"/>
      <c r="E28" s="28"/>
      <c r="G28" s="28"/>
      <c r="I28" s="28"/>
      <c r="K28" s="28"/>
    </row>
    <row r="29" spans="1:14" x14ac:dyDescent="0.35">
      <c r="C29" s="28"/>
      <c r="E29" s="28"/>
      <c r="G29" s="28"/>
      <c r="I29" s="28"/>
      <c r="K29" s="28"/>
    </row>
    <row r="30" spans="1:14" x14ac:dyDescent="0.35">
      <c r="K30" s="28"/>
    </row>
    <row r="31" spans="1:14" x14ac:dyDescent="0.35">
      <c r="C31" s="28"/>
      <c r="D31" s="28"/>
      <c r="E31" s="28"/>
      <c r="F31" s="28"/>
      <c r="G31" s="28"/>
      <c r="H31" s="28"/>
      <c r="I31" s="28"/>
      <c r="J31" s="28"/>
      <c r="K31" s="28"/>
    </row>
  </sheetData>
  <mergeCells count="17">
    <mergeCell ref="A5:N5"/>
    <mergeCell ref="A11:N11"/>
    <mergeCell ref="A12:N12"/>
    <mergeCell ref="E10:F10"/>
    <mergeCell ref="C13:D13"/>
    <mergeCell ref="E13:F13"/>
    <mergeCell ref="G13:H13"/>
    <mergeCell ref="I13:J13"/>
    <mergeCell ref="K13:L13"/>
    <mergeCell ref="M13:N13"/>
    <mergeCell ref="A6:N6"/>
    <mergeCell ref="A7:N7"/>
    <mergeCell ref="A8:N8"/>
    <mergeCell ref="A9:N9"/>
    <mergeCell ref="B13:B14"/>
    <mergeCell ref="A13:A14"/>
    <mergeCell ref="A22:N22"/>
  </mergeCells>
  <pageMargins left="0.7" right="0.7" top="0.75" bottom="0.75" header="0.3" footer="0.3"/>
  <pageSetup scale="94" orientation="landscape" horizontalDpi="1200" verticalDpi="1200" r:id="rId1"/>
  <ignoredErrors>
    <ignoredError sqref="D20: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Ryan \ John</cp:lastModifiedBy>
  <cp:lastPrinted>2021-03-19T18:47:04Z</cp:lastPrinted>
  <dcterms:created xsi:type="dcterms:W3CDTF">2021-03-19T18:21:14Z</dcterms:created>
  <dcterms:modified xsi:type="dcterms:W3CDTF">2021-06-10T01:11:50Z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