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1400" yWindow="0" windowWidth="28800" windowHeight="12420"/>
  </bookViews>
  <sheets>
    <sheet name="D1a" sheetId="1" r:id="rId1"/>
  </sheets>
  <externalReferences>
    <externalReference r:id="rId2"/>
  </externalReferences>
  <definedNames>
    <definedName name="ASD">'[1]GAAP - TBYTD 12.31.2020'!$I$5</definedName>
    <definedName name="NvsEndTime">44330.3567708333</definedName>
    <definedName name="_xlnm.Print_Area" localSheetId="0">D1a!$A$1:$G$82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D79" i="1"/>
  <c r="E78" i="1"/>
  <c r="E76" i="1"/>
  <c r="E74" i="1"/>
  <c r="E72" i="1"/>
  <c r="E70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3" i="1"/>
  <c r="E51" i="1"/>
  <c r="E49" i="1"/>
  <c r="E47" i="1"/>
  <c r="E45" i="1"/>
  <c r="E43" i="1"/>
  <c r="E40" i="1"/>
  <c r="E38" i="1"/>
  <c r="E36" i="1"/>
  <c r="E34" i="1"/>
  <c r="E32" i="1"/>
  <c r="E30" i="1"/>
  <c r="E28" i="1"/>
  <c r="E26" i="1"/>
  <c r="E24" i="1"/>
  <c r="E18" i="1"/>
  <c r="E16" i="1"/>
  <c r="E1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E20" i="1" l="1"/>
  <c r="C79" i="1"/>
  <c r="E13" i="1"/>
  <c r="E25" i="1"/>
  <c r="E27" i="1"/>
  <c r="E29" i="1"/>
  <c r="E31" i="1"/>
  <c r="E33" i="1"/>
  <c r="E35" i="1"/>
  <c r="E37" i="1"/>
  <c r="E39" i="1"/>
  <c r="E41" i="1"/>
  <c r="E69" i="1"/>
  <c r="E71" i="1"/>
  <c r="E73" i="1"/>
  <c r="E75" i="1"/>
  <c r="E77" i="1"/>
  <c r="E15" i="1"/>
  <c r="E17" i="1"/>
  <c r="E19" i="1"/>
  <c r="E44" i="1"/>
  <c r="E46" i="1"/>
  <c r="E48" i="1"/>
  <c r="E50" i="1"/>
  <c r="E52" i="1"/>
  <c r="E54" i="1"/>
  <c r="E79" i="1" l="1"/>
  <c r="E21" i="1"/>
</calcChain>
</file>

<file path=xl/sharedStrings.xml><?xml version="1.0" encoding="utf-8"?>
<sst xmlns="http://schemas.openxmlformats.org/spreadsheetml/2006/main" count="86" uniqueCount="82">
  <si>
    <t>KY PSC Case No. 2021-00183</t>
  </si>
  <si>
    <r>
      <t xml:space="preserve">Schedule D1a                                                                                                                                                              
</t>
    </r>
    <r>
      <rPr>
        <sz val="11"/>
        <color rgb="FF231F20"/>
        <rFont val="Arial"/>
        <family val="2"/>
      </rPr>
      <t/>
    </r>
  </si>
  <si>
    <t>Page 1 of 1</t>
  </si>
  <si>
    <t>Reconciliation of Book Net Income and Federal Taxable Income</t>
  </si>
  <si>
    <t>12 Months Ended December 31, 2020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</si>
  <si>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</si>
  <si>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</si>
  <si>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</si>
  <si>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</si>
  <si>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</si>
  <si>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</si>
  <si>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</si>
  <si>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r>
      <rPr>
        <sz val="10"/>
        <color rgb="FF231F20"/>
        <rFont val="Calibri  "/>
      </rPr>
      <t>Flow through items:</t>
    </r>
  </si>
  <si>
    <r>
      <rPr>
        <sz val="10"/>
        <color rgb="FF231F20"/>
        <rFont val="Calibri  "/>
      </rPr>
      <t>Add (itemize)</t>
    </r>
  </si>
  <si>
    <t xml:space="preserve">  Business Meals &amp; Entertainment</t>
  </si>
  <si>
    <t xml:space="preserve">  Employee Stock Purchase Plan</t>
  </si>
  <si>
    <t xml:space="preserve">  Fines &amp; Penalties</t>
  </si>
  <si>
    <t xml:space="preserve">  Lobbying Expenses</t>
  </si>
  <si>
    <t xml:space="preserve">  Parking</t>
  </si>
  <si>
    <r>
      <rPr>
        <sz val="10"/>
        <color rgb="FF231F20"/>
        <rFont val="Calibri  "/>
      </rPr>
      <t>Deduct (itemize)</t>
    </r>
  </si>
  <si>
    <t xml:space="preserve">  AFUDC Equity</t>
  </si>
  <si>
    <t>Total Flow through items</t>
  </si>
  <si>
    <r>
      <rPr>
        <sz val="10"/>
        <color rgb="FF231F20"/>
        <rFont val="Calibri  "/>
      </rPr>
      <t>Differences between book taxable income and taxable income per tax return:</t>
    </r>
  </si>
  <si>
    <t xml:space="preserve">  NC Payroll Taxes Cares Act</t>
  </si>
  <si>
    <t xml:space="preserve">  Accum Provisions FAS 112</t>
  </si>
  <si>
    <t xml:space="preserve">  LIFO Storage Adjustment</t>
  </si>
  <si>
    <t xml:space="preserve">  Accd Liab-Vacation Pay CY</t>
  </si>
  <si>
    <t xml:space="preserve">  Accd Liab-Vacation Pay PY</t>
  </si>
  <si>
    <t xml:space="preserve">  Accum Prov-Banked Vacation</t>
  </si>
  <si>
    <t xml:space="preserve">  Stock Comp LTIP - Tax</t>
  </si>
  <si>
    <t xml:space="preserve">  Accrd Property Tax</t>
  </si>
  <si>
    <t xml:space="preserve">  Accd Liab-Severance</t>
  </si>
  <si>
    <t xml:space="preserve">  Right of Use Assets</t>
  </si>
  <si>
    <t xml:space="preserve">  NC Reg Asset FAS 158 OPEB</t>
  </si>
  <si>
    <t xml:space="preserve">  NC Reg Asset FAS158 Pension</t>
  </si>
  <si>
    <t xml:space="preserve">  NC Reg Asset Pen NQulfd FAS158</t>
  </si>
  <si>
    <t xml:space="preserve">  Reg Asset EAP</t>
  </si>
  <si>
    <t xml:space="preserve">  Reg Asset-Prf Base Rt Adj PBRA</t>
  </si>
  <si>
    <t xml:space="preserve">  Reg Liab Curr-DSM Uncollect</t>
  </si>
  <si>
    <t xml:space="preserve">  Reg Liab Curr-Other</t>
  </si>
  <si>
    <t xml:space="preserve">  Bad Debts</t>
  </si>
  <si>
    <t xml:space="preserve">  Accd Liab-ST FAS112</t>
  </si>
  <si>
    <t xml:space="preserve">  Accum Provisions OPEB</t>
  </si>
  <si>
    <t xml:space="preserve">  Inventory Capitalization</t>
  </si>
  <si>
    <t xml:space="preserve">  Accd Liab-Incentive Compnstion</t>
  </si>
  <si>
    <t xml:space="preserve">  Accd Liab-Profit Sharing</t>
  </si>
  <si>
    <t xml:space="preserve">  Misc Assets-Property Tax</t>
  </si>
  <si>
    <t xml:space="preserve">  Custmr Advn for Constr NonCur</t>
  </si>
  <si>
    <t xml:space="preserve">  Accd Liability - Pension ST-NQ</t>
  </si>
  <si>
    <t xml:space="preserve">  Accum Prov LT PenCost Non-Qual</t>
  </si>
  <si>
    <t xml:space="preserve">  Accum Provisions Pen Cost Qual</t>
  </si>
  <si>
    <t xml:space="preserve">  Funds Held in Trust</t>
  </si>
  <si>
    <t xml:space="preserve">  FAS 109 Basis Adjustment - TR</t>
  </si>
  <si>
    <t xml:space="preserve">  FAS 109 Property</t>
  </si>
  <si>
    <t>Book Depreciation</t>
  </si>
  <si>
    <t>FN 1</t>
  </si>
  <si>
    <t>Tax Repairs Deduction</t>
  </si>
  <si>
    <t>Mixed Service Costs</t>
  </si>
  <si>
    <t>MACRS</t>
  </si>
  <si>
    <t>Book Gain/Loss</t>
  </si>
  <si>
    <t>Tax Gain/Loss</t>
  </si>
  <si>
    <t>Abandonment</t>
  </si>
  <si>
    <t>CIAC</t>
  </si>
  <si>
    <t>Pensions</t>
  </si>
  <si>
    <t>CPI</t>
  </si>
  <si>
    <t>CPI Equity</t>
  </si>
  <si>
    <t>Basis Adjustment - Other</t>
  </si>
  <si>
    <t xml:space="preserve">  Builder Incentives</t>
  </si>
  <si>
    <t xml:space="preserve">  Oblig Operating Lease</t>
  </si>
  <si>
    <t xml:space="preserve">  NC Reg Asset COVID Costs</t>
  </si>
  <si>
    <t xml:space="preserve">  NC Reg Asset Def Depr Cap Lse</t>
  </si>
  <si>
    <t xml:space="preserve">  NC Reg Asset Rate Case Non-Cur</t>
  </si>
  <si>
    <t xml:space="preserve">  Reg Asset GTI Funding</t>
  </si>
  <si>
    <t xml:space="preserve">  Reg Lia Curr-AMRP</t>
  </si>
  <si>
    <t xml:space="preserve">  Reg Liab NC-BA Lost Credits</t>
  </si>
  <si>
    <t xml:space="preserve">  Reg Liab NC-State Tax Reform</t>
  </si>
  <si>
    <t xml:space="preserve">  Reg Liab Rate Reserve - Curren</t>
  </si>
  <si>
    <t xml:space="preserve">  State Tax Deduction</t>
  </si>
  <si>
    <t>Total Differences between book taxable income and taxable income per tax return</t>
  </si>
  <si>
    <t>FN 1 - Please see 2021-00180 PSC Staff DR Set 1 No 15 Attachment A, Page 2 of 6 for Federal book depreciation and tax depreciation above</t>
  </si>
  <si>
    <t xml:space="preserve">  Affil Equity in Earngs of Subs</t>
  </si>
  <si>
    <t>Staff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</si>
</sst>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1"/>
      <color rgb="FF231F20"/>
      <name val="Arial"/>
      <family val="2"/>
    </font>
    <font>
      <sz val="10"/>
      <name val="Calibri  "/>
    </font>
    <font>
      <sz val="10"/>
      <color theme="1"/>
      <name val="Calibri   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wrapText="1"/>
    </xf>
    <xf numFmtId="165" fontId="3" fillId="0" borderId="18" xfId="1" applyNumberFormat="1" applyFont="1" applyFill="1" applyBorder="1" applyAlignment="1">
      <alignment horizontal="left" vertical="center" wrapText="1"/>
    </xf>
    <xf numFmtId="165" fontId="3" fillId="0" borderId="19" xfId="1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 indent="2"/>
    </xf>
    <xf numFmtId="49" fontId="5" fillId="0" borderId="18" xfId="0" applyNumberFormat="1" applyFont="1" applyFill="1" applyBorder="1" applyAlignment="1">
      <alignment horizontal="left" vertical="center" wrapText="1" indent="4"/>
    </xf>
    <xf numFmtId="0" fontId="2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 indent="4"/>
    </xf>
    <xf numFmtId="0" fontId="5" fillId="0" borderId="18" xfId="0" applyFont="1" applyFill="1" applyBorder="1" applyAlignment="1">
      <alignment horizontal="left" vertical="center" wrapText="1" indent="7"/>
    </xf>
    <xf numFmtId="0" fontId="6" fillId="0" borderId="0" xfId="0" applyFont="1" applyAlignment="1">
      <alignment vertical="center"/>
    </xf>
    <xf numFmtId="164" fontId="2" fillId="0" borderId="20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left"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Data%20Requests\1st%20Set\Copy%20of%202021-00183%20PSC%20Staff%20DR%20Set%201%20No.%2015%20A1%20B1%20C1%20D1%20D1a%20D2%20D2a%20D3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D1"/>
      <sheetName val="D1a"/>
      <sheetName val="D2"/>
      <sheetName val="D2a"/>
      <sheetName val="D3"/>
      <sheetName val="CTX Fed Prov 12.31.2020"/>
      <sheetName val="CTX State Prov 12.31.2020"/>
      <sheetName val="CTX Federal Deferred 12.31.2020"/>
      <sheetName val="CTX State Deferred 12.31.2020"/>
      <sheetName val="CTX 410-411 12.31.2020"/>
      <sheetName val="CTX Fed &amp; Sta Pay 12.31.2020"/>
      <sheetName val="CTX FERC UtilityNon 12.31.2020"/>
      <sheetName val="GAAP - TBYTD 12.31.2020"/>
      <sheetName val="Reg - TBYTD 12.31.2020"/>
      <sheetName val="255 - ITC "/>
      <sheetName val="CTX Fed Payable"/>
      <sheetName val="FAS109 Brea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I5" t="str">
            <v>2020-12-31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A4" sqref="A4:F4"/>
    </sheetView>
  </sheetViews>
  <sheetFormatPr defaultColWidth="9.08984375" defaultRowHeight="12.5"/>
  <cols>
    <col min="1" max="1" width="9.08984375" style="18"/>
    <col min="2" max="2" width="70.54296875" style="1" customWidth="1"/>
    <col min="3" max="6" width="14.6328125" style="1" customWidth="1"/>
    <col min="7" max="7" width="4.6328125" style="1" bestFit="1" customWidth="1"/>
    <col min="8" max="16384" width="9.08984375" style="1"/>
  </cols>
  <sheetData>
    <row r="1" spans="1:6">
      <c r="A1" s="23" t="s">
        <v>0</v>
      </c>
      <c r="B1" s="24"/>
      <c r="C1" s="24"/>
      <c r="D1" s="24"/>
      <c r="E1" s="24"/>
      <c r="F1" s="25"/>
    </row>
    <row r="2" spans="1:6">
      <c r="A2" s="26" t="s">
        <v>81</v>
      </c>
      <c r="B2" s="27"/>
      <c r="C2" s="27"/>
      <c r="D2" s="27"/>
      <c r="E2" s="27"/>
      <c r="F2" s="28"/>
    </row>
    <row r="3" spans="1:6" ht="12.5" customHeight="1">
      <c r="A3" s="26" t="s">
        <v>1</v>
      </c>
      <c r="B3" s="29"/>
      <c r="C3" s="29"/>
      <c r="D3" s="29"/>
      <c r="E3" s="29"/>
      <c r="F3" s="30"/>
    </row>
    <row r="4" spans="1:6">
      <c r="A4" s="26" t="s">
        <v>2</v>
      </c>
      <c r="B4" s="27"/>
      <c r="C4" s="27"/>
      <c r="D4" s="27"/>
      <c r="E4" s="27"/>
      <c r="F4" s="28"/>
    </row>
    <row r="5" spans="1:6">
      <c r="A5" s="20"/>
      <c r="B5" s="21"/>
      <c r="C5" s="21"/>
      <c r="D5" s="21"/>
      <c r="E5" s="21"/>
      <c r="F5" s="22"/>
    </row>
    <row r="6" spans="1:6">
      <c r="A6" s="20" t="s">
        <v>3</v>
      </c>
      <c r="B6" s="21"/>
      <c r="C6" s="21"/>
      <c r="D6" s="21"/>
      <c r="E6" s="21"/>
      <c r="F6" s="22"/>
    </row>
    <row r="7" spans="1:6">
      <c r="A7" s="20" t="s">
        <v>4</v>
      </c>
      <c r="B7" s="21"/>
      <c r="C7" s="21"/>
      <c r="D7" s="21"/>
      <c r="E7" s="21"/>
      <c r="F7" s="22"/>
    </row>
    <row r="8" spans="1:6" ht="13" thickBot="1">
      <c r="A8" s="31"/>
      <c r="B8" s="32"/>
      <c r="C8" s="32"/>
      <c r="D8" s="32"/>
      <c r="E8" s="32"/>
      <c r="F8" s="33"/>
    </row>
    <row r="9" spans="1:6">
      <c r="A9" s="34" t="s">
        <v>5</v>
      </c>
      <c r="B9" s="36" t="s">
        <v>6</v>
      </c>
      <c r="C9" s="36" t="s">
        <v>7</v>
      </c>
      <c r="D9" s="38" t="s">
        <v>8</v>
      </c>
      <c r="E9" s="39" t="s">
        <v>9</v>
      </c>
      <c r="F9" s="40"/>
    </row>
    <row r="10" spans="1:6" ht="38" thickBot="1">
      <c r="A10" s="35"/>
      <c r="B10" s="37"/>
      <c r="C10" s="37"/>
      <c r="D10" s="37"/>
      <c r="E10" s="2" t="s">
        <v>10</v>
      </c>
      <c r="F10" s="3" t="s">
        <v>11</v>
      </c>
    </row>
    <row r="11" spans="1:6" ht="15" customHeight="1">
      <c r="A11" s="4">
        <v>1</v>
      </c>
      <c r="B11" s="5" t="s">
        <v>12</v>
      </c>
      <c r="C11" s="6"/>
      <c r="D11" s="6"/>
      <c r="E11" s="6"/>
      <c r="F11" s="7"/>
    </row>
    <row r="12" spans="1:6" ht="15" customHeight="1">
      <c r="A12" s="4">
        <f>A11+1</f>
        <v>2</v>
      </c>
      <c r="B12" s="8" t="s">
        <v>13</v>
      </c>
      <c r="C12" s="6"/>
      <c r="D12" s="6"/>
      <c r="E12" s="6"/>
      <c r="F12" s="7"/>
    </row>
    <row r="13" spans="1:6" ht="15" customHeight="1">
      <c r="A13" s="4">
        <f t="shared" ref="A13:A76" si="0">A12+1</f>
        <v>3</v>
      </c>
      <c r="B13" s="9" t="s">
        <v>14</v>
      </c>
      <c r="C13" s="6">
        <v>78801</v>
      </c>
      <c r="D13" s="6"/>
      <c r="E13" s="6">
        <f>C13-D13</f>
        <v>78801</v>
      </c>
      <c r="F13" s="7"/>
    </row>
    <row r="14" spans="1:6" ht="15" customHeight="1">
      <c r="A14" s="4">
        <f t="shared" si="0"/>
        <v>4</v>
      </c>
      <c r="B14" s="9" t="s">
        <v>15</v>
      </c>
      <c r="C14" s="6">
        <v>12310</v>
      </c>
      <c r="D14" s="6"/>
      <c r="E14" s="6">
        <f t="shared" ref="E14:E20" si="1">C14-D14</f>
        <v>12310</v>
      </c>
      <c r="F14" s="7"/>
    </row>
    <row r="15" spans="1:6" ht="15" customHeight="1">
      <c r="A15" s="4">
        <f t="shared" si="0"/>
        <v>5</v>
      </c>
      <c r="B15" s="9" t="s">
        <v>16</v>
      </c>
      <c r="C15" s="6">
        <v>243522</v>
      </c>
      <c r="D15" s="6">
        <v>243522</v>
      </c>
      <c r="E15" s="6">
        <f t="shared" si="1"/>
        <v>0</v>
      </c>
      <c r="F15" s="7"/>
    </row>
    <row r="16" spans="1:6" ht="15" customHeight="1">
      <c r="A16" s="4">
        <f t="shared" si="0"/>
        <v>6</v>
      </c>
      <c r="B16" s="9" t="s">
        <v>17</v>
      </c>
      <c r="C16" s="6">
        <v>225149</v>
      </c>
      <c r="D16" s="6">
        <v>225149</v>
      </c>
      <c r="E16" s="6">
        <f t="shared" si="1"/>
        <v>0</v>
      </c>
      <c r="F16" s="7"/>
    </row>
    <row r="17" spans="1:6" ht="15" customHeight="1">
      <c r="A17" s="4">
        <f t="shared" si="0"/>
        <v>7</v>
      </c>
      <c r="B17" s="9" t="s">
        <v>18</v>
      </c>
      <c r="C17" s="6">
        <v>18775</v>
      </c>
      <c r="D17" s="6"/>
      <c r="E17" s="6">
        <f t="shared" si="1"/>
        <v>18775</v>
      </c>
      <c r="F17" s="7"/>
    </row>
    <row r="18" spans="1:6" ht="15" customHeight="1">
      <c r="A18" s="4">
        <f t="shared" si="0"/>
        <v>8</v>
      </c>
      <c r="B18" s="8" t="s">
        <v>19</v>
      </c>
      <c r="C18" s="6"/>
      <c r="D18" s="6"/>
      <c r="E18" s="6">
        <f t="shared" si="1"/>
        <v>0</v>
      </c>
      <c r="F18" s="7"/>
    </row>
    <row r="19" spans="1:6" ht="15" customHeight="1">
      <c r="A19" s="4">
        <f t="shared" si="0"/>
        <v>9</v>
      </c>
      <c r="B19" s="9" t="s">
        <v>80</v>
      </c>
      <c r="C19" s="6">
        <v>-42232</v>
      </c>
      <c r="D19" s="6"/>
      <c r="E19" s="6">
        <f t="shared" si="1"/>
        <v>-42232</v>
      </c>
      <c r="F19" s="7"/>
    </row>
    <row r="20" spans="1:6" ht="15" customHeight="1">
      <c r="A20" s="4">
        <f t="shared" si="0"/>
        <v>10</v>
      </c>
      <c r="B20" s="9" t="s">
        <v>20</v>
      </c>
      <c r="C20" s="6">
        <v>-199654</v>
      </c>
      <c r="D20" s="6">
        <v>-199654</v>
      </c>
      <c r="E20" s="6">
        <f t="shared" si="1"/>
        <v>0</v>
      </c>
      <c r="F20" s="7"/>
    </row>
    <row r="21" spans="1:6" ht="15" customHeight="1">
      <c r="A21" s="4">
        <f t="shared" si="0"/>
        <v>11</v>
      </c>
      <c r="B21" s="10" t="s">
        <v>21</v>
      </c>
      <c r="C21" s="6">
        <v>336671</v>
      </c>
      <c r="D21" s="6">
        <v>269017</v>
      </c>
      <c r="E21" s="6">
        <f t="shared" ref="E21" si="2">SUM(E13:E20)</f>
        <v>67654</v>
      </c>
      <c r="F21" s="7"/>
    </row>
    <row r="22" spans="1:6" ht="15" customHeight="1">
      <c r="A22" s="4">
        <f t="shared" si="0"/>
        <v>12</v>
      </c>
      <c r="B22" s="5" t="s">
        <v>22</v>
      </c>
      <c r="C22" s="6"/>
      <c r="D22" s="6"/>
      <c r="E22" s="6"/>
      <c r="F22" s="7"/>
    </row>
    <row r="23" spans="1:6" ht="15" customHeight="1">
      <c r="A23" s="4">
        <f t="shared" si="0"/>
        <v>13</v>
      </c>
      <c r="B23" s="8" t="s">
        <v>13</v>
      </c>
      <c r="C23" s="6"/>
      <c r="D23" s="6"/>
      <c r="E23" s="6"/>
      <c r="F23" s="7"/>
    </row>
    <row r="24" spans="1:6" ht="15" customHeight="1">
      <c r="A24" s="4">
        <f t="shared" si="0"/>
        <v>14</v>
      </c>
      <c r="B24" s="9" t="s">
        <v>23</v>
      </c>
      <c r="C24" s="6">
        <v>789357</v>
      </c>
      <c r="D24" s="6"/>
      <c r="E24" s="6">
        <f t="shared" ref="E24:E78" si="3">C24-D24</f>
        <v>789357</v>
      </c>
      <c r="F24" s="7"/>
    </row>
    <row r="25" spans="1:6" ht="15" customHeight="1">
      <c r="A25" s="4">
        <f t="shared" si="0"/>
        <v>15</v>
      </c>
      <c r="B25" s="11" t="s">
        <v>24</v>
      </c>
      <c r="C25" s="6">
        <v>19017</v>
      </c>
      <c r="D25" s="6"/>
      <c r="E25" s="6">
        <f t="shared" si="3"/>
        <v>19017</v>
      </c>
      <c r="F25" s="7"/>
    </row>
    <row r="26" spans="1:6" ht="15" customHeight="1">
      <c r="A26" s="4">
        <f t="shared" si="0"/>
        <v>16</v>
      </c>
      <c r="B26" s="11" t="s">
        <v>25</v>
      </c>
      <c r="C26" s="6">
        <v>215936</v>
      </c>
      <c r="D26" s="6"/>
      <c r="E26" s="6">
        <f t="shared" si="3"/>
        <v>215936</v>
      </c>
      <c r="F26" s="7"/>
    </row>
    <row r="27" spans="1:6" ht="15" customHeight="1">
      <c r="A27" s="4">
        <f t="shared" si="0"/>
        <v>17</v>
      </c>
      <c r="B27" s="11" t="s">
        <v>26</v>
      </c>
      <c r="C27" s="6">
        <v>53209</v>
      </c>
      <c r="D27" s="6"/>
      <c r="E27" s="6">
        <f t="shared" si="3"/>
        <v>53209</v>
      </c>
      <c r="F27" s="7"/>
    </row>
    <row r="28" spans="1:6" ht="15" customHeight="1">
      <c r="A28" s="4">
        <f t="shared" si="0"/>
        <v>18</v>
      </c>
      <c r="B28" s="11" t="s">
        <v>27</v>
      </c>
      <c r="C28" s="6">
        <v>94656</v>
      </c>
      <c r="D28" s="6"/>
      <c r="E28" s="6">
        <f t="shared" si="3"/>
        <v>94656</v>
      </c>
      <c r="F28" s="7"/>
    </row>
    <row r="29" spans="1:6" ht="15" customHeight="1">
      <c r="A29" s="4">
        <f t="shared" si="0"/>
        <v>19</v>
      </c>
      <c r="B29" s="11" t="s">
        <v>28</v>
      </c>
      <c r="C29" s="6">
        <v>46280</v>
      </c>
      <c r="D29" s="6"/>
      <c r="E29" s="6">
        <f t="shared" si="3"/>
        <v>46280</v>
      </c>
      <c r="F29" s="7"/>
    </row>
    <row r="30" spans="1:6" ht="15" customHeight="1">
      <c r="A30" s="4">
        <f t="shared" si="0"/>
        <v>20</v>
      </c>
      <c r="B30" s="11" t="s">
        <v>29</v>
      </c>
      <c r="C30" s="6">
        <v>102686</v>
      </c>
      <c r="D30" s="6"/>
      <c r="E30" s="6">
        <f t="shared" si="3"/>
        <v>102686</v>
      </c>
      <c r="F30" s="7"/>
    </row>
    <row r="31" spans="1:6" ht="15" customHeight="1">
      <c r="A31" s="4">
        <f t="shared" si="0"/>
        <v>21</v>
      </c>
      <c r="B31" s="11" t="s">
        <v>30</v>
      </c>
      <c r="C31" s="6">
        <v>2178432</v>
      </c>
      <c r="D31" s="6"/>
      <c r="E31" s="6">
        <f t="shared" si="3"/>
        <v>2178432</v>
      </c>
      <c r="F31" s="7"/>
    </row>
    <row r="32" spans="1:6" ht="15" customHeight="1">
      <c r="A32" s="4">
        <f t="shared" si="0"/>
        <v>22</v>
      </c>
      <c r="B32" s="11" t="s">
        <v>31</v>
      </c>
      <c r="C32" s="6">
        <v>4848</v>
      </c>
      <c r="D32" s="6"/>
      <c r="E32" s="6">
        <f t="shared" si="3"/>
        <v>4848</v>
      </c>
      <c r="F32" s="7"/>
    </row>
    <row r="33" spans="1:6" ht="15" customHeight="1">
      <c r="A33" s="4">
        <f t="shared" si="0"/>
        <v>23</v>
      </c>
      <c r="B33" s="11" t="s">
        <v>32</v>
      </c>
      <c r="C33" s="6">
        <v>122945</v>
      </c>
      <c r="D33" s="6"/>
      <c r="E33" s="6">
        <f t="shared" si="3"/>
        <v>122945</v>
      </c>
      <c r="F33" s="7"/>
    </row>
    <row r="34" spans="1:6" ht="15" customHeight="1">
      <c r="A34" s="4">
        <f t="shared" si="0"/>
        <v>24</v>
      </c>
      <c r="B34" s="11" t="s">
        <v>33</v>
      </c>
      <c r="C34" s="6">
        <v>692175</v>
      </c>
      <c r="D34" s="6"/>
      <c r="E34" s="6">
        <f t="shared" si="3"/>
        <v>692175</v>
      </c>
      <c r="F34" s="7"/>
    </row>
    <row r="35" spans="1:6" ht="15" customHeight="1">
      <c r="A35" s="4">
        <f t="shared" si="0"/>
        <v>25</v>
      </c>
      <c r="B35" s="11" t="s">
        <v>34</v>
      </c>
      <c r="C35" s="6">
        <v>2249048</v>
      </c>
      <c r="D35" s="6"/>
      <c r="E35" s="6">
        <f t="shared" si="3"/>
        <v>2249048</v>
      </c>
      <c r="F35" s="7"/>
    </row>
    <row r="36" spans="1:6" ht="15" customHeight="1">
      <c r="A36" s="4">
        <f t="shared" si="0"/>
        <v>26</v>
      </c>
      <c r="B36" s="11" t="s">
        <v>35</v>
      </c>
      <c r="C36" s="6">
        <v>5665</v>
      </c>
      <c r="D36" s="6"/>
      <c r="E36" s="6">
        <f t="shared" si="3"/>
        <v>5665</v>
      </c>
      <c r="F36" s="7"/>
    </row>
    <row r="37" spans="1:6" ht="15" customHeight="1">
      <c r="A37" s="4">
        <f t="shared" si="0"/>
        <v>27</v>
      </c>
      <c r="B37" s="11" t="s">
        <v>36</v>
      </c>
      <c r="C37" s="6">
        <v>219381</v>
      </c>
      <c r="D37" s="6"/>
      <c r="E37" s="6">
        <f t="shared" si="3"/>
        <v>219381</v>
      </c>
      <c r="F37" s="7"/>
    </row>
    <row r="38" spans="1:6" ht="15" customHeight="1">
      <c r="A38" s="4">
        <f t="shared" si="0"/>
        <v>28</v>
      </c>
      <c r="B38" s="11" t="s">
        <v>37</v>
      </c>
      <c r="C38" s="6">
        <v>1650065</v>
      </c>
      <c r="D38" s="6"/>
      <c r="E38" s="6">
        <f t="shared" si="3"/>
        <v>1650065</v>
      </c>
      <c r="F38" s="7"/>
    </row>
    <row r="39" spans="1:6" ht="15" customHeight="1">
      <c r="A39" s="4">
        <f t="shared" si="0"/>
        <v>29</v>
      </c>
      <c r="B39" s="11" t="s">
        <v>38</v>
      </c>
      <c r="C39" s="6">
        <v>326485</v>
      </c>
      <c r="D39" s="6"/>
      <c r="E39" s="6">
        <f t="shared" si="3"/>
        <v>326485</v>
      </c>
      <c r="F39" s="7"/>
    </row>
    <row r="40" spans="1:6" ht="15" customHeight="1">
      <c r="A40" s="4">
        <f t="shared" si="0"/>
        <v>30</v>
      </c>
      <c r="B40" s="11" t="s">
        <v>39</v>
      </c>
      <c r="C40" s="6">
        <v>2273</v>
      </c>
      <c r="D40" s="6"/>
      <c r="E40" s="6">
        <f t="shared" si="3"/>
        <v>2273</v>
      </c>
      <c r="F40" s="7"/>
    </row>
    <row r="41" spans="1:6" ht="15" customHeight="1">
      <c r="A41" s="4">
        <f t="shared" si="0"/>
        <v>31</v>
      </c>
      <c r="B41" s="11" t="s">
        <v>40</v>
      </c>
      <c r="C41" s="6">
        <v>2184454</v>
      </c>
      <c r="D41" s="6"/>
      <c r="E41" s="6">
        <f t="shared" si="3"/>
        <v>2184454</v>
      </c>
      <c r="F41" s="7"/>
    </row>
    <row r="42" spans="1:6" ht="15" customHeight="1">
      <c r="A42" s="4">
        <f t="shared" si="0"/>
        <v>32</v>
      </c>
      <c r="B42" s="8" t="s">
        <v>19</v>
      </c>
      <c r="C42" s="6"/>
      <c r="D42" s="6"/>
      <c r="E42" s="6"/>
      <c r="F42" s="7"/>
    </row>
    <row r="43" spans="1:6" ht="15" customHeight="1">
      <c r="A43" s="4">
        <f t="shared" si="0"/>
        <v>33</v>
      </c>
      <c r="B43" s="11" t="s">
        <v>41</v>
      </c>
      <c r="C43" s="6">
        <v>-14660</v>
      </c>
      <c r="D43" s="6"/>
      <c r="E43" s="6">
        <f t="shared" si="3"/>
        <v>-14660</v>
      </c>
      <c r="F43" s="7"/>
    </row>
    <row r="44" spans="1:6" ht="15" customHeight="1">
      <c r="A44" s="4">
        <f t="shared" si="0"/>
        <v>34</v>
      </c>
      <c r="B44" s="11" t="s">
        <v>42</v>
      </c>
      <c r="C44" s="6">
        <v>-1235659</v>
      </c>
      <c r="D44" s="6"/>
      <c r="E44" s="6">
        <f t="shared" si="3"/>
        <v>-1235659</v>
      </c>
      <c r="F44" s="7"/>
    </row>
    <row r="45" spans="1:6" ht="15" customHeight="1">
      <c r="A45" s="4">
        <f t="shared" si="0"/>
        <v>35</v>
      </c>
      <c r="B45" s="11" t="s">
        <v>43</v>
      </c>
      <c r="C45" s="6">
        <v>-3881101</v>
      </c>
      <c r="D45" s="6"/>
      <c r="E45" s="6">
        <f t="shared" si="3"/>
        <v>-3881101</v>
      </c>
      <c r="F45" s="7"/>
    </row>
    <row r="46" spans="1:6" ht="15" customHeight="1">
      <c r="A46" s="4">
        <f t="shared" si="0"/>
        <v>36</v>
      </c>
      <c r="B46" s="11" t="s">
        <v>44</v>
      </c>
      <c r="C46" s="6">
        <v>-222192</v>
      </c>
      <c r="D46" s="6"/>
      <c r="E46" s="6">
        <f t="shared" si="3"/>
        <v>-222192</v>
      </c>
      <c r="F46" s="7"/>
    </row>
    <row r="47" spans="1:6" ht="15" customHeight="1">
      <c r="A47" s="4">
        <f t="shared" si="0"/>
        <v>37</v>
      </c>
      <c r="B47" s="11" t="s">
        <v>45</v>
      </c>
      <c r="C47" s="6">
        <v>-93971</v>
      </c>
      <c r="D47" s="6"/>
      <c r="E47" s="6">
        <f t="shared" si="3"/>
        <v>-93971</v>
      </c>
      <c r="F47" s="7"/>
    </row>
    <row r="48" spans="1:6" ht="15" customHeight="1">
      <c r="A48" s="4">
        <f t="shared" si="0"/>
        <v>38</v>
      </c>
      <c r="B48" s="11" t="s">
        <v>46</v>
      </c>
      <c r="C48" s="6">
        <v>-324944</v>
      </c>
      <c r="D48" s="6"/>
      <c r="E48" s="6">
        <f t="shared" si="3"/>
        <v>-324944</v>
      </c>
      <c r="F48" s="7"/>
    </row>
    <row r="49" spans="1:7" ht="15" customHeight="1">
      <c r="A49" s="4">
        <f t="shared" si="0"/>
        <v>39</v>
      </c>
      <c r="B49" s="11" t="s">
        <v>47</v>
      </c>
      <c r="C49" s="6">
        <v>-203255</v>
      </c>
      <c r="D49" s="6"/>
      <c r="E49" s="6">
        <f t="shared" si="3"/>
        <v>-203255</v>
      </c>
      <c r="F49" s="7"/>
    </row>
    <row r="50" spans="1:7" ht="15" customHeight="1">
      <c r="A50" s="4">
        <f t="shared" si="0"/>
        <v>40</v>
      </c>
      <c r="B50" s="11" t="s">
        <v>48</v>
      </c>
      <c r="C50" s="6">
        <v>-9100</v>
      </c>
      <c r="D50" s="6"/>
      <c r="E50" s="6">
        <f t="shared" si="3"/>
        <v>-9100</v>
      </c>
      <c r="F50" s="7"/>
    </row>
    <row r="51" spans="1:7" ht="15" customHeight="1">
      <c r="A51" s="4">
        <f t="shared" si="0"/>
        <v>41</v>
      </c>
      <c r="B51" s="11" t="s">
        <v>49</v>
      </c>
      <c r="C51" s="6">
        <v>-55286</v>
      </c>
      <c r="D51" s="6"/>
      <c r="E51" s="6">
        <f t="shared" si="3"/>
        <v>-55286</v>
      </c>
      <c r="F51" s="7"/>
    </row>
    <row r="52" spans="1:7" ht="15" customHeight="1">
      <c r="A52" s="4">
        <f t="shared" si="0"/>
        <v>42</v>
      </c>
      <c r="B52" s="11" t="s">
        <v>50</v>
      </c>
      <c r="C52" s="6">
        <v>-1045</v>
      </c>
      <c r="D52" s="6"/>
      <c r="E52" s="6">
        <f t="shared" si="3"/>
        <v>-1045</v>
      </c>
      <c r="F52" s="7"/>
    </row>
    <row r="53" spans="1:7" ht="15" customHeight="1">
      <c r="A53" s="4">
        <f t="shared" si="0"/>
        <v>43</v>
      </c>
      <c r="B53" s="11" t="s">
        <v>51</v>
      </c>
      <c r="C53" s="6">
        <v>-1759294</v>
      </c>
      <c r="D53" s="6"/>
      <c r="E53" s="6">
        <f t="shared" si="3"/>
        <v>-1759294</v>
      </c>
      <c r="F53" s="7"/>
    </row>
    <row r="54" spans="1:7" ht="15" customHeight="1">
      <c r="A54" s="4">
        <f t="shared" si="0"/>
        <v>44</v>
      </c>
      <c r="B54" s="11" t="s">
        <v>52</v>
      </c>
      <c r="C54" s="6">
        <v>-179308</v>
      </c>
      <c r="D54" s="6"/>
      <c r="E54" s="6">
        <f t="shared" si="3"/>
        <v>-179308</v>
      </c>
      <c r="F54" s="7"/>
    </row>
    <row r="55" spans="1:7" ht="15" customHeight="1">
      <c r="A55" s="4">
        <f t="shared" si="0"/>
        <v>45</v>
      </c>
      <c r="B55" s="11" t="s">
        <v>53</v>
      </c>
      <c r="C55" s="6"/>
      <c r="D55" s="6"/>
      <c r="E55" s="6"/>
      <c r="F55" s="7"/>
    </row>
    <row r="56" spans="1:7" ht="15" customHeight="1">
      <c r="A56" s="4">
        <f t="shared" si="0"/>
        <v>46</v>
      </c>
      <c r="B56" s="12" t="s">
        <v>54</v>
      </c>
      <c r="C56" s="6">
        <v>14929281</v>
      </c>
      <c r="D56" s="6"/>
      <c r="E56" s="6">
        <f t="shared" si="3"/>
        <v>14929281</v>
      </c>
      <c r="F56" s="7"/>
      <c r="G56" s="13" t="s">
        <v>55</v>
      </c>
    </row>
    <row r="57" spans="1:7" ht="15" customHeight="1">
      <c r="A57" s="4">
        <f t="shared" si="0"/>
        <v>47</v>
      </c>
      <c r="B57" s="12" t="s">
        <v>56</v>
      </c>
      <c r="C57" s="6">
        <v>-11885240</v>
      </c>
      <c r="D57" s="6"/>
      <c r="E57" s="6">
        <f t="shared" si="3"/>
        <v>-11885240</v>
      </c>
      <c r="F57" s="7"/>
      <c r="G57" s="13"/>
    </row>
    <row r="58" spans="1:7" ht="15" customHeight="1">
      <c r="A58" s="4">
        <f t="shared" si="0"/>
        <v>48</v>
      </c>
      <c r="B58" s="12" t="s">
        <v>57</v>
      </c>
      <c r="C58" s="6">
        <v>-1979493</v>
      </c>
      <c r="D58" s="6"/>
      <c r="E58" s="6">
        <f t="shared" si="3"/>
        <v>-1979493</v>
      </c>
      <c r="F58" s="7"/>
      <c r="G58" s="13"/>
    </row>
    <row r="59" spans="1:7" ht="15" customHeight="1">
      <c r="A59" s="4">
        <f t="shared" si="0"/>
        <v>49</v>
      </c>
      <c r="B59" s="12" t="s">
        <v>58</v>
      </c>
      <c r="C59" s="6">
        <v>-13023422</v>
      </c>
      <c r="D59" s="6"/>
      <c r="E59" s="6">
        <f t="shared" si="3"/>
        <v>-13023422</v>
      </c>
      <c r="F59" s="7"/>
      <c r="G59" s="13" t="s">
        <v>55</v>
      </c>
    </row>
    <row r="60" spans="1:7" ht="15" customHeight="1">
      <c r="A60" s="4">
        <f t="shared" si="0"/>
        <v>50</v>
      </c>
      <c r="B60" s="12" t="s">
        <v>59</v>
      </c>
      <c r="C60" s="6">
        <v>244802</v>
      </c>
      <c r="D60" s="6"/>
      <c r="E60" s="6">
        <f t="shared" si="3"/>
        <v>244802</v>
      </c>
      <c r="F60" s="7"/>
      <c r="G60" s="13"/>
    </row>
    <row r="61" spans="1:7" ht="15" customHeight="1">
      <c r="A61" s="4">
        <f t="shared" si="0"/>
        <v>51</v>
      </c>
      <c r="B61" s="12" t="s">
        <v>60</v>
      </c>
      <c r="C61" s="6">
        <v>-3360668</v>
      </c>
      <c r="D61" s="6"/>
      <c r="E61" s="6">
        <f t="shared" si="3"/>
        <v>-3360668</v>
      </c>
      <c r="F61" s="7"/>
      <c r="G61" s="13" t="s">
        <v>55</v>
      </c>
    </row>
    <row r="62" spans="1:7" ht="15" customHeight="1">
      <c r="A62" s="4">
        <f t="shared" si="0"/>
        <v>52</v>
      </c>
      <c r="B62" s="12" t="s">
        <v>61</v>
      </c>
      <c r="C62" s="6">
        <v>47809</v>
      </c>
      <c r="D62" s="6"/>
      <c r="E62" s="6">
        <f t="shared" si="3"/>
        <v>47809</v>
      </c>
      <c r="F62" s="7"/>
    </row>
    <row r="63" spans="1:7" ht="15" customHeight="1">
      <c r="A63" s="4">
        <f t="shared" si="0"/>
        <v>53</v>
      </c>
      <c r="B63" s="12" t="s">
        <v>62</v>
      </c>
      <c r="C63" s="6">
        <v>288826</v>
      </c>
      <c r="D63" s="6"/>
      <c r="E63" s="6">
        <f t="shared" si="3"/>
        <v>288826</v>
      </c>
      <c r="F63" s="7"/>
    </row>
    <row r="64" spans="1:7" ht="15" customHeight="1">
      <c r="A64" s="4">
        <f t="shared" si="0"/>
        <v>54</v>
      </c>
      <c r="B64" s="12" t="s">
        <v>63</v>
      </c>
      <c r="C64" s="6">
        <v>145427</v>
      </c>
      <c r="D64" s="6"/>
      <c r="E64" s="6">
        <f t="shared" si="3"/>
        <v>145427</v>
      </c>
      <c r="F64" s="7"/>
    </row>
    <row r="65" spans="1:6" ht="15" customHeight="1">
      <c r="A65" s="4">
        <f t="shared" si="0"/>
        <v>55</v>
      </c>
      <c r="B65" s="12" t="s">
        <v>64</v>
      </c>
      <c r="C65" s="6">
        <v>29861</v>
      </c>
      <c r="D65" s="6"/>
      <c r="E65" s="6">
        <f t="shared" si="3"/>
        <v>29861</v>
      </c>
      <c r="F65" s="7"/>
    </row>
    <row r="66" spans="1:6" ht="15" customHeight="1">
      <c r="A66" s="4">
        <f t="shared" si="0"/>
        <v>56</v>
      </c>
      <c r="B66" s="12" t="s">
        <v>65</v>
      </c>
      <c r="C66" s="6">
        <v>-199654</v>
      </c>
      <c r="D66" s="6"/>
      <c r="E66" s="6">
        <f t="shared" si="3"/>
        <v>-199654</v>
      </c>
      <c r="F66" s="7"/>
    </row>
    <row r="67" spans="1:6" ht="15" customHeight="1">
      <c r="A67" s="4">
        <f t="shared" si="0"/>
        <v>57</v>
      </c>
      <c r="B67" s="12" t="s">
        <v>66</v>
      </c>
      <c r="C67" s="6">
        <v>16574</v>
      </c>
      <c r="D67" s="6"/>
      <c r="E67" s="6">
        <f t="shared" si="3"/>
        <v>16574</v>
      </c>
      <c r="F67" s="7"/>
    </row>
    <row r="68" spans="1:6" ht="15" customHeight="1">
      <c r="A68" s="4">
        <f t="shared" si="0"/>
        <v>58</v>
      </c>
      <c r="B68" s="11" t="s">
        <v>67</v>
      </c>
      <c r="C68" s="6">
        <v>-10</v>
      </c>
      <c r="D68" s="6"/>
      <c r="E68" s="6">
        <f t="shared" si="3"/>
        <v>-10</v>
      </c>
      <c r="F68" s="7"/>
    </row>
    <row r="69" spans="1:6" ht="15" customHeight="1">
      <c r="A69" s="4">
        <f t="shared" si="0"/>
        <v>59</v>
      </c>
      <c r="B69" s="11" t="s">
        <v>68</v>
      </c>
      <c r="C69" s="6">
        <v>-136148</v>
      </c>
      <c r="D69" s="6"/>
      <c r="E69" s="6">
        <f t="shared" si="3"/>
        <v>-136148</v>
      </c>
      <c r="F69" s="7"/>
    </row>
    <row r="70" spans="1:6" ht="15" customHeight="1">
      <c r="A70" s="4">
        <f t="shared" si="0"/>
        <v>60</v>
      </c>
      <c r="B70" s="11" t="s">
        <v>69</v>
      </c>
      <c r="C70" s="6">
        <v>-14621</v>
      </c>
      <c r="D70" s="6"/>
      <c r="E70" s="6">
        <f t="shared" si="3"/>
        <v>-14621</v>
      </c>
      <c r="F70" s="7"/>
    </row>
    <row r="71" spans="1:6" ht="15" customHeight="1">
      <c r="A71" s="4">
        <f t="shared" si="0"/>
        <v>61</v>
      </c>
      <c r="B71" s="11" t="s">
        <v>70</v>
      </c>
      <c r="C71" s="6">
        <v>-2769</v>
      </c>
      <c r="D71" s="6"/>
      <c r="E71" s="6">
        <f t="shared" si="3"/>
        <v>-2769</v>
      </c>
      <c r="F71" s="7"/>
    </row>
    <row r="72" spans="1:6" ht="15" customHeight="1">
      <c r="A72" s="4">
        <f t="shared" si="0"/>
        <v>62</v>
      </c>
      <c r="B72" s="11" t="s">
        <v>71</v>
      </c>
      <c r="C72" s="6">
        <v>-1370</v>
      </c>
      <c r="D72" s="6"/>
      <c r="E72" s="6">
        <f t="shared" si="3"/>
        <v>-1370</v>
      </c>
      <c r="F72" s="7"/>
    </row>
    <row r="73" spans="1:6" ht="15" customHeight="1">
      <c r="A73" s="4">
        <f t="shared" si="0"/>
        <v>63</v>
      </c>
      <c r="B73" s="11" t="s">
        <v>72</v>
      </c>
      <c r="C73" s="6">
        <v>-44836</v>
      </c>
      <c r="D73" s="6"/>
      <c r="E73" s="6">
        <f t="shared" si="3"/>
        <v>-44836</v>
      </c>
      <c r="F73" s="7"/>
    </row>
    <row r="74" spans="1:6" ht="15" customHeight="1">
      <c r="A74" s="4">
        <f t="shared" si="0"/>
        <v>64</v>
      </c>
      <c r="B74" s="11" t="s">
        <v>73</v>
      </c>
      <c r="C74" s="6">
        <v>-53766</v>
      </c>
      <c r="D74" s="6"/>
      <c r="E74" s="6">
        <f t="shared" si="3"/>
        <v>-53766</v>
      </c>
      <c r="F74" s="7"/>
    </row>
    <row r="75" spans="1:6" ht="15" customHeight="1">
      <c r="A75" s="4">
        <f t="shared" si="0"/>
        <v>65</v>
      </c>
      <c r="B75" s="11" t="s">
        <v>74</v>
      </c>
      <c r="C75" s="6">
        <v>-447830</v>
      </c>
      <c r="D75" s="6"/>
      <c r="E75" s="6">
        <f t="shared" si="3"/>
        <v>-447830</v>
      </c>
      <c r="F75" s="7"/>
    </row>
    <row r="76" spans="1:6" ht="15" customHeight="1">
      <c r="A76" s="4">
        <f t="shared" si="0"/>
        <v>66</v>
      </c>
      <c r="B76" s="11" t="s">
        <v>75</v>
      </c>
      <c r="C76" s="6">
        <v>-7013</v>
      </c>
      <c r="D76" s="6"/>
      <c r="E76" s="6">
        <f t="shared" si="3"/>
        <v>-7013</v>
      </c>
      <c r="F76" s="7"/>
    </row>
    <row r="77" spans="1:6" ht="15" customHeight="1">
      <c r="A77" s="4">
        <f t="shared" ref="A77:A79" si="4">A76+1</f>
        <v>67</v>
      </c>
      <c r="B77" s="11" t="s">
        <v>76</v>
      </c>
      <c r="C77" s="6">
        <v>-151549</v>
      </c>
      <c r="D77" s="6"/>
      <c r="E77" s="6">
        <f t="shared" si="3"/>
        <v>-151549</v>
      </c>
      <c r="F77" s="7"/>
    </row>
    <row r="78" spans="1:6" ht="15" customHeight="1">
      <c r="A78" s="4">
        <f t="shared" si="4"/>
        <v>68</v>
      </c>
      <c r="B78" s="11" t="s">
        <v>77</v>
      </c>
      <c r="C78" s="6">
        <v>-82440</v>
      </c>
      <c r="D78" s="6">
        <v>-82301</v>
      </c>
      <c r="E78" s="6">
        <f t="shared" si="3"/>
        <v>-139</v>
      </c>
      <c r="F78" s="7"/>
    </row>
    <row r="79" spans="1:6" ht="15" customHeight="1" thickBot="1">
      <c r="A79" s="14">
        <f t="shared" si="4"/>
        <v>69</v>
      </c>
      <c r="B79" s="15" t="s">
        <v>78</v>
      </c>
      <c r="C79" s="16">
        <f>SUM(C24:C78)</f>
        <v>-12711152</v>
      </c>
      <c r="D79" s="16">
        <f t="shared" ref="D79:F79" si="5">SUM(D24:D78)</f>
        <v>-82301</v>
      </c>
      <c r="E79" s="16">
        <f t="shared" si="5"/>
        <v>-12628851</v>
      </c>
      <c r="F79" s="17">
        <f t="shared" si="5"/>
        <v>0</v>
      </c>
    </row>
    <row r="81" spans="1:1">
      <c r="A81" s="19" t="s">
        <v>79</v>
      </c>
    </row>
  </sheetData>
  <mergeCells count="13">
    <mergeCell ref="A6:F6"/>
    <mergeCell ref="A7:F7"/>
    <mergeCell ref="A8:F8"/>
    <mergeCell ref="A9:A10"/>
    <mergeCell ref="B9:B10"/>
    <mergeCell ref="C9:C10"/>
    <mergeCell ref="D9:D10"/>
    <mergeCell ref="E9:F9"/>
    <mergeCell ref="A5:F5"/>
    <mergeCell ref="A1:F1"/>
    <mergeCell ref="A2:F2"/>
    <mergeCell ref="A3:F3"/>
    <mergeCell ref="A4:F4"/>
  </mergeCells>
  <pageMargins left="0.7" right="0.7" top="0.75" bottom="0.75" header="0.3" footer="0.3"/>
  <pageSetup scale="5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D1a</vt:lpstr>
      <vt:lpstr>D1a!Print_Area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cp:lastPrinted>2021-05-17T15:57:05Z</cp:lastPrinted>
  <dcterms:created xsi:type="dcterms:W3CDTF">2021-05-17T15:55:47Z</dcterms:created>
  <dcterms:modified xsi:type="dcterms:W3CDTF">2021-06-10T00:30:06Z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