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1400" yWindow="0" windowWidth="28800" windowHeight="12420"/>
  </bookViews>
  <sheets>
    <sheet name="A1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'A1'!$A$1:$H$35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8" i="1"/>
  <c r="F28" i="1" s="1"/>
  <c r="E26" i="1"/>
  <c r="F26" i="1" s="1"/>
  <c r="E25" i="1"/>
  <c r="F24" i="1"/>
  <c r="F23" i="1"/>
  <c r="E17" i="1"/>
  <c r="F17" i="1" s="1"/>
  <c r="F15" i="1"/>
  <c r="E14" i="1"/>
  <c r="F14" i="1" s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F11" i="1"/>
  <c r="F16" i="1" l="1"/>
  <c r="E18" i="1"/>
  <c r="F18" i="1" s="1"/>
  <c r="E13" i="1"/>
  <c r="F13" i="1" s="1"/>
  <c r="E20" i="1"/>
  <c r="F20" i="1" s="1"/>
  <c r="F25" i="1"/>
  <c r="F30" i="1"/>
  <c r="F27" i="1"/>
  <c r="E29" i="1"/>
  <c r="F29" i="1" s="1"/>
  <c r="E19" i="1"/>
  <c r="F19" i="1" s="1"/>
</calcChain>
</file>

<file path=xl/sharedStrings.xml><?xml version="1.0" encoding="utf-8"?>
<sst xmlns="http://schemas.openxmlformats.org/spreadsheetml/2006/main" count="42" uniqueCount="39">
  <si>
    <t>Schedule A1</t>
  </si>
  <si>
    <t>Federal and State Accumulated Deferred Tax Balances and Income Tax Expense</t>
  </si>
  <si>
    <t>12 Months Ended December 31, 2020</t>
  </si>
  <si>
    <r>
      <rPr>
        <sz val="10"/>
        <color rgb="FF231F20"/>
        <rFont val="Calibri  "/>
      </rPr>
      <t>Line No.</t>
    </r>
  </si>
  <si>
    <t>Account No.</t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</si>
  <si>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</si>
  <si>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</si>
  <si>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</si>
  <si>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</si>
  <si>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</si>
  <si>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</si>
  <si>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t>Federal operating income taxes deferred - accelerated tax depreciation</t>
  </si>
  <si>
    <t>Federal operating income taxes deferred - other</t>
  </si>
  <si>
    <t>Federal operating income taxes deferred - other property</t>
  </si>
  <si>
    <t xml:space="preserve">	Income credits resulting from prior deferrals of federal income taxes (WOTC / R&amp;D)</t>
  </si>
  <si>
    <t>Federal operating income taxes deferred - Federal net operating loss</t>
  </si>
  <si>
    <t>Federal operating income taxes deferred - future deductible book tax differences</t>
  </si>
  <si>
    <t>FN 1</t>
  </si>
  <si>
    <t>Federal gross up on Regulatory Liability - ITC</t>
  </si>
  <si>
    <t>Federal gross up on Regulatory Liability</t>
  </si>
  <si>
    <t>Federal operating income taxes deferred - future taxable book tax differences</t>
  </si>
  <si>
    <t xml:space="preserve">	Investment tax credit net </t>
  </si>
  <si>
    <t>409/410/411</t>
  </si>
  <si>
    <t xml:space="preserve">	Federal income taxes - operating</t>
  </si>
  <si>
    <t>FN 2</t>
  </si>
  <si>
    <t>State operating income taxes deferred - accelerated tax depreciation</t>
  </si>
  <si>
    <t>State operating income taxes deferred - other</t>
  </si>
  <si>
    <t>State operating income taxes deferred - other property</t>
  </si>
  <si>
    <t>State operating income taxes deferred - State net operating loss</t>
  </si>
  <si>
    <t>State operating income taxes deferred - future deductible book tax differences</t>
  </si>
  <si>
    <t>State gross up on Regulatory Liability - ITC</t>
  </si>
  <si>
    <t>State gross up on Regulatory Liability</t>
  </si>
  <si>
    <t>State operating income taxes deferred - future taxable book tax differences</t>
  </si>
  <si>
    <t xml:space="preserve">State income taxes - operating </t>
  </si>
  <si>
    <t>FN 1 - The amount in Column d, Lines 11 and 20 represent the Federal and State income taxes computed on Schedules B1 and C1, respectively</t>
  </si>
  <si>
    <t>KY PSC Case No. 2021-00183</t>
  </si>
  <si>
    <t>Page 1 of 1</t>
  </si>
  <si>
    <t>FN 1 - The amount in Column d, Lines 6 and 16 represent the ADIT balance for temporary differences for capitalized inventory and customer advances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</si>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</sst>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/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0" xfId="1" applyNumberFormat="1" applyFont="1"/>
    <xf numFmtId="0" fontId="3" fillId="0" borderId="0" xfId="0" applyFont="1"/>
    <xf numFmtId="0" fontId="3" fillId="0" borderId="11" xfId="0" applyFont="1" applyBorder="1" applyAlignment="1">
      <alignment horizontal="left" indent="2"/>
    </xf>
    <xf numFmtId="164" fontId="3" fillId="0" borderId="11" xfId="1" applyNumberFormat="1" applyFont="1" applyFill="1" applyBorder="1"/>
    <xf numFmtId="164" fontId="3" fillId="0" borderId="0" xfId="1" applyNumberFormat="1" applyFont="1" applyFill="1" applyAlignment="1"/>
    <xf numFmtId="40" fontId="3" fillId="0" borderId="11" xfId="0" applyNumberFormat="1" applyFont="1" applyFill="1" applyBorder="1"/>
    <xf numFmtId="164" fontId="3" fillId="0" borderId="11" xfId="1" applyNumberFormat="1" applyFont="1" applyFill="1" applyBorder="1" applyAlignment="1"/>
    <xf numFmtId="164" fontId="3" fillId="0" borderId="12" xfId="1" applyNumberFormat="1" applyFont="1" applyFill="1" applyBorder="1" applyAlignment="1"/>
    <xf numFmtId="0" fontId="3" fillId="0" borderId="13" xfId="0" applyFont="1" applyBorder="1" applyAlignment="1">
      <alignment horizontal="center"/>
    </xf>
    <xf numFmtId="40" fontId="3" fillId="0" borderId="14" xfId="0" applyNumberFormat="1" applyFont="1" applyFill="1" applyBorder="1"/>
    <xf numFmtId="164" fontId="3" fillId="0" borderId="14" xfId="1" applyNumberFormat="1" applyFont="1" applyFill="1" applyBorder="1" applyAlignment="1"/>
    <xf numFmtId="164" fontId="3" fillId="0" borderId="15" xfId="1" applyNumberFormat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I7" sqref="I7"/>
    </sheetView>
  </sheetViews>
  <sheetFormatPr defaultRowHeight="12.5"/>
  <cols>
    <col min="1" max="1" width="8.81640625" style="25" customWidth="1"/>
    <col min="2" max="2" width="10.90625" style="25" bestFit="1" customWidth="1"/>
    <col min="3" max="3" width="72.6328125" style="13" customWidth="1"/>
    <col min="4" max="4" width="14.26953125" style="13" customWidth="1"/>
    <col min="5" max="7" width="14.1796875" style="13" customWidth="1"/>
    <col min="8" max="8" width="5.90625" style="13" bestFit="1" customWidth="1"/>
    <col min="9" max="16384" width="8.7265625" style="13"/>
  </cols>
  <sheetData>
    <row r="1" spans="1:8" s="2" customFormat="1" ht="14.5" customHeight="1">
      <c r="A1" s="28" t="s">
        <v>35</v>
      </c>
      <c r="B1" s="29"/>
      <c r="C1" s="29"/>
      <c r="D1" s="29"/>
      <c r="E1" s="29"/>
      <c r="F1" s="29"/>
      <c r="G1" s="29"/>
      <c r="H1" s="1"/>
    </row>
    <row r="2" spans="1:8" s="2" customFormat="1" ht="14.5" customHeight="1">
      <c r="A2" s="28" t="s">
        <v>38</v>
      </c>
      <c r="B2" s="29"/>
      <c r="C2" s="29"/>
      <c r="D2" s="29"/>
      <c r="E2" s="29"/>
      <c r="F2" s="29"/>
      <c r="G2" s="29"/>
      <c r="H2" s="1"/>
    </row>
    <row r="3" spans="1:8" s="2" customFormat="1" ht="14.5" customHeight="1">
      <c r="A3" s="28" t="s">
        <v>0</v>
      </c>
      <c r="B3" s="29"/>
      <c r="C3" s="29"/>
      <c r="D3" s="29"/>
      <c r="E3" s="29"/>
      <c r="F3" s="29"/>
      <c r="G3" s="29"/>
      <c r="H3" s="1"/>
    </row>
    <row r="4" spans="1:8" s="2" customFormat="1" ht="14.5" customHeight="1">
      <c r="A4" s="28" t="s">
        <v>36</v>
      </c>
      <c r="B4" s="29"/>
      <c r="C4" s="29"/>
      <c r="D4" s="29"/>
      <c r="E4" s="29"/>
      <c r="F4" s="29"/>
      <c r="G4" s="29"/>
      <c r="H4" s="1"/>
    </row>
    <row r="5" spans="1:8" s="2" customFormat="1">
      <c r="A5" s="26"/>
      <c r="B5" s="27"/>
      <c r="C5" s="27"/>
      <c r="D5" s="27"/>
      <c r="E5" s="3"/>
      <c r="F5" s="3"/>
      <c r="G5" s="3"/>
      <c r="H5" s="3"/>
    </row>
    <row r="6" spans="1:8" s="2" customFormat="1" ht="14.5" customHeight="1">
      <c r="A6" s="26" t="s">
        <v>1</v>
      </c>
      <c r="B6" s="27"/>
      <c r="C6" s="27"/>
      <c r="D6" s="27"/>
      <c r="E6" s="27"/>
      <c r="F6" s="27"/>
      <c r="G6" s="27"/>
      <c r="H6" s="1"/>
    </row>
    <row r="7" spans="1:8" s="2" customFormat="1" ht="14.5" customHeight="1">
      <c r="A7" s="26" t="s">
        <v>2</v>
      </c>
      <c r="B7" s="27"/>
      <c r="C7" s="27"/>
      <c r="D7" s="27"/>
      <c r="E7" s="27"/>
      <c r="F7" s="27"/>
      <c r="G7" s="27"/>
      <c r="H7" s="1"/>
    </row>
    <row r="8" spans="1:8" s="2" customFormat="1" ht="13" thickBot="1">
      <c r="A8" s="26"/>
      <c r="B8" s="27"/>
      <c r="C8" s="27"/>
      <c r="D8" s="27"/>
      <c r="E8" s="3"/>
      <c r="F8" s="3"/>
      <c r="G8" s="3"/>
      <c r="H8" s="3"/>
    </row>
    <row r="9" spans="1:8" s="2" customFormat="1" ht="26.15" customHeight="1">
      <c r="A9" s="30" t="s">
        <v>3</v>
      </c>
      <c r="B9" s="32" t="s">
        <v>4</v>
      </c>
      <c r="C9" s="33" t="s">
        <v>5</v>
      </c>
      <c r="D9" s="33" t="s">
        <v>6</v>
      </c>
      <c r="E9" s="35" t="s">
        <v>7</v>
      </c>
      <c r="F9" s="36" t="s">
        <v>8</v>
      </c>
      <c r="G9" s="37"/>
      <c r="H9" s="4"/>
    </row>
    <row r="10" spans="1:8" s="2" customFormat="1" ht="47.4" customHeight="1" thickBot="1">
      <c r="A10" s="31"/>
      <c r="B10" s="31"/>
      <c r="C10" s="34"/>
      <c r="D10" s="34"/>
      <c r="E10" s="34"/>
      <c r="F10" s="5" t="s">
        <v>9</v>
      </c>
      <c r="G10" s="6" t="s">
        <v>10</v>
      </c>
      <c r="H10" s="4"/>
    </row>
    <row r="11" spans="1:8" ht="25" customHeight="1">
      <c r="A11" s="7">
        <v>1</v>
      </c>
      <c r="B11" s="8">
        <v>282</v>
      </c>
      <c r="C11" s="9" t="s">
        <v>11</v>
      </c>
      <c r="D11" s="10">
        <v>-55523024</v>
      </c>
      <c r="E11" s="10">
        <v>0</v>
      </c>
      <c r="F11" s="10">
        <f>D11-E11</f>
        <v>-55523024</v>
      </c>
      <c r="G11" s="11"/>
      <c r="H11" s="12"/>
    </row>
    <row r="12" spans="1:8" ht="25" customHeight="1">
      <c r="A12" s="7">
        <f>A11+1</f>
        <v>2</v>
      </c>
      <c r="B12" s="8"/>
      <c r="C12" s="9" t="s">
        <v>12</v>
      </c>
      <c r="D12" s="10">
        <v>0</v>
      </c>
      <c r="E12" s="10"/>
      <c r="F12" s="10">
        <f t="shared" ref="F12:F30" si="0">D12-E12</f>
        <v>0</v>
      </c>
      <c r="G12" s="11"/>
      <c r="H12" s="12"/>
    </row>
    <row r="13" spans="1:8" ht="25" customHeight="1">
      <c r="A13" s="7">
        <f>A12+1</f>
        <v>3</v>
      </c>
      <c r="B13" s="8">
        <v>282</v>
      </c>
      <c r="C13" s="14" t="s">
        <v>13</v>
      </c>
      <c r="D13" s="10">
        <v>30702</v>
      </c>
      <c r="E13" s="10">
        <f>D13</f>
        <v>30702</v>
      </c>
      <c r="F13" s="10">
        <f t="shared" si="0"/>
        <v>0</v>
      </c>
      <c r="G13" s="11"/>
      <c r="H13" s="12"/>
    </row>
    <row r="14" spans="1:8" ht="25" customHeight="1">
      <c r="A14" s="7">
        <f t="shared" ref="A14:A21" si="1">A13+1</f>
        <v>4</v>
      </c>
      <c r="B14" s="8">
        <v>190</v>
      </c>
      <c r="C14" s="14" t="s">
        <v>14</v>
      </c>
      <c r="D14" s="10">
        <v>109273</v>
      </c>
      <c r="E14" s="10">
        <f>D14</f>
        <v>109273</v>
      </c>
      <c r="F14" s="10">
        <f t="shared" si="0"/>
        <v>0</v>
      </c>
      <c r="G14" s="11"/>
      <c r="H14" s="12"/>
    </row>
    <row r="15" spans="1:8" ht="25" customHeight="1">
      <c r="A15" s="7">
        <f t="shared" si="1"/>
        <v>5</v>
      </c>
      <c r="B15" s="8">
        <v>190</v>
      </c>
      <c r="C15" s="14" t="s">
        <v>15</v>
      </c>
      <c r="D15" s="10">
        <v>4287432</v>
      </c>
      <c r="E15" s="10"/>
      <c r="F15" s="10">
        <f t="shared" si="0"/>
        <v>4287432</v>
      </c>
      <c r="G15" s="11"/>
      <c r="H15" s="12"/>
    </row>
    <row r="16" spans="1:8" ht="25" customHeight="1">
      <c r="A16" s="7">
        <f t="shared" si="1"/>
        <v>6</v>
      </c>
      <c r="B16" s="8">
        <v>190</v>
      </c>
      <c r="C16" s="14" t="s">
        <v>16</v>
      </c>
      <c r="D16" s="10">
        <v>3447489</v>
      </c>
      <c r="E16" s="15">
        <v>1696308</v>
      </c>
      <c r="F16" s="10">
        <f t="shared" si="0"/>
        <v>1751181</v>
      </c>
      <c r="G16" s="11"/>
      <c r="H16" s="16" t="s">
        <v>17</v>
      </c>
    </row>
    <row r="17" spans="1:8" ht="25" customHeight="1">
      <c r="A17" s="7">
        <f t="shared" si="1"/>
        <v>7</v>
      </c>
      <c r="B17" s="8">
        <v>190</v>
      </c>
      <c r="C17" s="14" t="s">
        <v>18</v>
      </c>
      <c r="D17" s="10">
        <v>25806</v>
      </c>
      <c r="E17" s="10">
        <f>D17</f>
        <v>25806</v>
      </c>
      <c r="F17" s="10">
        <f t="shared" si="0"/>
        <v>0</v>
      </c>
      <c r="G17" s="11"/>
      <c r="H17" s="12"/>
    </row>
    <row r="18" spans="1:8" ht="25" customHeight="1">
      <c r="A18" s="7">
        <f t="shared" si="1"/>
        <v>8</v>
      </c>
      <c r="B18" s="8">
        <v>190</v>
      </c>
      <c r="C18" s="14" t="s">
        <v>19</v>
      </c>
      <c r="D18" s="10">
        <v>6832643</v>
      </c>
      <c r="E18" s="10">
        <f>D18</f>
        <v>6832643</v>
      </c>
      <c r="F18" s="10">
        <f t="shared" si="0"/>
        <v>0</v>
      </c>
      <c r="G18" s="11"/>
      <c r="H18" s="12"/>
    </row>
    <row r="19" spans="1:8" ht="25" customHeight="1">
      <c r="A19" s="7">
        <f t="shared" si="1"/>
        <v>9</v>
      </c>
      <c r="B19" s="8">
        <v>283</v>
      </c>
      <c r="C19" s="14" t="s">
        <v>20</v>
      </c>
      <c r="D19" s="10">
        <v>-361663</v>
      </c>
      <c r="E19" s="10">
        <f>D19</f>
        <v>-361663</v>
      </c>
      <c r="F19" s="10">
        <f t="shared" si="0"/>
        <v>0</v>
      </c>
      <c r="G19" s="11"/>
      <c r="H19" s="12"/>
    </row>
    <row r="20" spans="1:8" ht="25" customHeight="1">
      <c r="A20" s="7">
        <f t="shared" si="1"/>
        <v>10</v>
      </c>
      <c r="B20" s="8">
        <v>255</v>
      </c>
      <c r="C20" s="17" t="s">
        <v>21</v>
      </c>
      <c r="D20" s="18">
        <v>-52830</v>
      </c>
      <c r="E20" s="10">
        <f>D20</f>
        <v>-52830</v>
      </c>
      <c r="F20" s="10">
        <f t="shared" si="0"/>
        <v>0</v>
      </c>
      <c r="G20" s="19"/>
      <c r="H20" s="16"/>
    </row>
    <row r="21" spans="1:8" ht="25" customHeight="1">
      <c r="A21" s="7">
        <f t="shared" si="1"/>
        <v>11</v>
      </c>
      <c r="B21" s="8" t="s">
        <v>22</v>
      </c>
      <c r="C21" s="17" t="s">
        <v>23</v>
      </c>
      <c r="D21" s="18">
        <v>3852834.3375000004</v>
      </c>
      <c r="E21" s="18">
        <v>270430.09999999998</v>
      </c>
      <c r="F21" s="10">
        <v>3582404.2375000003</v>
      </c>
      <c r="G21" s="19"/>
      <c r="H21" s="16" t="s">
        <v>24</v>
      </c>
    </row>
    <row r="22" spans="1:8" ht="25" customHeight="1">
      <c r="A22" s="7"/>
      <c r="B22" s="8"/>
      <c r="C22" s="17"/>
      <c r="D22" s="18"/>
      <c r="E22" s="18"/>
      <c r="F22" s="18"/>
      <c r="G22" s="19"/>
      <c r="H22" s="16"/>
    </row>
    <row r="23" spans="1:8" ht="25" customHeight="1">
      <c r="A23" s="7">
        <f>A21+1</f>
        <v>12</v>
      </c>
      <c r="B23" s="8">
        <v>282</v>
      </c>
      <c r="C23" s="9" t="s">
        <v>25</v>
      </c>
      <c r="D23" s="10">
        <v>-11340310</v>
      </c>
      <c r="E23" s="10"/>
      <c r="F23" s="10">
        <f t="shared" si="0"/>
        <v>-11340310</v>
      </c>
      <c r="G23" s="11"/>
      <c r="H23" s="12"/>
    </row>
    <row r="24" spans="1:8" ht="25" customHeight="1">
      <c r="A24" s="7">
        <f>A23+1</f>
        <v>13</v>
      </c>
      <c r="B24" s="8"/>
      <c r="C24" s="9" t="s">
        <v>26</v>
      </c>
      <c r="D24" s="10">
        <v>0</v>
      </c>
      <c r="E24" s="10"/>
      <c r="F24" s="10">
        <f t="shared" si="0"/>
        <v>0</v>
      </c>
      <c r="G24" s="11"/>
      <c r="H24" s="12"/>
    </row>
    <row r="25" spans="1:8" ht="25" customHeight="1">
      <c r="A25" s="7">
        <f>A24+1</f>
        <v>14</v>
      </c>
      <c r="B25" s="8">
        <v>282</v>
      </c>
      <c r="C25" s="14" t="s">
        <v>27</v>
      </c>
      <c r="D25" s="10">
        <v>676418</v>
      </c>
      <c r="E25" s="10">
        <f>D25</f>
        <v>676418</v>
      </c>
      <c r="F25" s="10">
        <f t="shared" si="0"/>
        <v>0</v>
      </c>
      <c r="G25" s="11"/>
      <c r="H25" s="12"/>
    </row>
    <row r="26" spans="1:8" ht="25" customHeight="1">
      <c r="A26" s="7">
        <f t="shared" ref="A26:A31" si="2">A25+1</f>
        <v>15</v>
      </c>
      <c r="B26" s="8">
        <v>190</v>
      </c>
      <c r="C26" s="14" t="s">
        <v>28</v>
      </c>
      <c r="D26" s="10">
        <v>435768</v>
      </c>
      <c r="E26" s="10">
        <f>D26</f>
        <v>435768</v>
      </c>
      <c r="F26" s="10">
        <f t="shared" si="0"/>
        <v>0</v>
      </c>
      <c r="G26" s="11"/>
      <c r="H26" s="12"/>
    </row>
    <row r="27" spans="1:8" ht="25" customHeight="1">
      <c r="A27" s="7">
        <f t="shared" si="2"/>
        <v>16</v>
      </c>
      <c r="B27" s="8">
        <v>190</v>
      </c>
      <c r="C27" s="14" t="s">
        <v>29</v>
      </c>
      <c r="D27" s="10">
        <v>858273</v>
      </c>
      <c r="E27" s="15">
        <v>419381</v>
      </c>
      <c r="F27" s="10">
        <f t="shared" si="0"/>
        <v>438892</v>
      </c>
      <c r="G27" s="11"/>
      <c r="H27" s="16" t="s">
        <v>17</v>
      </c>
    </row>
    <row r="28" spans="1:8" ht="25" customHeight="1">
      <c r="A28" s="7">
        <f t="shared" si="2"/>
        <v>17</v>
      </c>
      <c r="B28" s="8">
        <v>190</v>
      </c>
      <c r="C28" s="14" t="s">
        <v>30</v>
      </c>
      <c r="D28" s="10">
        <v>4845</v>
      </c>
      <c r="E28" s="10">
        <f>D28</f>
        <v>4845</v>
      </c>
      <c r="F28" s="10">
        <f t="shared" si="0"/>
        <v>0</v>
      </c>
      <c r="G28" s="11"/>
      <c r="H28" s="12"/>
    </row>
    <row r="29" spans="1:8" ht="25" customHeight="1">
      <c r="A29" s="7">
        <f t="shared" si="2"/>
        <v>18</v>
      </c>
      <c r="B29" s="8">
        <v>190</v>
      </c>
      <c r="C29" s="14" t="s">
        <v>31</v>
      </c>
      <c r="D29" s="10">
        <v>2258460</v>
      </c>
      <c r="E29" s="10">
        <f>D29</f>
        <v>2258460</v>
      </c>
      <c r="F29" s="10">
        <f t="shared" si="0"/>
        <v>0</v>
      </c>
      <c r="G29" s="11"/>
      <c r="H29" s="12"/>
    </row>
    <row r="30" spans="1:8" ht="25" customHeight="1">
      <c r="A30" s="7">
        <f t="shared" si="2"/>
        <v>19</v>
      </c>
      <c r="B30" s="8">
        <v>283</v>
      </c>
      <c r="C30" s="14" t="s">
        <v>32</v>
      </c>
      <c r="D30" s="10">
        <v>-67707</v>
      </c>
      <c r="E30" s="10">
        <f>D30</f>
        <v>-67707</v>
      </c>
      <c r="F30" s="10">
        <f t="shared" si="0"/>
        <v>0</v>
      </c>
      <c r="G30" s="11"/>
      <c r="H30" s="12"/>
    </row>
    <row r="31" spans="1:8" ht="25" customHeight="1" thickBot="1">
      <c r="A31" s="20">
        <f t="shared" si="2"/>
        <v>20</v>
      </c>
      <c r="B31" s="8" t="s">
        <v>22</v>
      </c>
      <c r="C31" s="21" t="s">
        <v>33</v>
      </c>
      <c r="D31" s="22">
        <v>414038.25</v>
      </c>
      <c r="E31" s="22">
        <v>82300.55</v>
      </c>
      <c r="F31" s="22">
        <v>331737.7</v>
      </c>
      <c r="G31" s="23"/>
      <c r="H31" s="16" t="s">
        <v>24</v>
      </c>
    </row>
    <row r="33" spans="1:1">
      <c r="A33" s="24" t="s">
        <v>37</v>
      </c>
    </row>
    <row r="34" spans="1:1">
      <c r="A34" s="24" t="s">
        <v>34</v>
      </c>
    </row>
    <row r="35" spans="1:1">
      <c r="A35" s="24"/>
    </row>
  </sheetData>
  <mergeCells count="14">
    <mergeCell ref="A6:G6"/>
    <mergeCell ref="A7:G7"/>
    <mergeCell ref="A8:D8"/>
    <mergeCell ref="A9:A10"/>
    <mergeCell ref="B9:B10"/>
    <mergeCell ref="C9:C10"/>
    <mergeCell ref="D9:D10"/>
    <mergeCell ref="E9:E10"/>
    <mergeCell ref="F9:G9"/>
    <mergeCell ref="A5:D5"/>
    <mergeCell ref="A1:G1"/>
    <mergeCell ref="A2:G2"/>
    <mergeCell ref="A3:G3"/>
    <mergeCell ref="A4:G4"/>
  </mergeCells>
  <pageMargins left="0.7" right="0.7" top="0.75" bottom="0.75" header="0.3" footer="0.3"/>
  <pageSetup scale="5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2021-05-17T17:10:46Z</dcterms:created>
  <dcterms:modified xsi:type="dcterms:W3CDTF">2021-06-10T00:28:03Z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