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21-00103 - Rate Case\Data Requests to EKPC\DR - PSC\DR2 - PSC dated 05-12-2021\"/>
    </mc:Choice>
  </mc:AlternateContent>
  <bookViews>
    <workbookView xWindow="0" yWindow="0" windowWidth="23010" windowHeight="9165"/>
  </bookViews>
  <sheets>
    <sheet name="PSC DR2 #42a Projected Comp" sheetId="1" r:id="rId1"/>
    <sheet name="Detail of Projected Other Com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D12" i="1"/>
  <c r="D16" i="2" l="1"/>
  <c r="E16" i="2"/>
  <c r="F16" i="2"/>
  <c r="C16" i="2"/>
  <c r="G8" i="2"/>
  <c r="G9" i="2"/>
  <c r="G10" i="2"/>
  <c r="G11" i="2"/>
  <c r="G16" i="2" s="1"/>
  <c r="G12" i="2"/>
  <c r="G13" i="2"/>
  <c r="G14" i="2"/>
  <c r="G15" i="2"/>
  <c r="G7" i="2"/>
  <c r="E12" i="1" l="1"/>
  <c r="I11" i="1"/>
  <c r="I10" i="1" l="1"/>
  <c r="I9" i="1"/>
  <c r="I8" i="1"/>
</calcChain>
</file>

<file path=xl/sharedStrings.xml><?xml version="1.0" encoding="utf-8"?>
<sst xmlns="http://schemas.openxmlformats.org/spreadsheetml/2006/main" count="50" uniqueCount="43">
  <si>
    <t>Name</t>
  </si>
  <si>
    <t>Title</t>
  </si>
  <si>
    <t>Base Compensation</t>
  </si>
  <si>
    <t>Bonus &amp; Incentive Compensation</t>
  </si>
  <si>
    <t>Other Reportable Compensation</t>
  </si>
  <si>
    <t>Nontaxable Benefits</t>
  </si>
  <si>
    <t>Total</t>
  </si>
  <si>
    <t>Anthony S. Campbell</t>
  </si>
  <si>
    <t>President &amp; CEO</t>
  </si>
  <si>
    <t>Michael A. McNalley</t>
  </si>
  <si>
    <t>Don M. Mosier</t>
  </si>
  <si>
    <t>Year Ending 12/31</t>
  </si>
  <si>
    <t>Totals</t>
  </si>
  <si>
    <t>Executive VP, and CFO</t>
  </si>
  <si>
    <t>Executive VP, and COO</t>
  </si>
  <si>
    <t>East Kentucky Power Cooperative, Inc.</t>
  </si>
  <si>
    <t>Case No. 2021-00103</t>
  </si>
  <si>
    <t>(1)  Prepared based upon the requirements of IRS Form 990, Schedule J</t>
  </si>
  <si>
    <r>
      <t xml:space="preserve">Retirement and Other Deferred Compensation   </t>
    </r>
    <r>
      <rPr>
        <b/>
        <sz val="9"/>
        <color theme="1"/>
        <rFont val="Calibri"/>
        <family val="2"/>
        <scheme val="minor"/>
      </rPr>
      <t>(2)</t>
    </r>
  </si>
  <si>
    <t xml:space="preserve"> (A) Breakdown of Box 5 W-2</t>
  </si>
  <si>
    <t>For the Year Ending December 31, 2021</t>
  </si>
  <si>
    <r>
      <t xml:space="preserve">Projected Executive Officers Salaries and Other Compensation </t>
    </r>
    <r>
      <rPr>
        <b/>
        <sz val="9"/>
        <color theme="1"/>
        <rFont val="Calibri"/>
        <family val="2"/>
        <scheme val="minor"/>
      </rPr>
      <t>(1)</t>
    </r>
  </si>
  <si>
    <t>Ann F. Bridges</t>
  </si>
  <si>
    <r>
      <t xml:space="preserve">Compensation in Column (A) reported as deferred on prior Form 990 </t>
    </r>
    <r>
      <rPr>
        <b/>
        <sz val="9"/>
        <color theme="1"/>
        <rFont val="Calibri"/>
        <family val="2"/>
        <scheme val="minor"/>
      </rPr>
      <t>(3)</t>
    </r>
  </si>
  <si>
    <t>Description</t>
  </si>
  <si>
    <t>Campbell</t>
  </si>
  <si>
    <t>USE OF COMPANY VEHICLE</t>
  </si>
  <si>
    <t>LIFE INS - 2X SAL</t>
  </si>
  <si>
    <t>LIFE INS DEP</t>
  </si>
  <si>
    <t>CHILD DEP LIFE</t>
  </si>
  <si>
    <t>SERVICE AWARD</t>
  </si>
  <si>
    <t>Detail of Projected Other Reportable Compensation</t>
  </si>
  <si>
    <t>CAR ALLOWANCE</t>
  </si>
  <si>
    <t>Bridges</t>
  </si>
  <si>
    <t>VACATION PAYOUT</t>
  </si>
  <si>
    <t>PENSION RESTORATION PAYOUT</t>
  </si>
  <si>
    <t xml:space="preserve">McNalley </t>
  </si>
  <si>
    <t>Mosier</t>
  </si>
  <si>
    <t>SERP 457f (1)</t>
  </si>
  <si>
    <t xml:space="preserve">SERP 457f amounts for McNalley and Mosier represent what would have been contributed to the plan </t>
  </si>
  <si>
    <t>if they had not attained age 62 in a prior year.</t>
  </si>
  <si>
    <t xml:space="preserve">(2)  Includes contributions to 401K, 457f, and change in actuarial value of RS Plan, if applicable.  </t>
  </si>
  <si>
    <t xml:space="preserve">(3)  Represents amounts reported in Retirement and Other Deferred Compensation on prior Form 990s, which are now included in other reportable compensation.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</si>
</sst>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8">
    <xf numFmtId="0" fontId="0" fillId="0" borderId="0" xfId="0"/>
    <xf numFmtId="41" fontId="0" fillId="0" borderId="0" xfId="0" applyNumberFormat="1"/>
    <xf numFmtId="0" fontId="0" fillId="0" borderId="0" xfId="0" applyBorder="1"/>
    <xf numFmtId="0" fontId="0" fillId="0" borderId="7" xfId="0" applyBorder="1"/>
    <xf numFmtId="41" fontId="0" fillId="0" borderId="7" xfId="0" applyNumberFormat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/>
    <xf numFmtId="0" fontId="1" fillId="0" borderId="0" xfId="0" applyFont="1" applyFill="1" applyBorder="1"/>
    <xf numFmtId="0" fontId="0" fillId="0" borderId="0" xfId="0" applyFill="1"/>
    <xf numFmtId="41" fontId="0" fillId="0" borderId="0" xfId="0" applyNumberFormat="1" applyFill="1" applyBorder="1"/>
    <xf numFmtId="41" fontId="0" fillId="0" borderId="0" xfId="0" applyNumberFormat="1" applyFill="1" applyBorder="1" applyAlignment="1"/>
    <xf numFmtId="41" fontId="0" fillId="0" borderId="5" xfId="0" applyNumberFormat="1" applyFill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41" fontId="0" fillId="0" borderId="7" xfId="0" applyNumberFormat="1" applyBorder="1" applyAlignment="1"/>
    <xf numFmtId="41" fontId="0" fillId="0" borderId="8" xfId="0" applyNumberFormat="1" applyBorder="1"/>
    <xf numFmtId="44" fontId="1" fillId="0" borderId="0" xfId="1" applyFont="1" applyFill="1" applyAlignment="1">
      <alignment horizontal="center"/>
    </xf>
    <xf numFmtId="44" fontId="1" fillId="0" borderId="0" xfId="1" applyFont="1" applyFill="1" applyBorder="1" applyAlignment="1">
      <alignment horizontal="center"/>
    </xf>
    <xf numFmtId="41" fontId="0" fillId="0" borderId="0" xfId="1" applyNumberFormat="1" applyFont="1" applyFill="1" applyBorder="1" applyAlignment="1">
      <alignment horizontal="center"/>
    </xf>
    <xf numFmtId="41" fontId="1" fillId="0" borderId="10" xfId="1" applyNumberFormat="1" applyFont="1" applyFill="1" applyBorder="1" applyAlignment="1">
      <alignment horizontal="center"/>
    </xf>
    <xf numFmtId="41" fontId="1" fillId="0" borderId="10" xfId="0" applyNumberFormat="1" applyFont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Fill="1" applyBorder="1"/>
    <xf numFmtId="41" fontId="4" fillId="0" borderId="0" xfId="1" applyNumberFormat="1" applyFont="1" applyFill="1" applyAlignment="1">
      <alignment horizontal="center"/>
    </xf>
    <xf numFmtId="41" fontId="4" fillId="0" borderId="0" xfId="1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41" fontId="0" fillId="0" borderId="12" xfId="0" applyNumberFormat="1" applyFill="1" applyBorder="1"/>
    <xf numFmtId="41" fontId="0" fillId="0" borderId="12" xfId="0" applyNumberFormat="1" applyFill="1" applyBorder="1" applyAlignment="1"/>
    <xf numFmtId="41" fontId="0" fillId="0" borderId="11" xfId="0" applyNumberFormat="1" applyFill="1" applyBorder="1"/>
    <xf numFmtId="41" fontId="0" fillId="0" borderId="10" xfId="0" applyNumberFormat="1" applyFill="1" applyBorder="1"/>
    <xf numFmtId="41" fontId="0" fillId="0" borderId="13" xfId="0" applyNumberFormat="1" applyFill="1" applyBorder="1"/>
    <xf numFmtId="0" fontId="3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D19" sqref="D19"/>
    </sheetView>
  </sheetViews>
  <sheetFormatPr defaultRowHeight="15" x14ac:dyDescent="0.25"/>
  <cols>
    <col min="2" max="2" width="20.140625" customWidth="1"/>
    <col min="3" max="3" width="21.7109375" customWidth="1"/>
    <col min="4" max="4" width="13.85546875" customWidth="1"/>
    <col min="5" max="5" width="14.5703125" customWidth="1"/>
    <col min="6" max="6" width="14" customWidth="1"/>
    <col min="7" max="7" width="14.85546875" customWidth="1"/>
    <col min="8" max="8" width="11.7109375" customWidth="1"/>
    <col min="9" max="9" width="11.5703125" bestFit="1" customWidth="1"/>
    <col min="10" max="10" width="14.7109375" customWidth="1"/>
  </cols>
  <sheetData>
    <row r="1" spans="1:10" x14ac:dyDescent="0.25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spans="1:10" x14ac:dyDescent="0.25">
      <c r="A2" s="38" t="s">
        <v>16</v>
      </c>
      <c r="B2" s="38"/>
      <c r="C2" s="38"/>
      <c r="D2" s="38"/>
      <c r="E2" s="38"/>
      <c r="F2" s="38"/>
      <c r="G2" s="38"/>
      <c r="H2" s="38"/>
      <c r="I2" s="38"/>
    </row>
    <row r="3" spans="1:10" x14ac:dyDescent="0.25">
      <c r="A3" s="38" t="s">
        <v>21</v>
      </c>
      <c r="B3" s="38"/>
      <c r="C3" s="38"/>
      <c r="D3" s="38"/>
      <c r="E3" s="38"/>
      <c r="F3" s="38"/>
      <c r="G3" s="38"/>
      <c r="H3" s="38"/>
      <c r="I3" s="38"/>
    </row>
    <row r="4" spans="1:10" x14ac:dyDescent="0.25">
      <c r="A4" s="38" t="s">
        <v>20</v>
      </c>
      <c r="B4" s="38"/>
      <c r="C4" s="38"/>
      <c r="D4" s="38"/>
      <c r="E4" s="38"/>
      <c r="F4" s="38"/>
      <c r="G4" s="38"/>
      <c r="H4" s="38"/>
      <c r="I4" s="38"/>
    </row>
    <row r="5" spans="1:10" ht="15.75" thickBot="1" x14ac:dyDescent="0.3"/>
    <row r="6" spans="1:10" x14ac:dyDescent="0.25">
      <c r="A6" s="36" t="s">
        <v>11</v>
      </c>
      <c r="B6" s="39" t="s">
        <v>0</v>
      </c>
      <c r="C6" s="41" t="s">
        <v>1</v>
      </c>
      <c r="D6" s="45" t="s">
        <v>19</v>
      </c>
      <c r="E6" s="45"/>
      <c r="F6" s="45"/>
      <c r="G6" s="46" t="s">
        <v>18</v>
      </c>
      <c r="H6" s="46" t="s">
        <v>5</v>
      </c>
      <c r="I6" s="46" t="s">
        <v>6</v>
      </c>
      <c r="J6" s="43" t="s">
        <v>23</v>
      </c>
    </row>
    <row r="7" spans="1:10" ht="70.150000000000006" customHeight="1" x14ac:dyDescent="0.25">
      <c r="A7" s="37"/>
      <c r="B7" s="40"/>
      <c r="C7" s="42"/>
      <c r="D7" s="13" t="s">
        <v>2</v>
      </c>
      <c r="E7" s="13" t="s">
        <v>3</v>
      </c>
      <c r="F7" s="13" t="s">
        <v>4</v>
      </c>
      <c r="G7" s="47"/>
      <c r="H7" s="47"/>
      <c r="I7" s="47"/>
      <c r="J7" s="44"/>
    </row>
    <row r="8" spans="1:10" x14ac:dyDescent="0.25">
      <c r="A8" s="5">
        <v>2021</v>
      </c>
      <c r="B8" s="6" t="s">
        <v>7</v>
      </c>
      <c r="C8" s="6" t="s">
        <v>8</v>
      </c>
      <c r="D8" s="10">
        <v>1080430</v>
      </c>
      <c r="E8" s="11">
        <v>0</v>
      </c>
      <c r="F8" s="10">
        <v>8186641</v>
      </c>
      <c r="G8" s="10">
        <v>158331</v>
      </c>
      <c r="H8" s="10">
        <v>23941</v>
      </c>
      <c r="I8" s="10">
        <f>SUM(D8:H8)</f>
        <v>9449343</v>
      </c>
      <c r="J8" s="12">
        <v>4954766</v>
      </c>
    </row>
    <row r="9" spans="1:10" x14ac:dyDescent="0.25">
      <c r="A9" s="5">
        <v>2021</v>
      </c>
      <c r="B9" s="6" t="s">
        <v>9</v>
      </c>
      <c r="C9" s="6" t="s">
        <v>13</v>
      </c>
      <c r="D9" s="10">
        <v>43435</v>
      </c>
      <c r="E9" s="11">
        <v>0</v>
      </c>
      <c r="F9" s="10">
        <v>210271</v>
      </c>
      <c r="G9" s="10">
        <v>4147.8599999999997</v>
      </c>
      <c r="H9" s="10">
        <v>849</v>
      </c>
      <c r="I9" s="10">
        <f>SUM(D9:H9)</f>
        <v>258702.86</v>
      </c>
      <c r="J9" s="12">
        <v>0</v>
      </c>
    </row>
    <row r="10" spans="1:10" x14ac:dyDescent="0.25">
      <c r="A10" s="5">
        <v>2021</v>
      </c>
      <c r="B10" s="6" t="s">
        <v>10</v>
      </c>
      <c r="C10" s="6" t="s">
        <v>14</v>
      </c>
      <c r="D10" s="10">
        <v>564395</v>
      </c>
      <c r="E10" s="11">
        <v>0</v>
      </c>
      <c r="F10" s="10">
        <v>156030</v>
      </c>
      <c r="G10" s="10">
        <v>29000</v>
      </c>
      <c r="H10" s="10">
        <v>23570</v>
      </c>
      <c r="I10" s="10">
        <f>SUM(D10:H10)</f>
        <v>772995</v>
      </c>
      <c r="J10" s="12">
        <v>0</v>
      </c>
    </row>
    <row r="11" spans="1:10" x14ac:dyDescent="0.25">
      <c r="A11" s="5">
        <v>2021</v>
      </c>
      <c r="B11" s="6" t="s">
        <v>22</v>
      </c>
      <c r="C11" s="6" t="s">
        <v>13</v>
      </c>
      <c r="D11" s="30">
        <v>359083</v>
      </c>
      <c r="E11" s="31"/>
      <c r="F11" s="30">
        <v>16927</v>
      </c>
      <c r="G11" s="30">
        <v>88731</v>
      </c>
      <c r="H11" s="30">
        <v>20592</v>
      </c>
      <c r="I11" s="30">
        <f>SUM(D11:H11)</f>
        <v>485333</v>
      </c>
      <c r="J11" s="32">
        <v>0</v>
      </c>
    </row>
    <row r="12" spans="1:10" ht="15.75" thickBot="1" x14ac:dyDescent="0.3">
      <c r="A12" s="7"/>
      <c r="B12" s="8" t="s">
        <v>12</v>
      </c>
      <c r="C12" s="6"/>
      <c r="D12" s="33">
        <f>SUM(D8:D11)</f>
        <v>2047343</v>
      </c>
      <c r="E12" s="33">
        <f t="shared" ref="E12" si="0">SUM(E8:E11)</f>
        <v>0</v>
      </c>
      <c r="F12" s="33">
        <f>SUM(F8:F11)</f>
        <v>8569869</v>
      </c>
      <c r="G12" s="33">
        <f>SUM(G8:G11)</f>
        <v>280209.86</v>
      </c>
      <c r="H12" s="33">
        <f>SUM(H8:H11)</f>
        <v>68952</v>
      </c>
      <c r="I12" s="33">
        <f>SUM(I8:I11)</f>
        <v>10966373.859999999</v>
      </c>
      <c r="J12" s="34">
        <f>SUM(J8:J11)</f>
        <v>4954766</v>
      </c>
    </row>
    <row r="13" spans="1:10" ht="16.5" thickTop="1" thickBot="1" x14ac:dyDescent="0.3">
      <c r="A13" s="16"/>
      <c r="B13" s="3"/>
      <c r="C13" s="3"/>
      <c r="D13" s="4"/>
      <c r="E13" s="17"/>
      <c r="F13" s="4"/>
      <c r="G13" s="4"/>
      <c r="H13" s="4"/>
      <c r="I13" s="4"/>
      <c r="J13" s="18"/>
    </row>
    <row r="14" spans="1:10" x14ac:dyDescent="0.25">
      <c r="D14" s="1"/>
      <c r="E14" s="1"/>
      <c r="F14" s="1"/>
      <c r="G14" s="1"/>
      <c r="H14" s="1"/>
      <c r="I14" s="1"/>
    </row>
    <row r="15" spans="1:10" x14ac:dyDescent="0.25">
      <c r="A15" s="35" t="s">
        <v>17</v>
      </c>
      <c r="B15" s="8"/>
      <c r="C15" s="6"/>
      <c r="D15" s="10"/>
      <c r="E15" s="10"/>
      <c r="F15" s="10"/>
      <c r="G15" s="10"/>
      <c r="H15" s="10"/>
      <c r="I15" s="10"/>
    </row>
    <row r="16" spans="1:10" x14ac:dyDescent="0.25">
      <c r="A16" s="35" t="s">
        <v>41</v>
      </c>
      <c r="B16" s="8"/>
      <c r="C16" s="6"/>
      <c r="D16" s="10"/>
      <c r="E16" s="10"/>
      <c r="F16" s="10"/>
      <c r="G16" s="10"/>
      <c r="H16" s="10"/>
      <c r="I16" s="10"/>
    </row>
    <row r="17" spans="1:10" x14ac:dyDescent="0.25">
      <c r="A17" s="28" t="s">
        <v>42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 x14ac:dyDescent="0.25">
      <c r="A18" s="29"/>
      <c r="B18" s="9"/>
      <c r="C18" s="9"/>
    </row>
  </sheetData>
  <mergeCells count="12">
    <mergeCell ref="J6:J7"/>
    <mergeCell ref="D6:F6"/>
    <mergeCell ref="G6:G7"/>
    <mergeCell ref="H6:H7"/>
    <mergeCell ref="I6:I7"/>
    <mergeCell ref="A6:A7"/>
    <mergeCell ref="A1:I1"/>
    <mergeCell ref="A2:I2"/>
    <mergeCell ref="A3:I3"/>
    <mergeCell ref="A4:I4"/>
    <mergeCell ref="B6:B7"/>
    <mergeCell ref="C6:C7"/>
  </mergeCells>
  <pageMargins left="0.7" right="0.7" top="0.75" bottom="0.75" header="0.3" footer="0.3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K15" sqref="K15"/>
    </sheetView>
  </sheetViews>
  <sheetFormatPr defaultRowHeight="15" x14ac:dyDescent="0.25"/>
  <cols>
    <col min="2" max="2" width="31.85546875" bestFit="1" customWidth="1"/>
    <col min="3" max="3" width="10.5703125" bestFit="1" customWidth="1"/>
    <col min="4" max="4" width="13.85546875" bestFit="1" customWidth="1"/>
    <col min="5" max="5" width="11.5703125" bestFit="1" customWidth="1"/>
    <col min="6" max="6" width="11.5703125" customWidth="1"/>
    <col min="7" max="7" width="10.5703125" bestFit="1" customWidth="1"/>
  </cols>
  <sheetData>
    <row r="1" spans="1:7" x14ac:dyDescent="0.25">
      <c r="A1" s="38" t="s">
        <v>15</v>
      </c>
      <c r="B1" s="38"/>
      <c r="C1" s="38"/>
      <c r="D1" s="38"/>
      <c r="E1" s="38"/>
      <c r="F1" s="38"/>
      <c r="G1" s="38"/>
    </row>
    <row r="2" spans="1:7" x14ac:dyDescent="0.25">
      <c r="A2" s="38" t="s">
        <v>16</v>
      </c>
      <c r="B2" s="38"/>
      <c r="C2" s="38"/>
      <c r="D2" s="38"/>
      <c r="E2" s="38"/>
      <c r="F2" s="38"/>
      <c r="G2" s="38"/>
    </row>
    <row r="3" spans="1:7" x14ac:dyDescent="0.25">
      <c r="A3" s="38" t="s">
        <v>31</v>
      </c>
      <c r="B3" s="38"/>
      <c r="C3" s="38"/>
      <c r="D3" s="38"/>
      <c r="E3" s="38"/>
      <c r="F3" s="38"/>
      <c r="G3" s="38"/>
    </row>
    <row r="4" spans="1:7" x14ac:dyDescent="0.25">
      <c r="A4" s="38" t="s">
        <v>20</v>
      </c>
      <c r="B4" s="38"/>
      <c r="C4" s="38"/>
      <c r="D4" s="38"/>
      <c r="E4" s="38"/>
      <c r="F4" s="38"/>
      <c r="G4" s="38"/>
    </row>
    <row r="5" spans="1:7" x14ac:dyDescent="0.25">
      <c r="A5" s="14"/>
      <c r="B5" s="14"/>
      <c r="C5" s="14"/>
      <c r="D5" s="14"/>
      <c r="E5" s="14"/>
      <c r="F5" s="14"/>
      <c r="G5" s="14"/>
    </row>
    <row r="6" spans="1:7" ht="45" x14ac:dyDescent="0.25">
      <c r="A6" s="13" t="s">
        <v>11</v>
      </c>
      <c r="B6" s="8" t="s">
        <v>24</v>
      </c>
      <c r="C6" s="19" t="s">
        <v>25</v>
      </c>
      <c r="D6" s="19" t="s">
        <v>36</v>
      </c>
      <c r="E6" s="19" t="s">
        <v>37</v>
      </c>
      <c r="F6" s="19" t="s">
        <v>33</v>
      </c>
      <c r="G6" s="20" t="s">
        <v>6</v>
      </c>
    </row>
    <row r="7" spans="1:7" x14ac:dyDescent="0.25">
      <c r="A7" s="24">
        <v>2021</v>
      </c>
      <c r="B7" s="25" t="s">
        <v>32</v>
      </c>
      <c r="C7" s="26">
        <v>0</v>
      </c>
      <c r="D7" s="26">
        <v>0</v>
      </c>
      <c r="E7" s="26">
        <v>0</v>
      </c>
      <c r="F7" s="26">
        <v>13000</v>
      </c>
      <c r="G7" s="27">
        <f>SUM(C7:F7)</f>
        <v>13000</v>
      </c>
    </row>
    <row r="8" spans="1:7" x14ac:dyDescent="0.25">
      <c r="A8" s="15">
        <v>2021</v>
      </c>
      <c r="B8" s="6" t="s">
        <v>26</v>
      </c>
      <c r="C8" s="21">
        <v>2305</v>
      </c>
      <c r="D8" s="21">
        <v>1876</v>
      </c>
      <c r="E8" s="21">
        <v>10786</v>
      </c>
      <c r="F8" s="21">
        <v>0</v>
      </c>
      <c r="G8" s="27">
        <f t="shared" ref="G8:G15" si="0">SUM(C8:F8)</f>
        <v>14967</v>
      </c>
    </row>
    <row r="9" spans="1:7" x14ac:dyDescent="0.25">
      <c r="A9" s="15">
        <v>2021</v>
      </c>
      <c r="B9" s="6" t="s">
        <v>27</v>
      </c>
      <c r="C9" s="21">
        <v>7524</v>
      </c>
      <c r="D9" s="21">
        <v>289</v>
      </c>
      <c r="E9" s="21">
        <v>14478</v>
      </c>
      <c r="F9" s="21">
        <v>3875</v>
      </c>
      <c r="G9" s="27">
        <f t="shared" si="0"/>
        <v>26166</v>
      </c>
    </row>
    <row r="10" spans="1:7" x14ac:dyDescent="0.25">
      <c r="A10" s="15">
        <v>2021</v>
      </c>
      <c r="B10" s="6" t="s">
        <v>28</v>
      </c>
      <c r="C10" s="21">
        <v>152</v>
      </c>
      <c r="D10" s="21">
        <v>2</v>
      </c>
      <c r="E10" s="21">
        <v>153</v>
      </c>
      <c r="F10" s="21">
        <v>52</v>
      </c>
      <c r="G10" s="27">
        <f t="shared" si="0"/>
        <v>359</v>
      </c>
    </row>
    <row r="11" spans="1:7" x14ac:dyDescent="0.25">
      <c r="A11" s="15">
        <v>2021</v>
      </c>
      <c r="B11" s="6" t="s">
        <v>29</v>
      </c>
      <c r="C11" s="21">
        <v>6</v>
      </c>
      <c r="D11" s="21">
        <v>0</v>
      </c>
      <c r="E11" s="21">
        <v>0</v>
      </c>
      <c r="F11" s="21">
        <v>0</v>
      </c>
      <c r="G11" s="27">
        <f t="shared" si="0"/>
        <v>6</v>
      </c>
    </row>
    <row r="12" spans="1:7" x14ac:dyDescent="0.25">
      <c r="A12" s="15">
        <v>2021</v>
      </c>
      <c r="B12" s="6" t="s">
        <v>30</v>
      </c>
      <c r="C12" s="21">
        <v>0</v>
      </c>
      <c r="D12" s="21">
        <v>400</v>
      </c>
      <c r="E12" s="21">
        <v>0</v>
      </c>
      <c r="F12" s="21">
        <v>0</v>
      </c>
      <c r="G12" s="27">
        <f t="shared" si="0"/>
        <v>400</v>
      </c>
    </row>
    <row r="13" spans="1:7" x14ac:dyDescent="0.25">
      <c r="A13" s="15">
        <v>2021</v>
      </c>
      <c r="B13" s="6" t="s">
        <v>38</v>
      </c>
      <c r="C13" s="21">
        <v>1399404</v>
      </c>
      <c r="D13" s="21">
        <v>129413</v>
      </c>
      <c r="E13" s="21">
        <v>130613</v>
      </c>
      <c r="F13" s="21">
        <v>0</v>
      </c>
      <c r="G13" s="27">
        <f t="shared" si="0"/>
        <v>1659430</v>
      </c>
    </row>
    <row r="14" spans="1:7" x14ac:dyDescent="0.25">
      <c r="A14" s="15">
        <v>2021</v>
      </c>
      <c r="B14" s="6" t="s">
        <v>35</v>
      </c>
      <c r="C14" s="21">
        <v>6777250</v>
      </c>
      <c r="D14" s="21">
        <v>0</v>
      </c>
      <c r="E14" s="21">
        <v>0</v>
      </c>
      <c r="F14" s="21">
        <v>0</v>
      </c>
      <c r="G14" s="27">
        <f t="shared" si="0"/>
        <v>6777250</v>
      </c>
    </row>
    <row r="15" spans="1:7" x14ac:dyDescent="0.25">
      <c r="A15" s="15">
        <v>2021</v>
      </c>
      <c r="B15" s="6" t="s">
        <v>34</v>
      </c>
      <c r="C15" s="21">
        <v>0</v>
      </c>
      <c r="D15" s="21">
        <v>78291</v>
      </c>
      <c r="E15" s="21">
        <v>0</v>
      </c>
      <c r="F15" s="21">
        <v>0</v>
      </c>
      <c r="G15" s="27">
        <f t="shared" si="0"/>
        <v>78291</v>
      </c>
    </row>
    <row r="16" spans="1:7" ht="15.75" thickBot="1" x14ac:dyDescent="0.3">
      <c r="A16" s="2"/>
      <c r="B16" s="8" t="s">
        <v>12</v>
      </c>
      <c r="C16" s="22">
        <f>SUM(C7:C15)</f>
        <v>8186641</v>
      </c>
      <c r="D16" s="22">
        <f t="shared" ref="D16:F16" si="1">SUM(D7:D15)</f>
        <v>210271</v>
      </c>
      <c r="E16" s="22">
        <f t="shared" si="1"/>
        <v>156030</v>
      </c>
      <c r="F16" s="22">
        <f t="shared" si="1"/>
        <v>16927</v>
      </c>
      <c r="G16" s="23">
        <f>SUM(G7:G15)</f>
        <v>8569869</v>
      </c>
    </row>
    <row r="17" spans="1:2" ht="15.75" thickTop="1" x14ac:dyDescent="0.25"/>
    <row r="19" spans="1:2" x14ac:dyDescent="0.25">
      <c r="A19" s="1">
        <v>-1</v>
      </c>
      <c r="B19" t="s">
        <v>39</v>
      </c>
    </row>
    <row r="20" spans="1:2" x14ac:dyDescent="0.25">
      <c r="B20" t="s">
        <v>40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PSC DR2 #42a Projected Comp</vt:lpstr>
      <vt:lpstr>Detail of Projected Other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Gwyn Willoughby</cp:lastModifiedBy>
  <cp:lastPrinted>2021-05-26T15:52:57Z</cp:lastPrinted>
  <dcterms:created xsi:type="dcterms:W3CDTF">2021-04-11T20:20:11Z</dcterms:created>
  <dcterms:modified xsi:type="dcterms:W3CDTF">2021-09-15T13:52:41Z</dcterms:modified>
</cp:coreProperties>
</file>