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668\Documents\Rate Case 2020\Case Data Request 1\Final Version\"/>
    </mc:Choice>
  </mc:AlternateContent>
  <bookViews>
    <workbookView xWindow="0" yWindow="0" windowWidth="28770" windowHeight="12150"/>
  </bookViews>
  <sheets>
    <sheet name="PSC DR1 #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5" i="1"/>
  <c r="E35" i="1" s="1"/>
  <c r="E33" i="1" l="1"/>
  <c r="E34" i="1"/>
  <c r="F16" i="1"/>
  <c r="F11" i="1"/>
  <c r="F18" i="1" s="1"/>
  <c r="F22" i="1" s="1"/>
  <c r="F26" i="1" l="1"/>
</calcChain>
</file>

<file path=xl/sharedStrings.xml><?xml version="1.0" encoding="utf-8"?>
<sst xmlns="http://schemas.openxmlformats.org/spreadsheetml/2006/main" count="22" uniqueCount="22">
  <si>
    <t>Purchase Price</t>
  </si>
  <si>
    <t>Plus: transaction costs</t>
  </si>
  <si>
    <t>Plant Value:</t>
  </si>
  <si>
    <t>Adjusted Purchase Price  (A)</t>
  </si>
  <si>
    <t>Acquisition Adjustment (A-B) at December 31, 2015</t>
  </si>
  <si>
    <t>Final Acquisition Adjustment Balance, Account 114</t>
  </si>
  <si>
    <t>February 2016 entry to correct opening accumulated depreciation</t>
  </si>
  <si>
    <t>Annual Amortization</t>
  </si>
  <si>
    <t>Amount</t>
  </si>
  <si>
    <t>Account 114 Balnce</t>
  </si>
  <si>
    <t>Year Ending 12/31</t>
  </si>
  <si>
    <t>Unamortized Balance</t>
  </si>
  <si>
    <t>Account 115 Balance</t>
  </si>
  <si>
    <t>Account Balances and Unamortized Balance:</t>
  </si>
  <si>
    <t>East Kentucky Power Cooperative, Inc.</t>
  </si>
  <si>
    <t>Rate Case No. 2021-00103</t>
  </si>
  <si>
    <t>Calculation of Acquisition Adjustment and Balances at Beginning of Test Year</t>
  </si>
  <si>
    <t>Less: negotiated purchase price adjustment for assumed assets, liabilities, and 3 days of operating expenses</t>
  </si>
  <si>
    <t>Estimated original cost assigned to plant assets</t>
  </si>
  <si>
    <t>Estimated accumulated depreciation at time of purchase</t>
  </si>
  <si>
    <r>
      <t xml:space="preserve">Estimated net book value at time of purchase  </t>
    </r>
    <r>
      <rPr>
        <b/>
        <sz val="11"/>
        <color theme="1"/>
        <rFont val="Calibri"/>
        <family val="2"/>
        <scheme val="minor"/>
      </rPr>
      <t>(B)</t>
    </r>
  </si>
  <si>
    <t>Remaining service life of 22.5 years (270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</si>
</sst>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.0_);_(* \(#,##0.0\);_(* &quot;-&quot;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1" fontId="0" fillId="0" borderId="0" xfId="0" applyNumberFormat="1"/>
    <xf numFmtId="41" fontId="0" fillId="0" borderId="1" xfId="0" applyNumberFormat="1" applyBorder="1"/>
    <xf numFmtId="0" fontId="1" fillId="0" borderId="0" xfId="0" applyFont="1"/>
    <xf numFmtId="164" fontId="0" fillId="0" borderId="1" xfId="0" applyNumberFormat="1" applyBorder="1"/>
    <xf numFmtId="41" fontId="0" fillId="0" borderId="2" xfId="0" applyNumberFormat="1" applyBorder="1"/>
    <xf numFmtId="0" fontId="0" fillId="0" borderId="0" xfId="0" applyAlignment="1">
      <alignment horizontal="center"/>
    </xf>
    <xf numFmtId="4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/>
    <xf numFmtId="41" fontId="0" fillId="0" borderId="0" xfId="0" applyNumberFormat="1" applyBorder="1"/>
    <xf numFmtId="41" fontId="0" fillId="0" borderId="7" xfId="0" applyNumberFormat="1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4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F31" sqref="F31"/>
    </sheetView>
  </sheetViews>
  <sheetFormatPr defaultRowHeight="15" x14ac:dyDescent="0.25"/>
  <cols>
    <col min="1" max="1" width="13.140625" customWidth="1"/>
    <col min="2" max="2" width="16.42578125" customWidth="1"/>
    <col min="3" max="3" width="12.85546875" customWidth="1"/>
    <col min="4" max="4" width="13.42578125" customWidth="1"/>
    <col min="5" max="5" width="12.5703125" style="1" bestFit="1" customWidth="1"/>
    <col min="6" max="6" width="12.5703125" bestFit="1" customWidth="1"/>
  </cols>
  <sheetData>
    <row r="1" spans="1:7" x14ac:dyDescent="0.25">
      <c r="A1" s="25" t="s">
        <v>14</v>
      </c>
      <c r="B1" s="25"/>
      <c r="C1" s="25"/>
      <c r="D1" s="25"/>
      <c r="E1" s="25"/>
      <c r="F1" s="25"/>
      <c r="G1" s="25"/>
    </row>
    <row r="2" spans="1:7" x14ac:dyDescent="0.25">
      <c r="A2" s="25" t="s">
        <v>15</v>
      </c>
      <c r="B2" s="25"/>
      <c r="C2" s="25"/>
      <c r="D2" s="25"/>
      <c r="E2" s="25"/>
      <c r="F2" s="25"/>
      <c r="G2" s="25"/>
    </row>
    <row r="3" spans="1:7" x14ac:dyDescent="0.25">
      <c r="A3" s="25" t="s">
        <v>16</v>
      </c>
      <c r="B3" s="25"/>
      <c r="C3" s="25"/>
      <c r="D3" s="25"/>
      <c r="E3" s="25"/>
      <c r="F3" s="25"/>
      <c r="G3" s="25"/>
    </row>
    <row r="4" spans="1:7" x14ac:dyDescent="0.25">
      <c r="A4" s="8"/>
      <c r="B4" s="8"/>
      <c r="C4" s="8"/>
      <c r="D4" s="8"/>
      <c r="E4" s="8"/>
      <c r="F4" s="8"/>
      <c r="G4" s="8"/>
    </row>
    <row r="5" spans="1:7" x14ac:dyDescent="0.25">
      <c r="F5" s="1"/>
    </row>
    <row r="6" spans="1:7" x14ac:dyDescent="0.25">
      <c r="F6" s="7" t="s">
        <v>8</v>
      </c>
    </row>
    <row r="7" spans="1:7" x14ac:dyDescent="0.25">
      <c r="A7" s="3" t="s">
        <v>0</v>
      </c>
      <c r="B7" s="3"/>
      <c r="C7" s="3"/>
      <c r="F7" s="1">
        <v>130143070</v>
      </c>
    </row>
    <row r="8" spans="1:7" x14ac:dyDescent="0.25">
      <c r="A8" s="24" t="s">
        <v>1</v>
      </c>
      <c r="B8" s="24"/>
      <c r="C8" s="24"/>
      <c r="D8" s="24"/>
      <c r="E8" s="24"/>
      <c r="F8" s="1">
        <v>693518</v>
      </c>
    </row>
    <row r="9" spans="1:7" ht="28.5" customHeight="1" x14ac:dyDescent="0.25">
      <c r="A9" s="26" t="s">
        <v>17</v>
      </c>
      <c r="B9" s="26"/>
      <c r="C9" s="26"/>
      <c r="D9" s="26"/>
      <c r="E9" s="26"/>
      <c r="F9" s="2">
        <v>-1393070</v>
      </c>
    </row>
    <row r="10" spans="1:7" x14ac:dyDescent="0.25">
      <c r="F10" s="1"/>
    </row>
    <row r="11" spans="1:7" x14ac:dyDescent="0.25">
      <c r="A11" s="23" t="s">
        <v>3</v>
      </c>
      <c r="B11" s="23"/>
      <c r="C11" s="23"/>
      <c r="D11" s="23"/>
      <c r="E11" s="23"/>
      <c r="F11" s="1">
        <f>SUM(F7:F10)</f>
        <v>129443518</v>
      </c>
    </row>
    <row r="12" spans="1:7" x14ac:dyDescent="0.25">
      <c r="F12" s="1"/>
    </row>
    <row r="13" spans="1:7" x14ac:dyDescent="0.25">
      <c r="A13" s="23" t="s">
        <v>2</v>
      </c>
      <c r="B13" s="23"/>
      <c r="C13" s="23"/>
      <c r="D13" s="23"/>
      <c r="E13" s="23"/>
      <c r="F13" s="1"/>
    </row>
    <row r="14" spans="1:7" x14ac:dyDescent="0.25">
      <c r="A14" s="21" t="s">
        <v>18</v>
      </c>
      <c r="B14" s="21"/>
      <c r="C14" s="21"/>
      <c r="D14" s="21"/>
      <c r="E14" s="20"/>
      <c r="F14" s="1">
        <v>195101157</v>
      </c>
    </row>
    <row r="15" spans="1:7" x14ac:dyDescent="0.25">
      <c r="A15" s="24" t="s">
        <v>19</v>
      </c>
      <c r="B15" s="24"/>
      <c r="C15" s="24"/>
      <c r="D15" s="24"/>
      <c r="E15" s="24"/>
      <c r="F15" s="2">
        <v>-69928874</v>
      </c>
    </row>
    <row r="16" spans="1:7" x14ac:dyDescent="0.25">
      <c r="A16" s="24" t="s">
        <v>20</v>
      </c>
      <c r="B16" s="24"/>
      <c r="C16" s="24"/>
      <c r="D16" s="24"/>
      <c r="E16" s="24"/>
      <c r="F16" s="1">
        <f>SUM(F14:F15)</f>
        <v>125172283</v>
      </c>
    </row>
    <row r="17" spans="1:6" x14ac:dyDescent="0.25">
      <c r="F17" s="1"/>
    </row>
    <row r="18" spans="1:6" x14ac:dyDescent="0.25">
      <c r="A18" s="23" t="s">
        <v>4</v>
      </c>
      <c r="B18" s="23"/>
      <c r="C18" s="23"/>
      <c r="D18" s="23"/>
      <c r="E18" s="23"/>
      <c r="F18" s="1">
        <f>F11-F16</f>
        <v>4271235</v>
      </c>
    </row>
    <row r="19" spans="1:6" x14ac:dyDescent="0.25">
      <c r="F19" s="1"/>
    </row>
    <row r="20" spans="1:6" x14ac:dyDescent="0.25">
      <c r="A20" s="24" t="s">
        <v>6</v>
      </c>
      <c r="B20" s="24"/>
      <c r="C20" s="24"/>
      <c r="D20" s="24"/>
      <c r="E20" s="24"/>
      <c r="F20" s="2">
        <v>-251572</v>
      </c>
    </row>
    <row r="21" spans="1:6" x14ac:dyDescent="0.25">
      <c r="F21" s="1"/>
    </row>
    <row r="22" spans="1:6" x14ac:dyDescent="0.25">
      <c r="A22" s="23" t="s">
        <v>5</v>
      </c>
      <c r="B22" s="23"/>
      <c r="C22" s="23"/>
      <c r="D22" s="23"/>
      <c r="E22" s="23"/>
      <c r="F22" s="1">
        <f>SUM(F18:F20)</f>
        <v>4019663</v>
      </c>
    </row>
    <row r="23" spans="1:6" x14ac:dyDescent="0.25">
      <c r="F23" s="1"/>
    </row>
    <row r="24" spans="1:6" x14ac:dyDescent="0.25">
      <c r="A24" s="24" t="s">
        <v>21</v>
      </c>
      <c r="B24" s="24"/>
      <c r="C24" s="24"/>
      <c r="D24" s="24"/>
      <c r="E24" s="24"/>
      <c r="F24" s="4">
        <v>22.5</v>
      </c>
    </row>
    <row r="25" spans="1:6" x14ac:dyDescent="0.25">
      <c r="F25" s="1"/>
    </row>
    <row r="26" spans="1:6" ht="15.75" thickBot="1" x14ac:dyDescent="0.3">
      <c r="A26" s="23" t="s">
        <v>7</v>
      </c>
      <c r="B26" s="23"/>
      <c r="C26" s="23"/>
      <c r="D26" s="23"/>
      <c r="F26" s="5">
        <f>F22/F24</f>
        <v>178651.68888888889</v>
      </c>
    </row>
    <row r="27" spans="1:6" ht="15.75" thickTop="1" x14ac:dyDescent="0.25"/>
    <row r="29" spans="1:6" x14ac:dyDescent="0.25">
      <c r="A29" s="3" t="s">
        <v>13</v>
      </c>
    </row>
    <row r="30" spans="1:6" x14ac:dyDescent="0.25">
      <c r="A30" s="6"/>
      <c r="B30" s="6"/>
      <c r="C30" s="6"/>
      <c r="D30" s="6"/>
    </row>
    <row r="31" spans="1:6" ht="30" x14ac:dyDescent="0.25">
      <c r="B31" s="22" t="s">
        <v>10</v>
      </c>
      <c r="C31" s="9" t="s">
        <v>9</v>
      </c>
      <c r="D31" s="9" t="s">
        <v>12</v>
      </c>
      <c r="E31" s="10" t="s">
        <v>11</v>
      </c>
    </row>
    <row r="32" spans="1:6" x14ac:dyDescent="0.25">
      <c r="B32" s="11"/>
      <c r="C32" s="12"/>
      <c r="D32" s="12"/>
      <c r="E32" s="13"/>
    </row>
    <row r="33" spans="2:5" x14ac:dyDescent="0.25">
      <c r="B33" s="14">
        <v>2016</v>
      </c>
      <c r="C33" s="15">
        <v>4019663</v>
      </c>
      <c r="D33" s="15">
        <v>178652</v>
      </c>
      <c r="E33" s="16">
        <f>C33-D33</f>
        <v>3841011</v>
      </c>
    </row>
    <row r="34" spans="2:5" x14ac:dyDescent="0.25">
      <c r="B34" s="14">
        <v>2017</v>
      </c>
      <c r="C34" s="15">
        <v>4019663</v>
      </c>
      <c r="D34" s="15">
        <f>D33*2</f>
        <v>357304</v>
      </c>
      <c r="E34" s="16">
        <f t="shared" ref="E34:E35" si="0">C34-D34</f>
        <v>3662359</v>
      </c>
    </row>
    <row r="35" spans="2:5" x14ac:dyDescent="0.25">
      <c r="B35" s="14">
        <v>2018</v>
      </c>
      <c r="C35" s="15">
        <v>4019663</v>
      </c>
      <c r="D35" s="15">
        <f>D33*3</f>
        <v>535956</v>
      </c>
      <c r="E35" s="16">
        <f t="shared" si="0"/>
        <v>3483707</v>
      </c>
    </row>
    <row r="36" spans="2:5" x14ac:dyDescent="0.25">
      <c r="B36" s="17"/>
      <c r="C36" s="18"/>
      <c r="D36" s="18"/>
      <c r="E36" s="19"/>
    </row>
  </sheetData>
  <mergeCells count="14">
    <mergeCell ref="A26:D26"/>
    <mergeCell ref="A8:E8"/>
    <mergeCell ref="A9:E9"/>
    <mergeCell ref="A11:E11"/>
    <mergeCell ref="A13:E13"/>
    <mergeCell ref="A15:E15"/>
    <mergeCell ref="A16:E16"/>
    <mergeCell ref="A18:E18"/>
    <mergeCell ref="A20:E20"/>
    <mergeCell ref="A22:E22"/>
    <mergeCell ref="A24:E24"/>
    <mergeCell ref="A1:G1"/>
    <mergeCell ref="A2:G2"/>
    <mergeCell ref="A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PSC DR1 #12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Carpenter</dc:creator>
  <cp:lastModifiedBy>Michelle Carpenter</cp:lastModifiedBy>
  <cp:lastPrinted>2021-04-12T18:27:57Z</cp:lastPrinted>
  <dcterms:created xsi:type="dcterms:W3CDTF">2021-04-12T14:57:51Z</dcterms:created>
  <dcterms:modified xsi:type="dcterms:W3CDTF">2021-04-12T18:28:26Z</dcterms:modified>
</cp:coreProperties>
</file>