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Round 3\Ready for Regulatory\"/>
    </mc:Choice>
  </mc:AlternateContent>
  <bookViews>
    <workbookView xWindow="0" yWindow="0" windowWidth="28800" windowHeight="12300"/>
  </bookViews>
  <sheets>
    <sheet name="AG Nucor DR2 Response 17" sheetId="1" r:id="rId1"/>
  </sheets>
  <externalReferences>
    <externalReference r:id="rId2"/>
  </externalReferences>
  <definedNames>
    <definedName name="_xlnm._FilterDatabase" localSheetId="0" hidden="1">'AG Nucor DR2 Response 17'!$A$5:$K$181</definedName>
    <definedName name="APN" localSheetId="0">'[1]2'!#REF!</definedName>
    <definedName name="APN">'[1]2'!#REF!</definedName>
    <definedName name="ASD" localSheetId="0">'[1]4'!#REF!</definedName>
    <definedName name="ASD">'[1]4'!#REF!</definedName>
    <definedName name="NvsASD">"V2009-01-31"</definedName>
    <definedName name="NvsAutoDrillOk">"VN"</definedName>
    <definedName name="NvsElapsedTime">0.0000130787084344774</definedName>
    <definedName name="NvsEndTime">39861.663749074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"V1997-01-01"</definedName>
    <definedName name="NvsPanelSetid">"VCB"</definedName>
    <definedName name="NvsReqBU">"VCB"</definedName>
    <definedName name="NvsReqBUOnly">"VY"</definedName>
    <definedName name="NvsTransLed">"VN"</definedName>
    <definedName name="NvsTreeASD">"V2009-01-31"</definedName>
    <definedName name="NvsValTbl.ACCOUNT">"GL_ACCOUNT_TBL"</definedName>
    <definedName name="NvsValTbl.PRODUCT">"PRODUCT_TBL"</definedName>
    <definedName name="_xlnm.Print_Titles" localSheetId="0">'AG Nucor DR2 Response 17'!$1:$5</definedName>
    <definedName name="runtime" localSheetId="0">'[1]4'!#REF!</definedName>
    <definedName name="runtime">'[1]4'!#REF!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9" i="1" l="1"/>
  <c r="J179" i="1"/>
  <c r="I179" i="1"/>
  <c r="H179" i="1"/>
  <c r="G179" i="1"/>
  <c r="F179" i="1"/>
  <c r="E179" i="1"/>
  <c r="D179" i="1"/>
  <c r="C179" i="1"/>
  <c r="B179" i="1"/>
  <c r="K176" i="1"/>
  <c r="J176" i="1"/>
  <c r="I176" i="1"/>
  <c r="H176" i="1"/>
  <c r="G176" i="1"/>
  <c r="F176" i="1"/>
  <c r="E176" i="1"/>
  <c r="D176" i="1"/>
  <c r="C176" i="1"/>
  <c r="B176" i="1"/>
  <c r="K172" i="1"/>
  <c r="J172" i="1"/>
  <c r="I172" i="1"/>
  <c r="H172" i="1"/>
  <c r="G172" i="1"/>
  <c r="F172" i="1"/>
  <c r="E172" i="1"/>
  <c r="D172" i="1"/>
  <c r="C172" i="1"/>
  <c r="B172" i="1"/>
  <c r="K168" i="1"/>
  <c r="J168" i="1"/>
  <c r="I168" i="1"/>
  <c r="H168" i="1"/>
  <c r="G168" i="1"/>
  <c r="F168" i="1"/>
  <c r="E168" i="1"/>
  <c r="D168" i="1"/>
  <c r="C168" i="1"/>
  <c r="B168" i="1"/>
  <c r="K162" i="1"/>
  <c r="J162" i="1"/>
  <c r="I162" i="1"/>
  <c r="H162" i="1"/>
  <c r="G162" i="1"/>
  <c r="F162" i="1"/>
  <c r="E162" i="1"/>
  <c r="D162" i="1"/>
  <c r="C162" i="1"/>
  <c r="B162" i="1"/>
  <c r="K157" i="1"/>
  <c r="J157" i="1"/>
  <c r="I157" i="1"/>
  <c r="H157" i="1"/>
  <c r="G157" i="1"/>
  <c r="F157" i="1"/>
  <c r="E157" i="1"/>
  <c r="D157" i="1"/>
  <c r="C157" i="1"/>
  <c r="B157" i="1"/>
  <c r="K152" i="1"/>
  <c r="J152" i="1"/>
  <c r="I152" i="1"/>
  <c r="H152" i="1"/>
  <c r="G152" i="1"/>
  <c r="F152" i="1"/>
  <c r="E152" i="1"/>
  <c r="D152" i="1"/>
  <c r="C152" i="1"/>
  <c r="B152" i="1"/>
  <c r="K147" i="1"/>
  <c r="J147" i="1"/>
  <c r="I147" i="1"/>
  <c r="H147" i="1"/>
  <c r="G147" i="1"/>
  <c r="F147" i="1"/>
  <c r="E147" i="1"/>
  <c r="D147" i="1"/>
  <c r="C147" i="1"/>
  <c r="B147" i="1"/>
  <c r="K141" i="1"/>
  <c r="J141" i="1"/>
  <c r="I141" i="1"/>
  <c r="H141" i="1"/>
  <c r="G141" i="1"/>
  <c r="F141" i="1"/>
  <c r="E141" i="1"/>
  <c r="D141" i="1"/>
  <c r="C141" i="1"/>
  <c r="B141" i="1"/>
  <c r="K137" i="1"/>
  <c r="J137" i="1"/>
  <c r="I137" i="1"/>
  <c r="H137" i="1"/>
  <c r="G137" i="1"/>
  <c r="F137" i="1"/>
  <c r="E137" i="1"/>
  <c r="D137" i="1"/>
  <c r="C137" i="1"/>
  <c r="B137" i="1"/>
  <c r="K133" i="1"/>
  <c r="J133" i="1"/>
  <c r="I133" i="1"/>
  <c r="H133" i="1"/>
  <c r="G133" i="1"/>
  <c r="F133" i="1"/>
  <c r="E133" i="1"/>
  <c r="D133" i="1"/>
  <c r="C133" i="1"/>
  <c r="B133" i="1"/>
  <c r="K129" i="1"/>
  <c r="J129" i="1"/>
  <c r="I129" i="1"/>
  <c r="H129" i="1"/>
  <c r="G129" i="1"/>
  <c r="F129" i="1"/>
  <c r="E129" i="1"/>
  <c r="D129" i="1"/>
  <c r="C129" i="1"/>
  <c r="B129" i="1"/>
  <c r="K125" i="1"/>
  <c r="J125" i="1"/>
  <c r="I125" i="1"/>
  <c r="H125" i="1"/>
  <c r="G125" i="1"/>
  <c r="F125" i="1"/>
  <c r="E125" i="1"/>
  <c r="D125" i="1"/>
  <c r="C125" i="1"/>
  <c r="B125" i="1"/>
  <c r="K121" i="1"/>
  <c r="J121" i="1"/>
  <c r="I121" i="1"/>
  <c r="H121" i="1"/>
  <c r="G121" i="1"/>
  <c r="F121" i="1"/>
  <c r="E121" i="1"/>
  <c r="D121" i="1"/>
  <c r="C121" i="1"/>
  <c r="B121" i="1"/>
  <c r="K117" i="1"/>
  <c r="J117" i="1"/>
  <c r="I117" i="1"/>
  <c r="H117" i="1"/>
  <c r="G117" i="1"/>
  <c r="F117" i="1"/>
  <c r="E117" i="1"/>
  <c r="D117" i="1"/>
  <c r="C117" i="1"/>
  <c r="B117" i="1"/>
  <c r="K113" i="1"/>
  <c r="J113" i="1"/>
  <c r="I113" i="1"/>
  <c r="H113" i="1"/>
  <c r="G113" i="1"/>
  <c r="F113" i="1"/>
  <c r="E113" i="1"/>
  <c r="D113" i="1"/>
  <c r="C113" i="1"/>
  <c r="B113" i="1"/>
  <c r="K109" i="1"/>
  <c r="J109" i="1"/>
  <c r="I109" i="1"/>
  <c r="H109" i="1"/>
  <c r="G109" i="1"/>
  <c r="F109" i="1"/>
  <c r="E109" i="1"/>
  <c r="D109" i="1"/>
  <c r="C109" i="1"/>
  <c r="B109" i="1"/>
  <c r="K105" i="1"/>
  <c r="J105" i="1"/>
  <c r="I105" i="1"/>
  <c r="H105" i="1"/>
  <c r="G105" i="1"/>
  <c r="F105" i="1"/>
  <c r="E105" i="1"/>
  <c r="D105" i="1"/>
  <c r="C105" i="1"/>
  <c r="B105" i="1"/>
  <c r="K99" i="1"/>
  <c r="J99" i="1"/>
  <c r="I99" i="1"/>
  <c r="H99" i="1"/>
  <c r="G99" i="1"/>
  <c r="F99" i="1"/>
  <c r="E99" i="1"/>
  <c r="D99" i="1"/>
  <c r="C99" i="1"/>
  <c r="B99" i="1"/>
  <c r="K96" i="1"/>
  <c r="J96" i="1"/>
  <c r="I96" i="1"/>
  <c r="H96" i="1"/>
  <c r="G96" i="1"/>
  <c r="F96" i="1"/>
  <c r="E96" i="1"/>
  <c r="D96" i="1"/>
  <c r="C96" i="1"/>
  <c r="B96" i="1"/>
  <c r="K92" i="1"/>
  <c r="J92" i="1"/>
  <c r="I92" i="1"/>
  <c r="H92" i="1"/>
  <c r="G92" i="1"/>
  <c r="F92" i="1"/>
  <c r="E92" i="1"/>
  <c r="D92" i="1"/>
  <c r="C92" i="1"/>
  <c r="B92" i="1"/>
  <c r="K89" i="1"/>
  <c r="J89" i="1"/>
  <c r="I89" i="1"/>
  <c r="H89" i="1"/>
  <c r="G89" i="1"/>
  <c r="F89" i="1"/>
  <c r="E89" i="1"/>
  <c r="D89" i="1"/>
  <c r="C89" i="1"/>
  <c r="B89" i="1"/>
  <c r="K86" i="1"/>
  <c r="J86" i="1"/>
  <c r="I86" i="1"/>
  <c r="H86" i="1"/>
  <c r="G86" i="1"/>
  <c r="F86" i="1"/>
  <c r="E86" i="1"/>
  <c r="D86" i="1"/>
  <c r="C86" i="1"/>
  <c r="B86" i="1"/>
  <c r="K80" i="1"/>
  <c r="J80" i="1"/>
  <c r="I80" i="1"/>
  <c r="H80" i="1"/>
  <c r="G80" i="1"/>
  <c r="F80" i="1"/>
  <c r="E80" i="1"/>
  <c r="D80" i="1"/>
  <c r="C80" i="1"/>
  <c r="B80" i="1"/>
  <c r="K76" i="1"/>
  <c r="J76" i="1"/>
  <c r="I76" i="1"/>
  <c r="H76" i="1"/>
  <c r="G76" i="1"/>
  <c r="F76" i="1"/>
  <c r="E76" i="1"/>
  <c r="D76" i="1"/>
  <c r="C76" i="1"/>
  <c r="B76" i="1"/>
  <c r="K72" i="1"/>
  <c r="J72" i="1"/>
  <c r="I72" i="1"/>
  <c r="H72" i="1"/>
  <c r="G72" i="1"/>
  <c r="F72" i="1"/>
  <c r="E72" i="1"/>
  <c r="D72" i="1"/>
  <c r="C72" i="1"/>
  <c r="B72" i="1"/>
  <c r="K67" i="1"/>
  <c r="J67" i="1"/>
  <c r="I67" i="1"/>
  <c r="H67" i="1"/>
  <c r="G67" i="1"/>
  <c r="F67" i="1"/>
  <c r="E67" i="1"/>
  <c r="D67" i="1"/>
  <c r="C67" i="1"/>
  <c r="B67" i="1"/>
  <c r="K62" i="1"/>
  <c r="J62" i="1"/>
  <c r="I62" i="1"/>
  <c r="H62" i="1"/>
  <c r="G62" i="1"/>
  <c r="F62" i="1"/>
  <c r="E62" i="1"/>
  <c r="D62" i="1"/>
  <c r="C62" i="1"/>
  <c r="B62" i="1"/>
  <c r="K57" i="1"/>
  <c r="J57" i="1"/>
  <c r="I57" i="1"/>
  <c r="H57" i="1"/>
  <c r="G57" i="1"/>
  <c r="F57" i="1"/>
  <c r="E57" i="1"/>
  <c r="D57" i="1"/>
  <c r="C57" i="1"/>
  <c r="B57" i="1"/>
  <c r="K53" i="1"/>
  <c r="J53" i="1"/>
  <c r="I53" i="1"/>
  <c r="H53" i="1"/>
  <c r="G53" i="1"/>
  <c r="F53" i="1"/>
  <c r="E53" i="1"/>
  <c r="D53" i="1"/>
  <c r="C53" i="1"/>
  <c r="B53" i="1"/>
  <c r="K48" i="1"/>
  <c r="J48" i="1"/>
  <c r="I48" i="1"/>
  <c r="H48" i="1"/>
  <c r="G48" i="1"/>
  <c r="F48" i="1"/>
  <c r="E48" i="1"/>
  <c r="D48" i="1"/>
  <c r="C48" i="1"/>
  <c r="B48" i="1"/>
  <c r="K45" i="1"/>
  <c r="J45" i="1"/>
  <c r="I45" i="1"/>
  <c r="H45" i="1"/>
  <c r="G45" i="1"/>
  <c r="F45" i="1"/>
  <c r="E45" i="1"/>
  <c r="D45" i="1"/>
  <c r="C45" i="1"/>
  <c r="B45" i="1"/>
  <c r="K42" i="1"/>
  <c r="J42" i="1"/>
  <c r="I42" i="1"/>
  <c r="H42" i="1"/>
  <c r="G42" i="1"/>
  <c r="F42" i="1"/>
  <c r="E42" i="1"/>
  <c r="D42" i="1"/>
  <c r="C42" i="1"/>
  <c r="B42" i="1"/>
  <c r="K39" i="1"/>
  <c r="J39" i="1"/>
  <c r="I39" i="1"/>
  <c r="H39" i="1"/>
  <c r="G39" i="1"/>
  <c r="F39" i="1"/>
  <c r="E39" i="1"/>
  <c r="D39" i="1"/>
  <c r="C39" i="1"/>
  <c r="B39" i="1"/>
  <c r="K36" i="1"/>
  <c r="J36" i="1"/>
  <c r="I36" i="1"/>
  <c r="H36" i="1"/>
  <c r="G36" i="1"/>
  <c r="F36" i="1"/>
  <c r="E36" i="1"/>
  <c r="D36" i="1"/>
  <c r="C36" i="1"/>
  <c r="B36" i="1"/>
  <c r="K33" i="1"/>
  <c r="J33" i="1"/>
  <c r="I33" i="1"/>
  <c r="H33" i="1"/>
  <c r="G33" i="1"/>
  <c r="F33" i="1"/>
  <c r="E33" i="1"/>
  <c r="D33" i="1"/>
  <c r="C33" i="1"/>
  <c r="B33" i="1"/>
  <c r="K30" i="1"/>
  <c r="J30" i="1"/>
  <c r="I30" i="1"/>
  <c r="H30" i="1"/>
  <c r="G30" i="1"/>
  <c r="F30" i="1"/>
  <c r="E30" i="1"/>
  <c r="E181" i="1" s="1"/>
  <c r="D30" i="1"/>
  <c r="C30" i="1"/>
  <c r="B30" i="1"/>
  <c r="K24" i="1"/>
  <c r="J24" i="1"/>
  <c r="I24" i="1"/>
  <c r="H24" i="1"/>
  <c r="G24" i="1"/>
  <c r="F24" i="1"/>
  <c r="E24" i="1"/>
  <c r="D24" i="1"/>
  <c r="D181" i="1" s="1"/>
  <c r="C24" i="1"/>
  <c r="B24" i="1"/>
  <c r="K20" i="1"/>
  <c r="J20" i="1"/>
  <c r="I20" i="1"/>
  <c r="H20" i="1"/>
  <c r="G20" i="1"/>
  <c r="F20" i="1"/>
  <c r="E20" i="1"/>
  <c r="D20" i="1"/>
  <c r="C20" i="1"/>
  <c r="B20" i="1"/>
  <c r="B181" i="1" s="1"/>
  <c r="K15" i="1"/>
  <c r="J15" i="1"/>
  <c r="I15" i="1"/>
  <c r="H15" i="1"/>
  <c r="G15" i="1"/>
  <c r="F15" i="1"/>
  <c r="E15" i="1"/>
  <c r="D15" i="1"/>
  <c r="C15" i="1"/>
  <c r="B15" i="1"/>
  <c r="K10" i="1"/>
  <c r="K181" i="1" s="1"/>
  <c r="J10" i="1"/>
  <c r="J181" i="1" s="1"/>
  <c r="I10" i="1"/>
  <c r="I181" i="1" s="1"/>
  <c r="H10" i="1"/>
  <c r="H181" i="1" s="1"/>
  <c r="G10" i="1"/>
  <c r="G181" i="1" s="1"/>
  <c r="F10" i="1"/>
  <c r="F181" i="1" s="1"/>
  <c r="E10" i="1"/>
  <c r="D10" i="1"/>
  <c r="C10" i="1"/>
  <c r="C181" i="1" s="1"/>
  <c r="B10" i="1"/>
</calcChain>
</file>

<file path=xl/sharedStrings.xml><?xml version="1.0" encoding="utf-8"?>
<sst xmlns="http://schemas.openxmlformats.org/spreadsheetml/2006/main" count="139" uniqueCount="54">
  <si>
    <t>East Kentucky Power Cooperative, Inc.</t>
  </si>
  <si>
    <t>Case No. 2021-00103</t>
  </si>
  <si>
    <t>Production Maintenance Expense by Plant, Operating Unit, Account and Subaccount</t>
  </si>
  <si>
    <t>Production Maint by Account/Oper Unit</t>
  </si>
  <si>
    <t>510000 - Maint. Supv/Engr-Steam Gen</t>
  </si>
  <si>
    <t>511000 - Maint. of Structures-Steam Gen</t>
  </si>
  <si>
    <t>512000 - Maint. of Boiler Plant-Steam Gen</t>
  </si>
  <si>
    <t>513000 - Maint. of Elec Plant-Steam Gen</t>
  </si>
  <si>
    <t>CP00 - Cooper Station-Common Total</t>
  </si>
  <si>
    <t>CP01 - Cooper-Unit 1 Total</t>
  </si>
  <si>
    <t>CP02 - Cooper-Unit 2 Total</t>
  </si>
  <si>
    <t>CP22 - Cooper-Scrubber 2 Total</t>
  </si>
  <si>
    <t>DA00 - Dale Station-Common Total</t>
  </si>
  <si>
    <t>DA01 - Dale-Unit 1 Total</t>
  </si>
  <si>
    <t>DA03 - Dale-Unit 3 Total</t>
  </si>
  <si>
    <t>DA04 - Dale-Unit 4 Total</t>
  </si>
  <si>
    <t>553000 - Maint. of Gen&amp;Elec Equip-Oth Gen</t>
  </si>
  <si>
    <t>DG00 - Diesel Generator-Common Total</t>
  </si>
  <si>
    <t>DG01 - Cooper Diesel Generator Total</t>
  </si>
  <si>
    <t>DG02 - Cagle's Diesel Generator Total</t>
  </si>
  <si>
    <t>551000 - Maint. Supv/Engr-Oth Power Gen</t>
  </si>
  <si>
    <t>552000 - Maint. of Structures-Oth Pwr Gen</t>
  </si>
  <si>
    <t>LF01 - Green Valley LFGTE Total</t>
  </si>
  <si>
    <t>LF02 - Laurel Ridge LFGTE Total</t>
  </si>
  <si>
    <t>LF03 - Bavarian LFGTE Total</t>
  </si>
  <si>
    <t>LF04 - Hardin County LFGTE Total</t>
  </si>
  <si>
    <t>LF05 - Pendleton County LFGTE Total</t>
  </si>
  <si>
    <t>LF06 - Mason County LFGTE Total</t>
  </si>
  <si>
    <t>413200 - Maint. Exp Plnt Lease Oth</t>
  </si>
  <si>
    <t>LF07 - Glasgow LFGTE Total</t>
  </si>
  <si>
    <t>OC00 - Bluegrass Oldham Co-Common Total</t>
  </si>
  <si>
    <t>OC01 - Bluegrass Oldham Co-1 Total</t>
  </si>
  <si>
    <t>OC02 - Bluegrass Oldham Co-2 Total</t>
  </si>
  <si>
    <t>OC03 - Bluegrass Oldham Co-3 Total</t>
  </si>
  <si>
    <t>SF01 - Solar Facility-Coop 1 Total</t>
  </si>
  <si>
    <t>SM50 - Smith CT's-Common Total</t>
  </si>
  <si>
    <t>SM51 - Smith CT-Unit 1 Total</t>
  </si>
  <si>
    <t>SM52 - Smith CT-Unit 2 Total</t>
  </si>
  <si>
    <t>SM53 - Smith CT-Unit 3 Total</t>
  </si>
  <si>
    <t>SM54 - Smith CT-Unit 4 Total</t>
  </si>
  <si>
    <t>SM55 - Smith CT-Unit 5 Total</t>
  </si>
  <si>
    <t>SM56 - Smith CT-Unit 6 Total</t>
  </si>
  <si>
    <t>SM57 - Smith CT-Unit 7 Total</t>
  </si>
  <si>
    <t>SM59 - Smith CT-Unit 9 Total</t>
  </si>
  <si>
    <t>SM60 - Smith CT-Unit 10 Total</t>
  </si>
  <si>
    <t>SP00 - Spurlock Station-Common Total</t>
  </si>
  <si>
    <t>SP01 - Spurlock-Unit 1 Total</t>
  </si>
  <si>
    <t>SP02 - Spurlock-Unit 2 Total</t>
  </si>
  <si>
    <t>SP03 - Spurlock-Unit 3 Total</t>
  </si>
  <si>
    <t>SP04 - Spurlock-Unit 4 Total</t>
  </si>
  <si>
    <t>SP20 - Spurlock Scrubbers-Common Total</t>
  </si>
  <si>
    <t>SP21 - Spurlock-Scrubber 1 Total</t>
  </si>
  <si>
    <t>SP22 - Spurlock-Scrubber 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</si>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</sst>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0" xfId="1" applyNumberFormat="1" applyFont="1" applyBorder="1"/>
    <xf numFmtId="43" fontId="0" fillId="0" borderId="0" xfId="0" applyNumberFormat="1"/>
    <xf numFmtId="0" fontId="2" fillId="0" borderId="0" xfId="0" applyFont="1" applyBorder="1" applyAlignment="1">
      <alignment horizontal="left"/>
    </xf>
    <xf numFmtId="43" fontId="2" fillId="0" borderId="1" xfId="1" applyNumberFormat="1" applyFont="1" applyBorder="1"/>
    <xf numFmtId="43" fontId="2" fillId="0" borderId="0" xfId="1" applyNumberFormat="1" applyFont="1" applyBorder="1"/>
    <xf numFmtId="43" fontId="2" fillId="0" borderId="2" xfId="1" applyNumberFormat="1" applyFont="1" applyBorder="1"/>
    <xf numFmtId="0" fontId="2" fillId="2" borderId="0" xfId="0" applyFont="1" applyFill="1" applyBorder="1" applyAlignment="1">
      <alignment horizontal="left"/>
    </xf>
    <xf numFmtId="43" fontId="2" fillId="2" borderId="3" xfId="1" applyNumberFormat="1" applyFont="1" applyFill="1" applyBorder="1"/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02955\AppData\Roaming\Microsoft\Excel\FinRepts_200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2"/>
  <sheetViews>
    <sheetView tabSelected="1" zoomScaleNormal="100" workbookViewId="0">
      <selection activeCell="N24" sqref="N24"/>
    </sheetView>
  </sheetViews>
  <sheetFormatPr defaultRowHeight="15" x14ac:dyDescent="0.25"/>
  <cols>
    <col min="1" max="1" width="40.28515625" style="13" bestFit="1" customWidth="1"/>
    <col min="2" max="11" width="14.28515625" style="14" bestFit="1" customWidth="1"/>
    <col min="13" max="22" width="13.28515625" bestFit="1" customWidth="1"/>
  </cols>
  <sheetData>
    <row r="1" spans="1:22" ht="14.8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2" ht="14.8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2" ht="14.85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22" ht="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2" x14ac:dyDescent="0.25">
      <c r="A5" s="2" t="s">
        <v>3</v>
      </c>
      <c r="B5" s="3">
        <v>2011</v>
      </c>
      <c r="C5" s="3">
        <v>2012</v>
      </c>
      <c r="D5" s="3">
        <v>2013</v>
      </c>
      <c r="E5" s="3">
        <v>2014</v>
      </c>
      <c r="F5" s="3">
        <v>2015</v>
      </c>
      <c r="G5" s="3">
        <v>2016</v>
      </c>
      <c r="H5" s="3">
        <v>2017</v>
      </c>
      <c r="I5" s="3">
        <v>2018</v>
      </c>
      <c r="J5" s="3">
        <v>2019</v>
      </c>
      <c r="K5" s="3">
        <v>2020</v>
      </c>
    </row>
    <row r="6" spans="1:22" x14ac:dyDescent="0.25">
      <c r="A6" s="4" t="s">
        <v>4</v>
      </c>
      <c r="B6" s="5">
        <v>160814.76999999999</v>
      </c>
      <c r="C6" s="5">
        <v>114573.99</v>
      </c>
      <c r="D6" s="5">
        <v>93905.37</v>
      </c>
      <c r="E6" s="5">
        <v>133450.41</v>
      </c>
      <c r="F6" s="5">
        <v>130062.48</v>
      </c>
      <c r="G6" s="5">
        <v>147512.09</v>
      </c>
      <c r="H6" s="5">
        <v>153676.85999999999</v>
      </c>
      <c r="I6" s="5">
        <v>148989.97</v>
      </c>
      <c r="J6" s="5">
        <v>28211.13</v>
      </c>
      <c r="K6" s="5">
        <v>16305.31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5">
      <c r="A7" s="4" t="s">
        <v>5</v>
      </c>
      <c r="B7" s="5">
        <v>1256638.73</v>
      </c>
      <c r="C7" s="5">
        <v>1435242.86</v>
      </c>
      <c r="D7" s="5">
        <v>684233.35</v>
      </c>
      <c r="E7" s="5">
        <v>1198545.5</v>
      </c>
      <c r="F7" s="5">
        <v>1200684.92</v>
      </c>
      <c r="G7" s="5">
        <v>1316763.3</v>
      </c>
      <c r="H7" s="5">
        <v>1681955.13</v>
      </c>
      <c r="I7" s="5">
        <v>1248357.54</v>
      </c>
      <c r="J7" s="5">
        <v>811860.55</v>
      </c>
      <c r="K7" s="5">
        <v>803304.23</v>
      </c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5">
      <c r="A8" s="4" t="s">
        <v>6</v>
      </c>
      <c r="B8" s="5">
        <v>4334298.5599999996</v>
      </c>
      <c r="C8" s="5">
        <v>3505960.34</v>
      </c>
      <c r="D8" s="5">
        <v>3906015.04</v>
      </c>
      <c r="E8" s="5">
        <v>3998355.65</v>
      </c>
      <c r="F8" s="5">
        <v>3463705.59</v>
      </c>
      <c r="G8" s="5">
        <v>2787419.99</v>
      </c>
      <c r="H8" s="5">
        <v>2470505.0499999998</v>
      </c>
      <c r="I8" s="5">
        <v>3419440.03</v>
      </c>
      <c r="J8" s="5">
        <v>2234539.89</v>
      </c>
      <c r="K8" s="5">
        <v>1385899.62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4" t="s">
        <v>7</v>
      </c>
      <c r="B9" s="5">
        <v>898141.31</v>
      </c>
      <c r="C9" s="5">
        <v>1232830.44</v>
      </c>
      <c r="D9" s="5">
        <v>572426.85</v>
      </c>
      <c r="E9" s="5">
        <v>882449.57</v>
      </c>
      <c r="F9" s="5">
        <v>763265.61</v>
      </c>
      <c r="G9" s="5">
        <v>685388.23</v>
      </c>
      <c r="H9" s="5">
        <v>1368588.18</v>
      </c>
      <c r="I9" s="5">
        <v>600758.23</v>
      </c>
      <c r="J9" s="5">
        <v>990961.29</v>
      </c>
      <c r="K9" s="5">
        <v>573066.54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7" t="s">
        <v>8</v>
      </c>
      <c r="B10" s="8">
        <f>SUBTOTAL(9,B6:B9)</f>
        <v>6649893.3699999992</v>
      </c>
      <c r="C10" s="8">
        <f t="shared" ref="C10:K10" si="0">SUBTOTAL(9,C6:C9)</f>
        <v>6288607.629999999</v>
      </c>
      <c r="D10" s="8">
        <f t="shared" si="0"/>
        <v>5256580.6099999994</v>
      </c>
      <c r="E10" s="8">
        <f t="shared" si="0"/>
        <v>6212801.1299999999</v>
      </c>
      <c r="F10" s="8">
        <f t="shared" si="0"/>
        <v>5557718.6000000006</v>
      </c>
      <c r="G10" s="8">
        <f t="shared" si="0"/>
        <v>4937083.6100000013</v>
      </c>
      <c r="H10" s="8">
        <f t="shared" si="0"/>
        <v>5674725.2199999988</v>
      </c>
      <c r="I10" s="8">
        <f t="shared" si="0"/>
        <v>5417545.7699999996</v>
      </c>
      <c r="J10" s="8">
        <f t="shared" si="0"/>
        <v>4065572.8600000003</v>
      </c>
      <c r="K10" s="8">
        <f t="shared" si="0"/>
        <v>2778575.7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4" t="s">
        <v>5</v>
      </c>
      <c r="B12" s="5">
        <v>735.68</v>
      </c>
      <c r="C12" s="5">
        <v>1521.34</v>
      </c>
      <c r="D12" s="5">
        <v>166385.15</v>
      </c>
      <c r="E12" s="5">
        <v>3082.18</v>
      </c>
      <c r="F12" s="5">
        <v>66324.429999999993</v>
      </c>
      <c r="G12" s="5">
        <v>17147.919999999998</v>
      </c>
      <c r="H12" s="5">
        <v>10370.1</v>
      </c>
      <c r="I12" s="5">
        <v>3921.17</v>
      </c>
      <c r="J12" s="5">
        <v>2775.99</v>
      </c>
      <c r="K12" s="5">
        <v>741.92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4" t="s">
        <v>6</v>
      </c>
      <c r="B13" s="5">
        <v>424304.39</v>
      </c>
      <c r="C13" s="5">
        <v>168727.41</v>
      </c>
      <c r="D13" s="5">
        <v>854308.03</v>
      </c>
      <c r="E13" s="5">
        <v>744826.23</v>
      </c>
      <c r="F13" s="5">
        <v>1104100.1499999999</v>
      </c>
      <c r="G13" s="5">
        <v>1216778.1599999999</v>
      </c>
      <c r="H13" s="5">
        <v>955980.33</v>
      </c>
      <c r="I13" s="5">
        <v>1165294.01</v>
      </c>
      <c r="J13" s="5">
        <v>1106371.48</v>
      </c>
      <c r="K13" s="5">
        <v>575564.66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4" t="s">
        <v>7</v>
      </c>
      <c r="B14" s="5">
        <v>152251.29999999999</v>
      </c>
      <c r="C14" s="5">
        <v>73584.41</v>
      </c>
      <c r="D14" s="5">
        <v>30971.21</v>
      </c>
      <c r="E14" s="5">
        <v>719306.77</v>
      </c>
      <c r="F14" s="5">
        <v>162058.66</v>
      </c>
      <c r="G14" s="5">
        <v>399644.05</v>
      </c>
      <c r="H14" s="5">
        <v>210174.19</v>
      </c>
      <c r="I14" s="5">
        <v>78056.539999999994</v>
      </c>
      <c r="J14" s="5">
        <v>994994.96</v>
      </c>
      <c r="K14" s="5">
        <v>146989.78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7" t="s">
        <v>9</v>
      </c>
      <c r="B15" s="8">
        <f>SUBTOTAL(9,B12:B14)</f>
        <v>577291.37</v>
      </c>
      <c r="C15" s="8">
        <f t="shared" ref="C15:J15" si="1">SUBTOTAL(9,C12:C14)</f>
        <v>243833.16</v>
      </c>
      <c r="D15" s="8">
        <f t="shared" si="1"/>
        <v>1051664.3900000001</v>
      </c>
      <c r="E15" s="8">
        <f t="shared" si="1"/>
        <v>1467215.1800000002</v>
      </c>
      <c r="F15" s="8">
        <f t="shared" si="1"/>
        <v>1332483.2399999998</v>
      </c>
      <c r="G15" s="8">
        <f t="shared" si="1"/>
        <v>1633570.13</v>
      </c>
      <c r="H15" s="8">
        <f t="shared" si="1"/>
        <v>1176524.6199999999</v>
      </c>
      <c r="I15" s="8">
        <f t="shared" si="1"/>
        <v>1247271.72</v>
      </c>
      <c r="J15" s="8">
        <f t="shared" si="1"/>
        <v>2104142.4299999997</v>
      </c>
      <c r="K15" s="8">
        <f>SUBTOTAL(9,K12:K14)</f>
        <v>723296.3600000001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4" t="s">
        <v>5</v>
      </c>
      <c r="B17" s="5">
        <v>8831.7099999999991</v>
      </c>
      <c r="C17" s="5">
        <v>492.4</v>
      </c>
      <c r="D17" s="5">
        <v>52120</v>
      </c>
      <c r="E17" s="5">
        <v>0</v>
      </c>
      <c r="F17" s="5">
        <v>783.22</v>
      </c>
      <c r="G17" s="5">
        <v>274.05</v>
      </c>
      <c r="H17" s="5">
        <v>15413.09</v>
      </c>
      <c r="I17" s="5">
        <v>70816.78</v>
      </c>
      <c r="J17" s="5">
        <v>87910.31</v>
      </c>
      <c r="K17" s="5">
        <v>1270.75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4" t="s">
        <v>6</v>
      </c>
      <c r="B18" s="5">
        <v>500449.18</v>
      </c>
      <c r="C18" s="5">
        <v>2315341.67</v>
      </c>
      <c r="D18" s="5">
        <v>553123.61</v>
      </c>
      <c r="E18" s="5">
        <v>1230991.71</v>
      </c>
      <c r="F18" s="5">
        <v>1053822.94</v>
      </c>
      <c r="G18" s="5">
        <v>1146796.79</v>
      </c>
      <c r="H18" s="5">
        <v>977303.16</v>
      </c>
      <c r="I18" s="5">
        <v>2553762.31</v>
      </c>
      <c r="J18" s="5">
        <v>799992.83</v>
      </c>
      <c r="K18" s="5">
        <v>220199.27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4" t="s">
        <v>7</v>
      </c>
      <c r="B19" s="5">
        <v>505500.96</v>
      </c>
      <c r="C19" s="5">
        <v>2863905.25</v>
      </c>
      <c r="D19" s="5">
        <v>161010.03</v>
      </c>
      <c r="E19" s="5">
        <v>67562.490000000005</v>
      </c>
      <c r="F19" s="5">
        <v>78826.600000000006</v>
      </c>
      <c r="G19" s="5">
        <v>88688.83</v>
      </c>
      <c r="H19" s="5">
        <v>1065064.8400000001</v>
      </c>
      <c r="I19" s="5">
        <v>829707.11</v>
      </c>
      <c r="J19" s="5">
        <v>365663.87</v>
      </c>
      <c r="K19" s="5">
        <v>376451.32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7" t="s">
        <v>10</v>
      </c>
      <c r="B20" s="8">
        <f>SUBTOTAL(9,B17:B19)</f>
        <v>1014781.8500000001</v>
      </c>
      <c r="C20" s="8">
        <f t="shared" ref="C20:K20" si="2">SUBTOTAL(9,C17:C19)</f>
        <v>5179739.32</v>
      </c>
      <c r="D20" s="8">
        <f t="shared" si="2"/>
        <v>766253.64</v>
      </c>
      <c r="E20" s="8">
        <f t="shared" si="2"/>
        <v>1298554.2</v>
      </c>
      <c r="F20" s="8">
        <f t="shared" si="2"/>
        <v>1133432.76</v>
      </c>
      <c r="G20" s="8">
        <f t="shared" si="2"/>
        <v>1235759.6700000002</v>
      </c>
      <c r="H20" s="8">
        <f t="shared" si="2"/>
        <v>2057781.09</v>
      </c>
      <c r="I20" s="8">
        <f t="shared" si="2"/>
        <v>3454286.1999999997</v>
      </c>
      <c r="J20" s="8">
        <f t="shared" si="2"/>
        <v>1253567.0099999998</v>
      </c>
      <c r="K20" s="8">
        <f t="shared" si="2"/>
        <v>597921.34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4" t="s">
        <v>5</v>
      </c>
      <c r="B22" s="5">
        <v>0</v>
      </c>
      <c r="C22" s="5">
        <v>0</v>
      </c>
      <c r="D22" s="5">
        <v>0</v>
      </c>
      <c r="E22" s="5">
        <v>0</v>
      </c>
      <c r="F22" s="5">
        <v>353.49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4" t="s">
        <v>6</v>
      </c>
      <c r="B23" s="5">
        <v>0</v>
      </c>
      <c r="C23" s="5">
        <v>130027.23</v>
      </c>
      <c r="D23" s="5">
        <v>584760.76</v>
      </c>
      <c r="E23" s="5">
        <v>825226.53</v>
      </c>
      <c r="F23" s="5">
        <v>568709.69999999995</v>
      </c>
      <c r="G23" s="5">
        <v>526177.73</v>
      </c>
      <c r="H23" s="5">
        <v>1207234</v>
      </c>
      <c r="I23" s="5">
        <v>767251.68</v>
      </c>
      <c r="J23" s="5">
        <v>679988.13</v>
      </c>
      <c r="K23" s="5">
        <v>677403.26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7" t="s">
        <v>11</v>
      </c>
      <c r="B24" s="8">
        <f>SUBTOTAL(9,B22:B23)</f>
        <v>0</v>
      </c>
      <c r="C24" s="8">
        <f t="shared" ref="C24:K24" si="3">SUBTOTAL(9,C22:C23)</f>
        <v>130027.23</v>
      </c>
      <c r="D24" s="8">
        <f t="shared" si="3"/>
        <v>584760.76</v>
      </c>
      <c r="E24" s="8">
        <f t="shared" si="3"/>
        <v>825226.53</v>
      </c>
      <c r="F24" s="8">
        <f t="shared" si="3"/>
        <v>569063.18999999994</v>
      </c>
      <c r="G24" s="8">
        <f t="shared" si="3"/>
        <v>526177.73</v>
      </c>
      <c r="H24" s="8">
        <f t="shared" si="3"/>
        <v>1207234</v>
      </c>
      <c r="I24" s="8">
        <f t="shared" si="3"/>
        <v>767251.68</v>
      </c>
      <c r="J24" s="8">
        <f t="shared" si="3"/>
        <v>679988.13</v>
      </c>
      <c r="K24" s="8">
        <f t="shared" si="3"/>
        <v>677403.26</v>
      </c>
    </row>
    <row r="25" spans="1:22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22" x14ac:dyDescent="0.25">
      <c r="A26" s="4" t="s">
        <v>4</v>
      </c>
      <c r="B26" s="5">
        <v>748827.38</v>
      </c>
      <c r="C26" s="5">
        <v>741888.75</v>
      </c>
      <c r="D26" s="5">
        <v>401455.63</v>
      </c>
      <c r="E26" s="5">
        <v>144587.75</v>
      </c>
      <c r="F26" s="5">
        <v>141426.25</v>
      </c>
      <c r="G26" s="5">
        <v>52444.13</v>
      </c>
      <c r="H26" s="5">
        <v>0</v>
      </c>
      <c r="I26" s="5">
        <v>0</v>
      </c>
      <c r="J26" s="5">
        <v>0</v>
      </c>
      <c r="K26" s="5"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4" t="s">
        <v>5</v>
      </c>
      <c r="B27" s="5">
        <v>213799.85</v>
      </c>
      <c r="C27" s="5">
        <v>205829.39</v>
      </c>
      <c r="D27" s="5">
        <v>119429.89</v>
      </c>
      <c r="E27" s="5">
        <v>68616.710000000006</v>
      </c>
      <c r="F27" s="5">
        <v>24743.7</v>
      </c>
      <c r="G27" s="5">
        <v>6990.85</v>
      </c>
      <c r="H27" s="5">
        <v>0</v>
      </c>
      <c r="I27" s="5">
        <v>0</v>
      </c>
      <c r="J27" s="5">
        <v>0</v>
      </c>
      <c r="K27" s="5"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4" t="s">
        <v>6</v>
      </c>
      <c r="B28" s="5">
        <v>2614425.2200000002</v>
      </c>
      <c r="C28" s="5">
        <v>1288197.0900000001</v>
      </c>
      <c r="D28" s="5">
        <v>544242.14</v>
      </c>
      <c r="E28" s="5">
        <v>325815.93</v>
      </c>
      <c r="F28" s="5">
        <v>426873.79</v>
      </c>
      <c r="G28" s="5">
        <v>26153.31</v>
      </c>
      <c r="H28" s="5">
        <v>0</v>
      </c>
      <c r="I28" s="5">
        <v>0</v>
      </c>
      <c r="J28" s="5">
        <v>0</v>
      </c>
      <c r="K28" s="5"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4" t="s">
        <v>7</v>
      </c>
      <c r="B29" s="5">
        <v>287192.28000000003</v>
      </c>
      <c r="C29" s="5">
        <v>341387.77</v>
      </c>
      <c r="D29" s="5">
        <v>55621.37</v>
      </c>
      <c r="E29" s="5">
        <v>70458.7</v>
      </c>
      <c r="F29" s="5">
        <v>30906.26</v>
      </c>
      <c r="G29" s="5">
        <v>1899.36</v>
      </c>
      <c r="H29" s="5">
        <v>0</v>
      </c>
      <c r="I29" s="5">
        <v>0</v>
      </c>
      <c r="J29" s="5">
        <v>0</v>
      </c>
      <c r="K29" s="5"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7" t="s">
        <v>12</v>
      </c>
      <c r="B30" s="8">
        <f>SUBTOTAL(9,B26:B29)</f>
        <v>3864244.7300000004</v>
      </c>
      <c r="C30" s="8">
        <f t="shared" ref="C30:K30" si="4">SUBTOTAL(9,C26:C29)</f>
        <v>2577303</v>
      </c>
      <c r="D30" s="8">
        <f t="shared" si="4"/>
        <v>1120749.0300000003</v>
      </c>
      <c r="E30" s="8">
        <f t="shared" si="4"/>
        <v>609479.09</v>
      </c>
      <c r="F30" s="8">
        <f t="shared" si="4"/>
        <v>623950</v>
      </c>
      <c r="G30" s="8">
        <f t="shared" si="4"/>
        <v>87487.65</v>
      </c>
      <c r="H30" s="8">
        <f t="shared" si="4"/>
        <v>0</v>
      </c>
      <c r="I30" s="8">
        <f t="shared" si="4"/>
        <v>0</v>
      </c>
      <c r="J30" s="8">
        <f t="shared" si="4"/>
        <v>0</v>
      </c>
      <c r="K30" s="8">
        <f t="shared" si="4"/>
        <v>0</v>
      </c>
    </row>
    <row r="31" spans="1:22" x14ac:dyDescent="0.25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22" x14ac:dyDescent="0.25">
      <c r="A32" s="4" t="s">
        <v>6</v>
      </c>
      <c r="B32" s="5">
        <v>25992.53</v>
      </c>
      <c r="C32" s="5">
        <v>8253.6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7" t="s">
        <v>13</v>
      </c>
      <c r="B33" s="8">
        <f>SUBTOTAL(9,B32)</f>
        <v>25992.53</v>
      </c>
      <c r="C33" s="8">
        <f t="shared" ref="C33:K33" si="5">SUBTOTAL(9,C32)</f>
        <v>8253.6</v>
      </c>
      <c r="D33" s="8">
        <f t="shared" si="5"/>
        <v>0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0</v>
      </c>
      <c r="K33" s="8">
        <f t="shared" si="5"/>
        <v>0</v>
      </c>
    </row>
    <row r="34" spans="1:22" x14ac:dyDescent="0.2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22" x14ac:dyDescent="0.25">
      <c r="A35" s="4" t="s">
        <v>6</v>
      </c>
      <c r="B35" s="5">
        <v>0</v>
      </c>
      <c r="C35" s="5">
        <v>264.37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7" t="s">
        <v>14</v>
      </c>
      <c r="B36" s="8">
        <f>SUBTOTAL(9,B35)</f>
        <v>0</v>
      </c>
      <c r="C36" s="8">
        <f t="shared" ref="C36:K36" si="6">SUBTOTAL(9,C35)</f>
        <v>264.37</v>
      </c>
      <c r="D36" s="8">
        <f t="shared" si="6"/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 t="shared" si="6"/>
        <v>0</v>
      </c>
      <c r="K36" s="8">
        <f t="shared" si="6"/>
        <v>0</v>
      </c>
    </row>
    <row r="37" spans="1:22" x14ac:dyDescent="0.25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22" x14ac:dyDescent="0.25">
      <c r="A38" s="4" t="s">
        <v>6</v>
      </c>
      <c r="B38" s="5">
        <v>0</v>
      </c>
      <c r="C38" s="5">
        <v>0</v>
      </c>
      <c r="D38" s="5">
        <v>106.15</v>
      </c>
      <c r="E38" s="5">
        <v>259.66000000000003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7" t="s">
        <v>15</v>
      </c>
      <c r="B39" s="8">
        <f t="shared" ref="B39:K39" si="7">SUBTOTAL(9,B38)</f>
        <v>0</v>
      </c>
      <c r="C39" s="8">
        <f t="shared" si="7"/>
        <v>0</v>
      </c>
      <c r="D39" s="8">
        <f t="shared" si="7"/>
        <v>106.15</v>
      </c>
      <c r="E39" s="8">
        <f t="shared" si="7"/>
        <v>259.66000000000003</v>
      </c>
      <c r="F39" s="8">
        <f t="shared" si="7"/>
        <v>0</v>
      </c>
      <c r="G39" s="8">
        <f t="shared" si="7"/>
        <v>0</v>
      </c>
      <c r="H39" s="8">
        <f t="shared" si="7"/>
        <v>0</v>
      </c>
      <c r="I39" s="8">
        <f t="shared" si="7"/>
        <v>0</v>
      </c>
      <c r="J39" s="8">
        <f t="shared" si="7"/>
        <v>0</v>
      </c>
      <c r="K39" s="8">
        <f t="shared" si="7"/>
        <v>0</v>
      </c>
    </row>
    <row r="40" spans="1:22" x14ac:dyDescent="0.25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22" x14ac:dyDescent="0.25">
      <c r="A41" s="4" t="s">
        <v>16</v>
      </c>
      <c r="B41" s="5">
        <v>1213.22</v>
      </c>
      <c r="C41" s="5">
        <v>1983.71</v>
      </c>
      <c r="D41" s="5">
        <v>9783.25</v>
      </c>
      <c r="E41" s="5">
        <v>28493.119999999999</v>
      </c>
      <c r="F41" s="5">
        <v>4235.37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7" t="s">
        <v>17</v>
      </c>
      <c r="B42" s="8">
        <f t="shared" ref="B42:K42" si="8">SUBTOTAL(9,B41)</f>
        <v>1213.22</v>
      </c>
      <c r="C42" s="8">
        <f t="shared" si="8"/>
        <v>1983.71</v>
      </c>
      <c r="D42" s="8">
        <f t="shared" si="8"/>
        <v>9783.25</v>
      </c>
      <c r="E42" s="8">
        <f t="shared" si="8"/>
        <v>28493.119999999999</v>
      </c>
      <c r="F42" s="8">
        <f t="shared" si="8"/>
        <v>4235.37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</row>
    <row r="43" spans="1:22" x14ac:dyDescent="0.25">
      <c r="A43" s="7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22" x14ac:dyDescent="0.25">
      <c r="A44" s="4" t="s">
        <v>16</v>
      </c>
      <c r="B44" s="5">
        <v>-67.39</v>
      </c>
      <c r="C44" s="5">
        <v>2161.71</v>
      </c>
      <c r="D44" s="5">
        <v>110.2</v>
      </c>
      <c r="E44" s="5">
        <v>0</v>
      </c>
      <c r="F44" s="5">
        <v>7148.65</v>
      </c>
      <c r="G44" s="5">
        <v>17965.07</v>
      </c>
      <c r="H44" s="5">
        <v>5809.06</v>
      </c>
      <c r="I44" s="5">
        <v>24604.81</v>
      </c>
      <c r="J44" s="5">
        <v>76555.06</v>
      </c>
      <c r="K44" s="5">
        <v>14044.64</v>
      </c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7" t="s">
        <v>18</v>
      </c>
      <c r="B45" s="8">
        <f>SUBTOTAL(9,B44)</f>
        <v>-67.39</v>
      </c>
      <c r="C45" s="8">
        <f t="shared" ref="C45:K45" si="9">SUBTOTAL(9,C44)</f>
        <v>2161.71</v>
      </c>
      <c r="D45" s="8">
        <f t="shared" si="9"/>
        <v>110.2</v>
      </c>
      <c r="E45" s="8">
        <f t="shared" si="9"/>
        <v>0</v>
      </c>
      <c r="F45" s="8">
        <f t="shared" si="9"/>
        <v>7148.65</v>
      </c>
      <c r="G45" s="8">
        <f t="shared" si="9"/>
        <v>17965.07</v>
      </c>
      <c r="H45" s="8">
        <f t="shared" si="9"/>
        <v>5809.06</v>
      </c>
      <c r="I45" s="8">
        <f t="shared" si="9"/>
        <v>24604.81</v>
      </c>
      <c r="J45" s="8">
        <f t="shared" si="9"/>
        <v>76555.06</v>
      </c>
      <c r="K45" s="8">
        <f t="shared" si="9"/>
        <v>14044.64</v>
      </c>
    </row>
    <row r="46" spans="1:22" x14ac:dyDescent="0.25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22" x14ac:dyDescent="0.25">
      <c r="A47" s="4" t="s">
        <v>16</v>
      </c>
      <c r="B47" s="5">
        <v>12059.01</v>
      </c>
      <c r="C47" s="5">
        <v>10281.76</v>
      </c>
      <c r="D47" s="5">
        <v>15013.42</v>
      </c>
      <c r="E47" s="5">
        <v>90351.17</v>
      </c>
      <c r="F47" s="5">
        <v>35549.230000000003</v>
      </c>
      <c r="G47" s="5">
        <v>32841.1</v>
      </c>
      <c r="H47" s="5">
        <v>57802.94</v>
      </c>
      <c r="I47" s="5">
        <v>36126.910000000003</v>
      </c>
      <c r="J47" s="5">
        <v>98104.36</v>
      </c>
      <c r="K47" s="5">
        <v>31854.5</v>
      </c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7" t="s">
        <v>19</v>
      </c>
      <c r="B48" s="8">
        <f>SUBTOTAL(9,B47)</f>
        <v>12059.01</v>
      </c>
      <c r="C48" s="8">
        <f t="shared" ref="C48:K48" si="10">SUBTOTAL(9,C47)</f>
        <v>10281.76</v>
      </c>
      <c r="D48" s="8">
        <f t="shared" si="10"/>
        <v>15013.42</v>
      </c>
      <c r="E48" s="8">
        <f t="shared" si="10"/>
        <v>90351.17</v>
      </c>
      <c r="F48" s="8">
        <f t="shared" si="10"/>
        <v>35549.230000000003</v>
      </c>
      <c r="G48" s="8">
        <f t="shared" si="10"/>
        <v>32841.1</v>
      </c>
      <c r="H48" s="8">
        <f t="shared" si="10"/>
        <v>57802.94</v>
      </c>
      <c r="I48" s="8">
        <f t="shared" si="10"/>
        <v>36126.910000000003</v>
      </c>
      <c r="J48" s="8">
        <f t="shared" si="10"/>
        <v>98104.36</v>
      </c>
      <c r="K48" s="8">
        <f t="shared" si="10"/>
        <v>31854.5</v>
      </c>
    </row>
    <row r="49" spans="1:22" x14ac:dyDescent="0.25">
      <c r="A49" s="7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22" x14ac:dyDescent="0.25">
      <c r="A50" s="4" t="s">
        <v>20</v>
      </c>
      <c r="B50" s="5">
        <v>4.93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4" t="s">
        <v>21</v>
      </c>
      <c r="B51" s="5">
        <v>10356.49</v>
      </c>
      <c r="C51" s="5">
        <v>0</v>
      </c>
      <c r="D51" s="5">
        <v>0</v>
      </c>
      <c r="E51" s="5">
        <v>0</v>
      </c>
      <c r="F51" s="5">
        <v>2890.8</v>
      </c>
      <c r="G51" s="5">
        <v>0</v>
      </c>
      <c r="H51" s="5">
        <v>7883.4</v>
      </c>
      <c r="I51" s="5">
        <v>0</v>
      </c>
      <c r="J51" s="5">
        <v>3546.51</v>
      </c>
      <c r="K51" s="5">
        <v>224847.7</v>
      </c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4" t="s">
        <v>16</v>
      </c>
      <c r="B52" s="5">
        <v>361965.82</v>
      </c>
      <c r="C52" s="5">
        <v>192522.28</v>
      </c>
      <c r="D52" s="5">
        <v>240589.9</v>
      </c>
      <c r="E52" s="5">
        <v>204864.57</v>
      </c>
      <c r="F52" s="5">
        <v>143650.94</v>
      </c>
      <c r="G52" s="5">
        <v>304230.52</v>
      </c>
      <c r="H52" s="5">
        <v>336934.83</v>
      </c>
      <c r="I52" s="5">
        <v>165421.32999999999</v>
      </c>
      <c r="J52" s="5">
        <v>283825.34999999998</v>
      </c>
      <c r="K52" s="5">
        <v>370271</v>
      </c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7" t="s">
        <v>22</v>
      </c>
      <c r="B53" s="8">
        <f>SUBTOTAL(9,B50:B52)</f>
        <v>372327.24</v>
      </c>
      <c r="C53" s="8">
        <f t="shared" ref="C53:K53" si="11">SUBTOTAL(9,C50:C52)</f>
        <v>192522.28</v>
      </c>
      <c r="D53" s="8">
        <f t="shared" si="11"/>
        <v>240589.9</v>
      </c>
      <c r="E53" s="8">
        <f t="shared" si="11"/>
        <v>204864.57</v>
      </c>
      <c r="F53" s="8">
        <f t="shared" si="11"/>
        <v>146541.74</v>
      </c>
      <c r="G53" s="8">
        <f t="shared" si="11"/>
        <v>304230.52</v>
      </c>
      <c r="H53" s="8">
        <f t="shared" si="11"/>
        <v>344818.23000000004</v>
      </c>
      <c r="I53" s="8">
        <f t="shared" si="11"/>
        <v>165421.32999999999</v>
      </c>
      <c r="J53" s="8">
        <f t="shared" si="11"/>
        <v>287371.86</v>
      </c>
      <c r="K53" s="8">
        <f t="shared" si="11"/>
        <v>595118.69999999995</v>
      </c>
    </row>
    <row r="54" spans="1:22" x14ac:dyDescent="0.25">
      <c r="A54" s="7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22" x14ac:dyDescent="0.25">
      <c r="A55" s="4" t="s">
        <v>21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3816</v>
      </c>
      <c r="I55" s="5">
        <v>0</v>
      </c>
      <c r="J55" s="5">
        <v>96000</v>
      </c>
      <c r="K55" s="5">
        <v>69988.22</v>
      </c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4" t="s">
        <v>16</v>
      </c>
      <c r="B56" s="5">
        <v>290169.19</v>
      </c>
      <c r="C56" s="5">
        <v>489475</v>
      </c>
      <c r="D56" s="5">
        <v>344199.46</v>
      </c>
      <c r="E56" s="5">
        <v>245098.39</v>
      </c>
      <c r="F56" s="5">
        <v>236926.8</v>
      </c>
      <c r="G56" s="5">
        <v>450773.87</v>
      </c>
      <c r="H56" s="5">
        <v>250243.63</v>
      </c>
      <c r="I56" s="5">
        <v>274670.96000000002</v>
      </c>
      <c r="J56" s="5">
        <v>731626.71</v>
      </c>
      <c r="K56" s="5">
        <v>266247.83</v>
      </c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7" t="s">
        <v>23</v>
      </c>
      <c r="B57" s="8">
        <f>SUBTOTAL(9,B55:B56)</f>
        <v>290169.19</v>
      </c>
      <c r="C57" s="8">
        <f t="shared" ref="C57:K57" si="12">SUBTOTAL(9,C55:C56)</f>
        <v>489475</v>
      </c>
      <c r="D57" s="8">
        <f t="shared" si="12"/>
        <v>344199.46</v>
      </c>
      <c r="E57" s="8">
        <f t="shared" si="12"/>
        <v>245098.39</v>
      </c>
      <c r="F57" s="8">
        <f t="shared" si="12"/>
        <v>236926.8</v>
      </c>
      <c r="G57" s="8">
        <f t="shared" si="12"/>
        <v>450773.87</v>
      </c>
      <c r="H57" s="8">
        <f t="shared" si="12"/>
        <v>254059.63</v>
      </c>
      <c r="I57" s="8">
        <f t="shared" si="12"/>
        <v>274670.96000000002</v>
      </c>
      <c r="J57" s="8">
        <f t="shared" si="12"/>
        <v>827626.71</v>
      </c>
      <c r="K57" s="8">
        <f t="shared" si="12"/>
        <v>336236.05000000005</v>
      </c>
    </row>
    <row r="58" spans="1:22" x14ac:dyDescent="0.25">
      <c r="A58" s="7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22" x14ac:dyDescent="0.25">
      <c r="A59" s="4" t="s">
        <v>20</v>
      </c>
      <c r="B59" s="5">
        <v>179.4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4" t="s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16724.650000000001</v>
      </c>
      <c r="K60" s="5">
        <v>150247.13</v>
      </c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4" t="s">
        <v>16</v>
      </c>
      <c r="B61" s="5">
        <v>264506.44</v>
      </c>
      <c r="C61" s="5">
        <v>335948.53</v>
      </c>
      <c r="D61" s="5">
        <v>207651.4</v>
      </c>
      <c r="E61" s="5">
        <v>391578.02</v>
      </c>
      <c r="F61" s="5">
        <v>381250.46</v>
      </c>
      <c r="G61" s="5">
        <v>614174.62</v>
      </c>
      <c r="H61" s="5">
        <v>648351.96</v>
      </c>
      <c r="I61" s="5">
        <v>560993.62</v>
      </c>
      <c r="J61" s="5">
        <v>827482.73</v>
      </c>
      <c r="K61" s="5">
        <v>714746.1</v>
      </c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7" t="s">
        <v>24</v>
      </c>
      <c r="B62" s="8">
        <f>SUBTOTAL(9,B59:B61)</f>
        <v>264685.84000000003</v>
      </c>
      <c r="C62" s="8">
        <f t="shared" ref="C62:K62" si="13">SUBTOTAL(9,C59:C61)</f>
        <v>335948.53</v>
      </c>
      <c r="D62" s="8">
        <f t="shared" si="13"/>
        <v>207651.4</v>
      </c>
      <c r="E62" s="8">
        <f t="shared" si="13"/>
        <v>391578.02</v>
      </c>
      <c r="F62" s="8">
        <f t="shared" si="13"/>
        <v>381250.46</v>
      </c>
      <c r="G62" s="8">
        <f t="shared" si="13"/>
        <v>614174.62</v>
      </c>
      <c r="H62" s="8">
        <f t="shared" si="13"/>
        <v>648351.96</v>
      </c>
      <c r="I62" s="8">
        <f t="shared" si="13"/>
        <v>560993.62</v>
      </c>
      <c r="J62" s="8">
        <f t="shared" si="13"/>
        <v>844207.38</v>
      </c>
      <c r="K62" s="8">
        <f t="shared" si="13"/>
        <v>864993.23</v>
      </c>
    </row>
    <row r="63" spans="1:22" x14ac:dyDescent="0.25">
      <c r="A63" s="7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22" x14ac:dyDescent="0.25">
      <c r="A64" s="4" t="s">
        <v>20</v>
      </c>
      <c r="B64" s="5">
        <v>933.6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4" t="s">
        <v>21</v>
      </c>
      <c r="B65" s="5">
        <v>0</v>
      </c>
      <c r="C65" s="5">
        <v>160.46</v>
      </c>
      <c r="D65" s="5">
        <v>0</v>
      </c>
      <c r="E65" s="5">
        <v>0</v>
      </c>
      <c r="F65" s="5">
        <v>2350.5700000000002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4" t="s">
        <v>16</v>
      </c>
      <c r="B66" s="5">
        <v>211854.04</v>
      </c>
      <c r="C66" s="5">
        <v>483355.72</v>
      </c>
      <c r="D66" s="5">
        <v>189084.69</v>
      </c>
      <c r="E66" s="5">
        <v>171932.81</v>
      </c>
      <c r="F66" s="5">
        <v>157115.14000000001</v>
      </c>
      <c r="G66" s="5">
        <v>333090.74</v>
      </c>
      <c r="H66" s="5">
        <v>46891.48</v>
      </c>
      <c r="I66" s="5">
        <v>88202.33</v>
      </c>
      <c r="J66" s="5">
        <v>44298.79</v>
      </c>
      <c r="K66" s="5">
        <v>213938.04</v>
      </c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7" t="s">
        <v>25</v>
      </c>
      <c r="B67" s="8">
        <f>SUBTOTAL(9,B64:B66)</f>
        <v>212787.64</v>
      </c>
      <c r="C67" s="8">
        <f t="shared" ref="C67:K67" si="14">SUBTOTAL(9,C64:C66)</f>
        <v>483516.18</v>
      </c>
      <c r="D67" s="8">
        <f t="shared" si="14"/>
        <v>189084.69</v>
      </c>
      <c r="E67" s="8">
        <f t="shared" si="14"/>
        <v>171932.81</v>
      </c>
      <c r="F67" s="8">
        <f t="shared" si="14"/>
        <v>159465.71000000002</v>
      </c>
      <c r="G67" s="8">
        <f t="shared" si="14"/>
        <v>333090.74</v>
      </c>
      <c r="H67" s="8">
        <f t="shared" si="14"/>
        <v>46891.48</v>
      </c>
      <c r="I67" s="8">
        <f t="shared" si="14"/>
        <v>88202.33</v>
      </c>
      <c r="J67" s="8">
        <f t="shared" si="14"/>
        <v>44298.79</v>
      </c>
      <c r="K67" s="8">
        <f t="shared" si="14"/>
        <v>213938.04</v>
      </c>
    </row>
    <row r="68" spans="1:22" x14ac:dyDescent="0.25">
      <c r="A68" s="7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22" x14ac:dyDescent="0.25">
      <c r="A69" s="4" t="s">
        <v>20</v>
      </c>
      <c r="B69" s="5">
        <v>382.8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4" t="s">
        <v>21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5492.75</v>
      </c>
      <c r="H70" s="5">
        <v>0</v>
      </c>
      <c r="I70" s="5">
        <v>0</v>
      </c>
      <c r="J70" s="5">
        <v>0</v>
      </c>
      <c r="K70" s="5">
        <v>0</v>
      </c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4" t="s">
        <v>16</v>
      </c>
      <c r="B71" s="5">
        <v>171884.33</v>
      </c>
      <c r="C71" s="5">
        <v>202666.42</v>
      </c>
      <c r="D71" s="5">
        <v>644165.46</v>
      </c>
      <c r="E71" s="5">
        <v>211844.49</v>
      </c>
      <c r="F71" s="5">
        <v>212998.08</v>
      </c>
      <c r="G71" s="5">
        <v>391255.3</v>
      </c>
      <c r="H71" s="5">
        <v>168445.63</v>
      </c>
      <c r="I71" s="5">
        <v>107909.24</v>
      </c>
      <c r="J71" s="5">
        <v>359287.69</v>
      </c>
      <c r="K71" s="5">
        <v>715089.86</v>
      </c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7" t="s">
        <v>26</v>
      </c>
      <c r="B72" s="8">
        <f>SUBTOTAL(9,B69:B71)</f>
        <v>172267.12999999998</v>
      </c>
      <c r="C72" s="8">
        <f t="shared" ref="C72:K72" si="15">SUBTOTAL(9,C69:C71)</f>
        <v>202666.42</v>
      </c>
      <c r="D72" s="8">
        <f t="shared" si="15"/>
        <v>644165.46</v>
      </c>
      <c r="E72" s="8">
        <f t="shared" si="15"/>
        <v>211844.49</v>
      </c>
      <c r="F72" s="8">
        <f t="shared" si="15"/>
        <v>212998.08</v>
      </c>
      <c r="G72" s="8">
        <f t="shared" si="15"/>
        <v>396748.05</v>
      </c>
      <c r="H72" s="8">
        <f t="shared" si="15"/>
        <v>168445.63</v>
      </c>
      <c r="I72" s="8">
        <f t="shared" si="15"/>
        <v>107909.24</v>
      </c>
      <c r="J72" s="8">
        <f t="shared" si="15"/>
        <v>359287.69</v>
      </c>
      <c r="K72" s="8">
        <f t="shared" si="15"/>
        <v>715089.86</v>
      </c>
    </row>
    <row r="73" spans="1:22" x14ac:dyDescent="0.25">
      <c r="A73" s="7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22" x14ac:dyDescent="0.25">
      <c r="A74" s="4" t="s">
        <v>21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4" t="s">
        <v>16</v>
      </c>
      <c r="B75" s="5">
        <v>21588.83</v>
      </c>
      <c r="C75" s="5">
        <v>22971.22</v>
      </c>
      <c r="D75" s="5">
        <v>-2940.85</v>
      </c>
      <c r="E75" s="5">
        <v>0</v>
      </c>
      <c r="F75" s="5">
        <v>108.8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7" t="s">
        <v>27</v>
      </c>
      <c r="B76" s="8">
        <f>SUBTOTAL(9,B74:B75)</f>
        <v>21588.83</v>
      </c>
      <c r="C76" s="8">
        <f t="shared" ref="C76:K76" si="16">SUBTOTAL(9,C74:C75)</f>
        <v>22971.22</v>
      </c>
      <c r="D76" s="8">
        <f t="shared" si="16"/>
        <v>-2940.85</v>
      </c>
      <c r="E76" s="8">
        <f t="shared" si="16"/>
        <v>0</v>
      </c>
      <c r="F76" s="8">
        <f t="shared" si="16"/>
        <v>108.8</v>
      </c>
      <c r="G76" s="8">
        <f t="shared" si="16"/>
        <v>0</v>
      </c>
      <c r="H76" s="8">
        <f t="shared" si="16"/>
        <v>0</v>
      </c>
      <c r="I76" s="8">
        <f t="shared" si="16"/>
        <v>0</v>
      </c>
      <c r="J76" s="8">
        <f t="shared" si="16"/>
        <v>0</v>
      </c>
      <c r="K76" s="8">
        <f t="shared" si="16"/>
        <v>0</v>
      </c>
    </row>
    <row r="77" spans="1:22" x14ac:dyDescent="0.25">
      <c r="A77" s="7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22" x14ac:dyDescent="0.25">
      <c r="A78" s="4" t="s">
        <v>28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45580.33</v>
      </c>
      <c r="H78" s="5">
        <v>45835.05</v>
      </c>
      <c r="I78" s="5">
        <v>65640.570000000007</v>
      </c>
      <c r="J78" s="5">
        <v>78467.91</v>
      </c>
      <c r="K78" s="5">
        <v>73897.89</v>
      </c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4" t="s">
        <v>16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7" t="s">
        <v>29</v>
      </c>
      <c r="B80" s="8">
        <f t="shared" ref="B80:K80" si="17">SUBTOTAL(9,B78:B79)</f>
        <v>0</v>
      </c>
      <c r="C80" s="8">
        <f t="shared" si="17"/>
        <v>0</v>
      </c>
      <c r="D80" s="8">
        <f t="shared" si="17"/>
        <v>0</v>
      </c>
      <c r="E80" s="8">
        <f t="shared" si="17"/>
        <v>0</v>
      </c>
      <c r="F80" s="8">
        <f t="shared" si="17"/>
        <v>0</v>
      </c>
      <c r="G80" s="8">
        <f t="shared" si="17"/>
        <v>45580.33</v>
      </c>
      <c r="H80" s="8">
        <f t="shared" si="17"/>
        <v>45835.05</v>
      </c>
      <c r="I80" s="8">
        <f t="shared" si="17"/>
        <v>65640.570000000007</v>
      </c>
      <c r="J80" s="8">
        <f t="shared" si="17"/>
        <v>78467.91</v>
      </c>
      <c r="K80" s="8">
        <f t="shared" si="17"/>
        <v>73897.89</v>
      </c>
    </row>
    <row r="81" spans="1:22" x14ac:dyDescent="0.25">
      <c r="A81" s="7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22" x14ac:dyDescent="0.25">
      <c r="A82" s="4" t="s">
        <v>28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217337.16</v>
      </c>
      <c r="H82" s="5">
        <v>365077.18</v>
      </c>
      <c r="I82" s="5">
        <v>311040.5</v>
      </c>
      <c r="J82" s="5">
        <v>113989.09</v>
      </c>
      <c r="K82" s="5">
        <v>0</v>
      </c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4" t="s">
        <v>20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45988.09</v>
      </c>
      <c r="H83" s="5">
        <v>76380.05</v>
      </c>
      <c r="I83" s="5">
        <v>112345</v>
      </c>
      <c r="J83" s="5">
        <v>158507.12</v>
      </c>
      <c r="K83" s="5">
        <v>179742.98</v>
      </c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4" t="s">
        <v>21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22848.33</v>
      </c>
      <c r="H84" s="5">
        <v>312667.40000000002</v>
      </c>
      <c r="I84" s="5">
        <v>235570.71</v>
      </c>
      <c r="J84" s="5">
        <v>250757.81</v>
      </c>
      <c r="K84" s="5">
        <v>138787.09</v>
      </c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4" t="s">
        <v>16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365837.7</v>
      </c>
      <c r="H85" s="5">
        <v>340858.48</v>
      </c>
      <c r="I85" s="5">
        <v>274165.26</v>
      </c>
      <c r="J85" s="5">
        <v>430497.09</v>
      </c>
      <c r="K85" s="5">
        <v>1077563.3700000001</v>
      </c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7" t="s">
        <v>30</v>
      </c>
      <c r="B86" s="8">
        <f>SUBTOTAL(9,B82:B85)</f>
        <v>0</v>
      </c>
      <c r="C86" s="8">
        <f t="shared" ref="C86:K86" si="18">SUBTOTAL(9,C82:C85)</f>
        <v>0</v>
      </c>
      <c r="D86" s="8">
        <f t="shared" si="18"/>
        <v>0</v>
      </c>
      <c r="E86" s="8">
        <f t="shared" si="18"/>
        <v>0</v>
      </c>
      <c r="F86" s="8">
        <f t="shared" si="18"/>
        <v>0</v>
      </c>
      <c r="G86" s="8">
        <f t="shared" si="18"/>
        <v>652011.28</v>
      </c>
      <c r="H86" s="8">
        <f t="shared" si="18"/>
        <v>1094983.1099999999</v>
      </c>
      <c r="I86" s="8">
        <f t="shared" si="18"/>
        <v>933121.47</v>
      </c>
      <c r="J86" s="8">
        <f t="shared" si="18"/>
        <v>953751.11</v>
      </c>
      <c r="K86" s="8">
        <f t="shared" si="18"/>
        <v>1396093.4400000002</v>
      </c>
    </row>
    <row r="87" spans="1:22" x14ac:dyDescent="0.25">
      <c r="A87" s="7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22" x14ac:dyDescent="0.25">
      <c r="A88" s="4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19.16</v>
      </c>
      <c r="G88" s="5">
        <v>36175.1</v>
      </c>
      <c r="H88" s="5">
        <v>156647.99</v>
      </c>
      <c r="I88" s="5">
        <v>217562.89</v>
      </c>
      <c r="J88" s="5">
        <v>202496.27</v>
      </c>
      <c r="K88" s="5">
        <v>187235.64</v>
      </c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7" t="s">
        <v>31</v>
      </c>
      <c r="B89" s="8">
        <f>SUBTOTAL(9,B88)</f>
        <v>0</v>
      </c>
      <c r="C89" s="8">
        <f t="shared" ref="C89:K89" si="19">SUBTOTAL(9,C88)</f>
        <v>0</v>
      </c>
      <c r="D89" s="8">
        <f t="shared" si="19"/>
        <v>0</v>
      </c>
      <c r="E89" s="8">
        <f t="shared" si="19"/>
        <v>0</v>
      </c>
      <c r="F89" s="8">
        <f t="shared" si="19"/>
        <v>19.16</v>
      </c>
      <c r="G89" s="8">
        <f t="shared" si="19"/>
        <v>36175.1</v>
      </c>
      <c r="H89" s="8">
        <f t="shared" si="19"/>
        <v>156647.99</v>
      </c>
      <c r="I89" s="8">
        <f t="shared" si="19"/>
        <v>217562.89</v>
      </c>
      <c r="J89" s="8">
        <f t="shared" si="19"/>
        <v>202496.27</v>
      </c>
      <c r="K89" s="8">
        <f t="shared" si="19"/>
        <v>187235.64</v>
      </c>
    </row>
    <row r="90" spans="1:22" x14ac:dyDescent="0.25">
      <c r="A90" s="7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22" x14ac:dyDescent="0.25">
      <c r="A91" s="4" t="s">
        <v>16</v>
      </c>
      <c r="B91" s="5">
        <v>0</v>
      </c>
      <c r="C91" s="5">
        <v>0</v>
      </c>
      <c r="D91" s="5">
        <v>0</v>
      </c>
      <c r="E91" s="5">
        <v>0</v>
      </c>
      <c r="F91" s="5">
        <v>19.16</v>
      </c>
      <c r="G91" s="5">
        <v>28925.58</v>
      </c>
      <c r="H91" s="5">
        <v>432592.03</v>
      </c>
      <c r="I91" s="5">
        <v>228369.13</v>
      </c>
      <c r="J91" s="5">
        <v>365360.36</v>
      </c>
      <c r="K91" s="5">
        <v>383748.02</v>
      </c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7" t="s">
        <v>32</v>
      </c>
      <c r="B92" s="8">
        <f>SUBTOTAL(9,B91)</f>
        <v>0</v>
      </c>
      <c r="C92" s="8">
        <f t="shared" ref="C92:K92" si="20">SUBTOTAL(9,C91)</f>
        <v>0</v>
      </c>
      <c r="D92" s="8">
        <f t="shared" si="20"/>
        <v>0</v>
      </c>
      <c r="E92" s="8">
        <f t="shared" si="20"/>
        <v>0</v>
      </c>
      <c r="F92" s="8">
        <f t="shared" si="20"/>
        <v>19.16</v>
      </c>
      <c r="G92" s="8">
        <f t="shared" si="20"/>
        <v>28925.58</v>
      </c>
      <c r="H92" s="8">
        <f t="shared" si="20"/>
        <v>432592.03</v>
      </c>
      <c r="I92" s="8">
        <f t="shared" si="20"/>
        <v>228369.13</v>
      </c>
      <c r="J92" s="8">
        <f t="shared" si="20"/>
        <v>365360.36</v>
      </c>
      <c r="K92" s="8">
        <f t="shared" si="20"/>
        <v>383748.02</v>
      </c>
    </row>
    <row r="93" spans="1:22" x14ac:dyDescent="0.25">
      <c r="A93" s="7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22" x14ac:dyDescent="0.25">
      <c r="A94" s="4" t="s">
        <v>28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235378.03</v>
      </c>
      <c r="H94" s="5">
        <v>-86479.66</v>
      </c>
      <c r="I94" s="5">
        <v>180609.72</v>
      </c>
      <c r="J94" s="5">
        <v>37396.94</v>
      </c>
      <c r="K94" s="5">
        <v>0</v>
      </c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4" t="s">
        <v>16</v>
      </c>
      <c r="B95" s="5">
        <v>0</v>
      </c>
      <c r="C95" s="5">
        <v>0</v>
      </c>
      <c r="D95" s="5">
        <v>0</v>
      </c>
      <c r="E95" s="5">
        <v>0</v>
      </c>
      <c r="F95" s="5">
        <v>19.170000000000002</v>
      </c>
      <c r="G95" s="5">
        <v>0</v>
      </c>
      <c r="H95" s="5">
        <v>0</v>
      </c>
      <c r="I95" s="5">
        <v>0</v>
      </c>
      <c r="J95" s="5">
        <v>737510.35</v>
      </c>
      <c r="K95" s="5">
        <v>135343.88</v>
      </c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7" t="s">
        <v>33</v>
      </c>
      <c r="B96" s="8">
        <f>SUBTOTAL(9,B94:B95)</f>
        <v>0</v>
      </c>
      <c r="C96" s="8">
        <f t="shared" ref="C96:K96" si="21">SUBTOTAL(9,C94:C95)</f>
        <v>0</v>
      </c>
      <c r="D96" s="8">
        <f t="shared" si="21"/>
        <v>0</v>
      </c>
      <c r="E96" s="8">
        <f t="shared" si="21"/>
        <v>0</v>
      </c>
      <c r="F96" s="8">
        <f t="shared" si="21"/>
        <v>19.170000000000002</v>
      </c>
      <c r="G96" s="8">
        <f t="shared" si="21"/>
        <v>235378.03</v>
      </c>
      <c r="H96" s="8">
        <f t="shared" si="21"/>
        <v>-86479.66</v>
      </c>
      <c r="I96" s="8">
        <f t="shared" si="21"/>
        <v>180609.72</v>
      </c>
      <c r="J96" s="8">
        <f t="shared" si="21"/>
        <v>774907.29</v>
      </c>
      <c r="K96" s="8">
        <f t="shared" si="21"/>
        <v>135343.88</v>
      </c>
    </row>
    <row r="97" spans="1:22" x14ac:dyDescent="0.25">
      <c r="A97" s="7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22" x14ac:dyDescent="0.25">
      <c r="A98" s="4" t="s">
        <v>16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16061.7</v>
      </c>
      <c r="J98" s="5">
        <v>38725.32</v>
      </c>
      <c r="K98" s="5">
        <v>31556.57</v>
      </c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7" t="s">
        <v>34</v>
      </c>
      <c r="B99" s="8">
        <f>SUBTOTAL(9,B98)</f>
        <v>0</v>
      </c>
      <c r="C99" s="8">
        <f t="shared" ref="C99:K99" si="22">SUBTOTAL(9,C98)</f>
        <v>0</v>
      </c>
      <c r="D99" s="8">
        <f t="shared" si="22"/>
        <v>0</v>
      </c>
      <c r="E99" s="8">
        <f t="shared" si="22"/>
        <v>0</v>
      </c>
      <c r="F99" s="8">
        <f t="shared" si="22"/>
        <v>0</v>
      </c>
      <c r="G99" s="8">
        <f t="shared" si="22"/>
        <v>0</v>
      </c>
      <c r="H99" s="8">
        <f t="shared" si="22"/>
        <v>0</v>
      </c>
      <c r="I99" s="8">
        <f t="shared" si="22"/>
        <v>16061.7</v>
      </c>
      <c r="J99" s="8">
        <f t="shared" si="22"/>
        <v>38725.32</v>
      </c>
      <c r="K99" s="8">
        <f t="shared" si="22"/>
        <v>31556.57</v>
      </c>
    </row>
    <row r="100" spans="1:22" x14ac:dyDescent="0.25">
      <c r="A100" s="7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22" x14ac:dyDescent="0.25">
      <c r="A101" s="4" t="s">
        <v>6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12424.96</v>
      </c>
      <c r="I101" s="5">
        <v>223067.78</v>
      </c>
      <c r="J101" s="5">
        <v>254883.13</v>
      </c>
      <c r="K101" s="5">
        <v>78557.86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4" t="s">
        <v>20</v>
      </c>
      <c r="B102" s="5">
        <v>0</v>
      </c>
      <c r="C102" s="5">
        <v>0</v>
      </c>
      <c r="D102" s="5">
        <v>0</v>
      </c>
      <c r="E102" s="5">
        <v>3232.5</v>
      </c>
      <c r="F102" s="5">
        <v>2298.88</v>
      </c>
      <c r="G102" s="5">
        <v>74961</v>
      </c>
      <c r="H102" s="5">
        <v>249387.18</v>
      </c>
      <c r="I102" s="5">
        <v>251665.22</v>
      </c>
      <c r="J102" s="5">
        <v>258097.04</v>
      </c>
      <c r="K102" s="5">
        <v>352276.77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4" t="s">
        <v>21</v>
      </c>
      <c r="B103" s="5">
        <v>88943.21</v>
      </c>
      <c r="C103" s="5">
        <v>116836.28</v>
      </c>
      <c r="D103" s="5">
        <v>107398.89</v>
      </c>
      <c r="E103" s="5">
        <v>115633.83</v>
      </c>
      <c r="F103" s="5">
        <v>449634.21</v>
      </c>
      <c r="G103" s="5">
        <v>711495.24</v>
      </c>
      <c r="H103" s="5">
        <v>696949.87</v>
      </c>
      <c r="I103" s="5">
        <v>666455.48</v>
      </c>
      <c r="J103" s="5">
        <v>461289.11</v>
      </c>
      <c r="K103" s="5">
        <v>521002.31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4" t="s">
        <v>16</v>
      </c>
      <c r="B104" s="5">
        <v>829303.99</v>
      </c>
      <c r="C104" s="5">
        <v>995688.92</v>
      </c>
      <c r="D104" s="5">
        <v>556389.34</v>
      </c>
      <c r="E104" s="5">
        <v>1731267.08</v>
      </c>
      <c r="F104" s="5">
        <v>579322.87</v>
      </c>
      <c r="G104" s="5">
        <v>490940.85</v>
      </c>
      <c r="H104" s="5">
        <v>497598.04</v>
      </c>
      <c r="I104" s="5">
        <v>1024411.02</v>
      </c>
      <c r="J104" s="5">
        <v>701187.73</v>
      </c>
      <c r="K104" s="5">
        <v>746268.13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7" t="s">
        <v>35</v>
      </c>
      <c r="B105" s="8">
        <f>SUBTOTAL(9,B101:B104)</f>
        <v>918247.2</v>
      </c>
      <c r="C105" s="8">
        <f t="shared" ref="C105:K105" si="23">SUBTOTAL(9,C101:C104)</f>
        <v>1112525.2</v>
      </c>
      <c r="D105" s="8">
        <f t="shared" si="23"/>
        <v>663788.23</v>
      </c>
      <c r="E105" s="8">
        <f t="shared" si="23"/>
        <v>1850133.4100000001</v>
      </c>
      <c r="F105" s="8">
        <f t="shared" si="23"/>
        <v>1031255.96</v>
      </c>
      <c r="G105" s="8">
        <f t="shared" si="23"/>
        <v>1277397.0899999999</v>
      </c>
      <c r="H105" s="8">
        <f t="shared" si="23"/>
        <v>1456360.05</v>
      </c>
      <c r="I105" s="8">
        <f t="shared" si="23"/>
        <v>2165599.5</v>
      </c>
      <c r="J105" s="8">
        <f t="shared" si="23"/>
        <v>1675457.01</v>
      </c>
      <c r="K105" s="8">
        <f t="shared" si="23"/>
        <v>1698105.0699999998</v>
      </c>
    </row>
    <row r="106" spans="1:22" x14ac:dyDescent="0.25">
      <c r="A106" s="7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22" x14ac:dyDescent="0.25">
      <c r="A107" s="4" t="s">
        <v>21</v>
      </c>
      <c r="B107" s="5">
        <v>13231.95</v>
      </c>
      <c r="C107" s="5">
        <v>7884.21</v>
      </c>
      <c r="D107" s="5">
        <v>28317.78</v>
      </c>
      <c r="E107" s="5">
        <v>9094.25</v>
      </c>
      <c r="F107" s="5">
        <v>1464.54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4" t="s">
        <v>16</v>
      </c>
      <c r="B108" s="5">
        <v>47826.12</v>
      </c>
      <c r="C108" s="5">
        <v>138578.56</v>
      </c>
      <c r="D108" s="5">
        <v>205031.19</v>
      </c>
      <c r="E108" s="5">
        <v>67117.210000000006</v>
      </c>
      <c r="F108" s="5">
        <v>191215.01</v>
      </c>
      <c r="G108" s="5">
        <v>2671697.19</v>
      </c>
      <c r="H108" s="5">
        <v>105048.75</v>
      </c>
      <c r="I108" s="5">
        <v>21743.38</v>
      </c>
      <c r="J108" s="5">
        <v>120790.61</v>
      </c>
      <c r="K108" s="5">
        <v>100568.2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7" t="s">
        <v>36</v>
      </c>
      <c r="B109" s="8">
        <f>SUBTOTAL(9,B107:B108)</f>
        <v>61058.070000000007</v>
      </c>
      <c r="C109" s="8">
        <f t="shared" ref="C109:K109" si="24">SUBTOTAL(9,C107:C108)</f>
        <v>146462.76999999999</v>
      </c>
      <c r="D109" s="8">
        <f t="shared" si="24"/>
        <v>233348.97</v>
      </c>
      <c r="E109" s="8">
        <f t="shared" si="24"/>
        <v>76211.460000000006</v>
      </c>
      <c r="F109" s="8">
        <f t="shared" si="24"/>
        <v>192679.55000000002</v>
      </c>
      <c r="G109" s="8">
        <f t="shared" si="24"/>
        <v>2671697.19</v>
      </c>
      <c r="H109" s="8">
        <f t="shared" si="24"/>
        <v>105048.75</v>
      </c>
      <c r="I109" s="8">
        <f t="shared" si="24"/>
        <v>21743.38</v>
      </c>
      <c r="J109" s="8">
        <f t="shared" si="24"/>
        <v>120790.61</v>
      </c>
      <c r="K109" s="8">
        <f t="shared" si="24"/>
        <v>100568.2</v>
      </c>
    </row>
    <row r="110" spans="1:22" x14ac:dyDescent="0.25">
      <c r="A110" s="7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22" x14ac:dyDescent="0.25">
      <c r="A111" s="4" t="s">
        <v>21</v>
      </c>
      <c r="B111" s="5">
        <v>40.729999999999997</v>
      </c>
      <c r="C111" s="5">
        <v>1729.29</v>
      </c>
      <c r="D111" s="5">
        <v>221.46</v>
      </c>
      <c r="E111" s="5">
        <v>106.41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4" t="s">
        <v>16</v>
      </c>
      <c r="B112" s="5">
        <v>46720.07</v>
      </c>
      <c r="C112" s="5">
        <v>353654.6</v>
      </c>
      <c r="D112" s="5">
        <v>263349.82</v>
      </c>
      <c r="E112" s="5">
        <v>154710.97</v>
      </c>
      <c r="F112" s="5">
        <v>546776.06999999995</v>
      </c>
      <c r="G112" s="5">
        <v>183932.33</v>
      </c>
      <c r="H112" s="5">
        <v>453735.6</v>
      </c>
      <c r="I112" s="5">
        <v>964573.5</v>
      </c>
      <c r="J112" s="5">
        <v>737068.12</v>
      </c>
      <c r="K112" s="5">
        <v>383339.45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7" t="s">
        <v>37</v>
      </c>
      <c r="B113" s="8">
        <f>SUBTOTAL(9,B111:B112)</f>
        <v>46760.800000000003</v>
      </c>
      <c r="C113" s="8">
        <f t="shared" ref="C113:K113" si="25">SUBTOTAL(9,C111:C112)</f>
        <v>355383.88999999996</v>
      </c>
      <c r="D113" s="8">
        <f t="shared" si="25"/>
        <v>263571.28000000003</v>
      </c>
      <c r="E113" s="8">
        <f t="shared" si="25"/>
        <v>154817.38</v>
      </c>
      <c r="F113" s="8">
        <f t="shared" si="25"/>
        <v>546776.06999999995</v>
      </c>
      <c r="G113" s="8">
        <f t="shared" si="25"/>
        <v>183932.33</v>
      </c>
      <c r="H113" s="8">
        <f t="shared" si="25"/>
        <v>453735.6</v>
      </c>
      <c r="I113" s="8">
        <f t="shared" si="25"/>
        <v>964573.5</v>
      </c>
      <c r="J113" s="8">
        <f t="shared" si="25"/>
        <v>737068.12</v>
      </c>
      <c r="K113" s="8">
        <f t="shared" si="25"/>
        <v>383339.45</v>
      </c>
    </row>
    <row r="114" spans="1:22" x14ac:dyDescent="0.25">
      <c r="A114" s="7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22" x14ac:dyDescent="0.25">
      <c r="A115" s="4" t="s">
        <v>21</v>
      </c>
      <c r="B115" s="5">
        <v>1976.54</v>
      </c>
      <c r="C115" s="5">
        <v>583.73</v>
      </c>
      <c r="D115" s="5">
        <v>1766.04</v>
      </c>
      <c r="E115" s="5">
        <v>1510.31</v>
      </c>
      <c r="F115" s="5">
        <v>849.36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4" t="s">
        <v>16</v>
      </c>
      <c r="B116" s="5">
        <v>63434.07</v>
      </c>
      <c r="C116" s="5">
        <v>869762.17</v>
      </c>
      <c r="D116" s="5">
        <v>586759.07999999996</v>
      </c>
      <c r="E116" s="5">
        <v>-107416.18</v>
      </c>
      <c r="F116" s="5">
        <v>69371.61</v>
      </c>
      <c r="G116" s="5">
        <v>135560.67000000001</v>
      </c>
      <c r="H116" s="5">
        <v>124080.07</v>
      </c>
      <c r="I116" s="5">
        <v>4733919.68</v>
      </c>
      <c r="J116" s="5">
        <v>490756.97</v>
      </c>
      <c r="K116" s="5">
        <v>100936.39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7" t="s">
        <v>38</v>
      </c>
      <c r="B117" s="8">
        <f>SUBTOTAL(9,B115:B116)</f>
        <v>65410.61</v>
      </c>
      <c r="C117" s="8">
        <f t="shared" ref="C117:K117" si="26">SUBTOTAL(9,C115:C116)</f>
        <v>870345.9</v>
      </c>
      <c r="D117" s="8">
        <f t="shared" si="26"/>
        <v>588525.12</v>
      </c>
      <c r="E117" s="8">
        <f t="shared" si="26"/>
        <v>-105905.87</v>
      </c>
      <c r="F117" s="8">
        <f t="shared" si="26"/>
        <v>70220.97</v>
      </c>
      <c r="G117" s="8">
        <f t="shared" si="26"/>
        <v>135560.67000000001</v>
      </c>
      <c r="H117" s="8">
        <f t="shared" si="26"/>
        <v>124080.07</v>
      </c>
      <c r="I117" s="8">
        <f t="shared" si="26"/>
        <v>4733919.68</v>
      </c>
      <c r="J117" s="8">
        <f t="shared" si="26"/>
        <v>490756.97</v>
      </c>
      <c r="K117" s="8">
        <f t="shared" si="26"/>
        <v>100936.39</v>
      </c>
    </row>
    <row r="118" spans="1:22" x14ac:dyDescent="0.25">
      <c r="A118" s="7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22" x14ac:dyDescent="0.25">
      <c r="A119" s="4" t="s">
        <v>21</v>
      </c>
      <c r="B119" s="5">
        <v>1343.84</v>
      </c>
      <c r="C119" s="5">
        <v>771.34</v>
      </c>
      <c r="D119" s="5">
        <v>13663.21</v>
      </c>
      <c r="E119" s="5">
        <v>330.9</v>
      </c>
      <c r="F119" s="5">
        <v>1227.94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4" t="s">
        <v>16</v>
      </c>
      <c r="B120" s="5">
        <v>39104.53</v>
      </c>
      <c r="C120" s="5">
        <v>257575.46</v>
      </c>
      <c r="D120" s="5">
        <v>73108.62</v>
      </c>
      <c r="E120" s="5">
        <v>717840.83</v>
      </c>
      <c r="F120" s="5">
        <v>197238.08</v>
      </c>
      <c r="G120" s="5">
        <v>173804.12</v>
      </c>
      <c r="H120" s="5">
        <v>93590.68</v>
      </c>
      <c r="I120" s="5">
        <v>67219.88</v>
      </c>
      <c r="J120" s="5">
        <v>179356.6</v>
      </c>
      <c r="K120" s="5">
        <v>73519.77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7" t="s">
        <v>39</v>
      </c>
      <c r="B121" s="8">
        <f>SUBTOTAL(9,B119:B120)</f>
        <v>40448.369999999995</v>
      </c>
      <c r="C121" s="8">
        <f t="shared" ref="C121:K121" si="27">SUBTOTAL(9,C119:C120)</f>
        <v>258346.8</v>
      </c>
      <c r="D121" s="8">
        <f t="shared" si="27"/>
        <v>86771.829999999987</v>
      </c>
      <c r="E121" s="8">
        <f t="shared" si="27"/>
        <v>718171.73</v>
      </c>
      <c r="F121" s="8">
        <f t="shared" si="27"/>
        <v>198466.02</v>
      </c>
      <c r="G121" s="8">
        <f t="shared" si="27"/>
        <v>173804.12</v>
      </c>
      <c r="H121" s="8">
        <f t="shared" si="27"/>
        <v>93590.68</v>
      </c>
      <c r="I121" s="8">
        <f t="shared" si="27"/>
        <v>67219.88</v>
      </c>
      <c r="J121" s="8">
        <f t="shared" si="27"/>
        <v>179356.6</v>
      </c>
      <c r="K121" s="8">
        <f t="shared" si="27"/>
        <v>73519.77</v>
      </c>
    </row>
    <row r="122" spans="1:22" x14ac:dyDescent="0.25">
      <c r="A122" s="7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22" x14ac:dyDescent="0.25">
      <c r="A123" s="4" t="s">
        <v>21</v>
      </c>
      <c r="B123" s="5">
        <v>6956.67</v>
      </c>
      <c r="C123" s="5">
        <v>2735.3</v>
      </c>
      <c r="D123" s="5">
        <v>4091.14</v>
      </c>
      <c r="E123" s="5">
        <v>275.83999999999997</v>
      </c>
      <c r="F123" s="5">
        <v>298.81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4" t="s">
        <v>16</v>
      </c>
      <c r="B124" s="5">
        <v>19567.080000000002</v>
      </c>
      <c r="C124" s="5">
        <v>230956.3</v>
      </c>
      <c r="D124" s="5">
        <v>49738.27</v>
      </c>
      <c r="E124" s="5">
        <v>292613.15000000002</v>
      </c>
      <c r="F124" s="5">
        <v>934440.66</v>
      </c>
      <c r="G124" s="5">
        <v>140541.51999999999</v>
      </c>
      <c r="H124" s="5">
        <v>209084.52</v>
      </c>
      <c r="I124" s="5">
        <v>146872.82</v>
      </c>
      <c r="J124" s="5">
        <v>514052.36</v>
      </c>
      <c r="K124" s="5">
        <v>58569.99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7" t="s">
        <v>40</v>
      </c>
      <c r="B125" s="8">
        <f>SUBTOTAL(9,B123:B124)</f>
        <v>26523.75</v>
      </c>
      <c r="C125" s="8">
        <f t="shared" ref="C125:K125" si="28">SUBTOTAL(9,C123:C124)</f>
        <v>233691.59999999998</v>
      </c>
      <c r="D125" s="8">
        <f t="shared" si="28"/>
        <v>53829.409999999996</v>
      </c>
      <c r="E125" s="8">
        <f t="shared" si="28"/>
        <v>292888.99000000005</v>
      </c>
      <c r="F125" s="8">
        <f t="shared" si="28"/>
        <v>934739.47000000009</v>
      </c>
      <c r="G125" s="8">
        <f t="shared" si="28"/>
        <v>140541.51999999999</v>
      </c>
      <c r="H125" s="8">
        <f t="shared" si="28"/>
        <v>209084.52</v>
      </c>
      <c r="I125" s="8">
        <f t="shared" si="28"/>
        <v>146872.82</v>
      </c>
      <c r="J125" s="8">
        <f t="shared" si="28"/>
        <v>514052.36</v>
      </c>
      <c r="K125" s="8">
        <f t="shared" si="28"/>
        <v>58569.99</v>
      </c>
    </row>
    <row r="126" spans="1:22" x14ac:dyDescent="0.25">
      <c r="A126" s="7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22" x14ac:dyDescent="0.25">
      <c r="A127" s="4" t="s">
        <v>21</v>
      </c>
      <c r="B127" s="5">
        <v>1004.94</v>
      </c>
      <c r="C127" s="5">
        <v>1037.3699999999999</v>
      </c>
      <c r="D127" s="5">
        <v>4928.75</v>
      </c>
      <c r="E127" s="5">
        <v>3325.54</v>
      </c>
      <c r="F127" s="5">
        <v>978.93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4" t="s">
        <v>16</v>
      </c>
      <c r="B128" s="5">
        <v>46818.85</v>
      </c>
      <c r="C128" s="5">
        <v>47413.29</v>
      </c>
      <c r="D128" s="5">
        <v>424885.68</v>
      </c>
      <c r="E128" s="5">
        <v>119891.52</v>
      </c>
      <c r="F128" s="5">
        <v>1449070.2</v>
      </c>
      <c r="G128" s="5">
        <v>255723.8</v>
      </c>
      <c r="H128" s="5">
        <v>-110696.78</v>
      </c>
      <c r="I128" s="5">
        <v>766539.78</v>
      </c>
      <c r="J128" s="5">
        <v>191928.7</v>
      </c>
      <c r="K128" s="5">
        <v>356497.96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7" t="s">
        <v>41</v>
      </c>
      <c r="B129" s="8">
        <f>SUBTOTAL(9,B127:B128)</f>
        <v>47823.79</v>
      </c>
      <c r="C129" s="8">
        <f t="shared" ref="C129:K129" si="29">SUBTOTAL(9,C127:C128)</f>
        <v>48450.66</v>
      </c>
      <c r="D129" s="8">
        <f t="shared" si="29"/>
        <v>429814.43</v>
      </c>
      <c r="E129" s="8">
        <f t="shared" si="29"/>
        <v>123217.06</v>
      </c>
      <c r="F129" s="8">
        <f t="shared" si="29"/>
        <v>1450049.13</v>
      </c>
      <c r="G129" s="8">
        <f t="shared" si="29"/>
        <v>255723.8</v>
      </c>
      <c r="H129" s="8">
        <f t="shared" si="29"/>
        <v>-110696.78</v>
      </c>
      <c r="I129" s="8">
        <f t="shared" si="29"/>
        <v>766539.78</v>
      </c>
      <c r="J129" s="8">
        <f t="shared" si="29"/>
        <v>191928.7</v>
      </c>
      <c r="K129" s="8">
        <f t="shared" si="29"/>
        <v>356497.96</v>
      </c>
    </row>
    <row r="130" spans="1:22" x14ac:dyDescent="0.25">
      <c r="A130" s="7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22" x14ac:dyDescent="0.25">
      <c r="A131" s="4" t="s">
        <v>21</v>
      </c>
      <c r="B131" s="5">
        <v>6242.31</v>
      </c>
      <c r="C131" s="5">
        <v>7754.86</v>
      </c>
      <c r="D131" s="5">
        <v>3892.5</v>
      </c>
      <c r="E131" s="5">
        <v>138.72999999999999</v>
      </c>
      <c r="F131" s="5">
        <v>716.5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4" t="s">
        <v>16</v>
      </c>
      <c r="B132" s="5">
        <v>79889.5</v>
      </c>
      <c r="C132" s="5">
        <v>460079.54</v>
      </c>
      <c r="D132" s="5">
        <v>490932.49</v>
      </c>
      <c r="E132" s="5">
        <v>19985.86</v>
      </c>
      <c r="F132" s="5">
        <v>119105.05</v>
      </c>
      <c r="G132" s="5">
        <v>171824.23</v>
      </c>
      <c r="H132" s="5">
        <v>1380599.39</v>
      </c>
      <c r="I132" s="5">
        <v>143846.29999999999</v>
      </c>
      <c r="J132" s="5">
        <v>499976.55</v>
      </c>
      <c r="K132" s="5">
        <v>92865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7" t="s">
        <v>42</v>
      </c>
      <c r="B133" s="8">
        <f>SUBTOTAL(9,B131:B132)</f>
        <v>86131.81</v>
      </c>
      <c r="C133" s="8">
        <f t="shared" ref="C133:K133" si="30">SUBTOTAL(9,C131:C132)</f>
        <v>467834.39999999997</v>
      </c>
      <c r="D133" s="8">
        <f t="shared" si="30"/>
        <v>494824.99</v>
      </c>
      <c r="E133" s="8">
        <f t="shared" si="30"/>
        <v>20124.59</v>
      </c>
      <c r="F133" s="8">
        <f t="shared" si="30"/>
        <v>119821.55</v>
      </c>
      <c r="G133" s="8">
        <f t="shared" si="30"/>
        <v>171824.23</v>
      </c>
      <c r="H133" s="8">
        <f t="shared" si="30"/>
        <v>1380599.39</v>
      </c>
      <c r="I133" s="8">
        <f t="shared" si="30"/>
        <v>143846.29999999999</v>
      </c>
      <c r="J133" s="8">
        <f t="shared" si="30"/>
        <v>499976.55</v>
      </c>
      <c r="K133" s="8">
        <f t="shared" si="30"/>
        <v>92865</v>
      </c>
    </row>
    <row r="134" spans="1:22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22" x14ac:dyDescent="0.25">
      <c r="A135" s="4" t="s">
        <v>21</v>
      </c>
      <c r="B135" s="5">
        <v>5650.24</v>
      </c>
      <c r="C135" s="5">
        <v>5575.73</v>
      </c>
      <c r="D135" s="5">
        <v>7992.09</v>
      </c>
      <c r="E135" s="5">
        <v>7888.69</v>
      </c>
      <c r="F135" s="5">
        <v>105.52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4" t="s">
        <v>16</v>
      </c>
      <c r="B136" s="5">
        <v>159502.45000000001</v>
      </c>
      <c r="C136" s="5">
        <v>29622.44</v>
      </c>
      <c r="D136" s="5">
        <v>1823792.75</v>
      </c>
      <c r="E136" s="5">
        <v>-104533.87</v>
      </c>
      <c r="F136" s="5">
        <v>788065.79</v>
      </c>
      <c r="G136" s="5">
        <v>536941</v>
      </c>
      <c r="H136" s="5">
        <v>235529.92</v>
      </c>
      <c r="I136" s="5">
        <v>724807.59</v>
      </c>
      <c r="J136" s="5">
        <v>416349.13</v>
      </c>
      <c r="K136" s="5">
        <v>241347.81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7" t="s">
        <v>43</v>
      </c>
      <c r="B137" s="8">
        <f>SUBTOTAL(9,B135:B136)</f>
        <v>165152.69</v>
      </c>
      <c r="C137" s="8">
        <f t="shared" ref="C137:K137" si="31">SUBTOTAL(9,C135:C136)</f>
        <v>35198.17</v>
      </c>
      <c r="D137" s="8">
        <f t="shared" si="31"/>
        <v>1831784.84</v>
      </c>
      <c r="E137" s="8">
        <f t="shared" si="31"/>
        <v>-96645.18</v>
      </c>
      <c r="F137" s="8">
        <f t="shared" si="31"/>
        <v>788171.31</v>
      </c>
      <c r="G137" s="8">
        <f t="shared" si="31"/>
        <v>536941</v>
      </c>
      <c r="H137" s="8">
        <f t="shared" si="31"/>
        <v>235529.92</v>
      </c>
      <c r="I137" s="8">
        <f t="shared" si="31"/>
        <v>724807.59</v>
      </c>
      <c r="J137" s="8">
        <f t="shared" si="31"/>
        <v>416349.13</v>
      </c>
      <c r="K137" s="8">
        <f t="shared" si="31"/>
        <v>241347.81</v>
      </c>
    </row>
    <row r="138" spans="1:22" x14ac:dyDescent="0.25">
      <c r="A138" s="7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22" x14ac:dyDescent="0.25">
      <c r="A139" s="4" t="s">
        <v>21</v>
      </c>
      <c r="B139" s="5">
        <v>2705.95</v>
      </c>
      <c r="C139" s="5">
        <v>2896.25</v>
      </c>
      <c r="D139" s="5">
        <v>5744.33</v>
      </c>
      <c r="E139" s="5">
        <v>41513.08</v>
      </c>
      <c r="F139" s="5">
        <v>4440.12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4" t="s">
        <v>16</v>
      </c>
      <c r="B140" s="5">
        <v>130838.1</v>
      </c>
      <c r="C140" s="5">
        <v>-62400.51</v>
      </c>
      <c r="D140" s="5">
        <v>157673.93</v>
      </c>
      <c r="E140" s="5">
        <v>529653.99</v>
      </c>
      <c r="F140" s="5">
        <v>573890.97</v>
      </c>
      <c r="G140" s="5">
        <v>463448.58</v>
      </c>
      <c r="H140" s="5">
        <v>389983.94</v>
      </c>
      <c r="I140" s="5">
        <v>621769.93999999994</v>
      </c>
      <c r="J140" s="5">
        <v>718551.56</v>
      </c>
      <c r="K140" s="5">
        <v>920274.91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7" t="s">
        <v>44</v>
      </c>
      <c r="B141" s="8">
        <f>SUBTOTAL(9,B139:B140)</f>
        <v>133544.05000000002</v>
      </c>
      <c r="C141" s="8">
        <f t="shared" ref="C141:K141" si="32">SUBTOTAL(9,C139:C140)</f>
        <v>-59504.26</v>
      </c>
      <c r="D141" s="8">
        <f t="shared" si="32"/>
        <v>163418.25999999998</v>
      </c>
      <c r="E141" s="8">
        <f t="shared" si="32"/>
        <v>571167.06999999995</v>
      </c>
      <c r="F141" s="8">
        <f t="shared" si="32"/>
        <v>578331.09</v>
      </c>
      <c r="G141" s="8">
        <f t="shared" si="32"/>
        <v>463448.58</v>
      </c>
      <c r="H141" s="8">
        <f t="shared" si="32"/>
        <v>389983.94</v>
      </c>
      <c r="I141" s="8">
        <f t="shared" si="32"/>
        <v>621769.93999999994</v>
      </c>
      <c r="J141" s="8">
        <f t="shared" si="32"/>
        <v>718551.56</v>
      </c>
      <c r="K141" s="8">
        <f t="shared" si="32"/>
        <v>920274.91</v>
      </c>
    </row>
    <row r="142" spans="1:22" x14ac:dyDescent="0.25">
      <c r="A142" s="7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22" x14ac:dyDescent="0.25">
      <c r="A143" s="4" t="s">
        <v>4</v>
      </c>
      <c r="B143" s="5">
        <v>1264319.4099999999</v>
      </c>
      <c r="C143" s="5">
        <v>1237840.49</v>
      </c>
      <c r="D143" s="5">
        <v>1358775.58</v>
      </c>
      <c r="E143" s="5">
        <v>2560484.75</v>
      </c>
      <c r="F143" s="5">
        <v>2758678.66</v>
      </c>
      <c r="G143" s="5">
        <v>3025836.48</v>
      </c>
      <c r="H143" s="5">
        <v>2998718.19</v>
      </c>
      <c r="I143" s="5">
        <v>3048985.59</v>
      </c>
      <c r="J143" s="5">
        <v>3282613.81</v>
      </c>
      <c r="K143" s="5">
        <v>3397261.11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4" t="s">
        <v>5</v>
      </c>
      <c r="B144" s="5">
        <v>3329719.04</v>
      </c>
      <c r="C144" s="5">
        <v>4685289.8600000003</v>
      </c>
      <c r="D144" s="5">
        <v>4084390.35</v>
      </c>
      <c r="E144" s="5">
        <v>5505151.8399999999</v>
      </c>
      <c r="F144" s="5">
        <v>4709871.28</v>
      </c>
      <c r="G144" s="5">
        <v>4300825.3499999996</v>
      </c>
      <c r="H144" s="5">
        <v>4851922.34</v>
      </c>
      <c r="I144" s="5">
        <v>4361886.6900000004</v>
      </c>
      <c r="J144" s="5">
        <v>5013428.3</v>
      </c>
      <c r="K144" s="5">
        <v>4277521.96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4" t="s">
        <v>6</v>
      </c>
      <c r="B145" s="5">
        <v>5774832.1600000001</v>
      </c>
      <c r="C145" s="5">
        <v>7161561.5899999999</v>
      </c>
      <c r="D145" s="5">
        <v>8010357.9299999997</v>
      </c>
      <c r="E145" s="5">
        <v>7235548.1600000001</v>
      </c>
      <c r="F145" s="5">
        <v>6116203.8899999997</v>
      </c>
      <c r="G145" s="5">
        <v>7199241.5199999996</v>
      </c>
      <c r="H145" s="5">
        <v>7089926.9299999997</v>
      </c>
      <c r="I145" s="5">
        <v>8964566.2599999998</v>
      </c>
      <c r="J145" s="5">
        <v>6285494.3899999997</v>
      </c>
      <c r="K145" s="5">
        <v>6295966.6299999999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4" t="s">
        <v>7</v>
      </c>
      <c r="B146" s="5">
        <v>230614.59</v>
      </c>
      <c r="C146" s="5">
        <v>488211.78</v>
      </c>
      <c r="D146" s="5">
        <v>393768.21</v>
      </c>
      <c r="E146" s="5">
        <v>144981.81</v>
      </c>
      <c r="F146" s="5">
        <v>413562.27</v>
      </c>
      <c r="G146" s="5">
        <v>317421.42</v>
      </c>
      <c r="H146" s="5">
        <v>135904.09</v>
      </c>
      <c r="I146" s="5">
        <v>311557.05</v>
      </c>
      <c r="J146" s="5">
        <v>494809.42</v>
      </c>
      <c r="K146" s="5">
        <v>351126.69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7" t="s">
        <v>45</v>
      </c>
      <c r="B147" s="8">
        <f>SUBTOTAL(9,B143:B146)</f>
        <v>10599485.199999999</v>
      </c>
      <c r="C147" s="8">
        <f t="shared" ref="C147:K147" si="33">SUBTOTAL(9,C143:C146)</f>
        <v>13572903.720000001</v>
      </c>
      <c r="D147" s="8">
        <f t="shared" si="33"/>
        <v>13847292.07</v>
      </c>
      <c r="E147" s="8">
        <f t="shared" si="33"/>
        <v>15446166.560000001</v>
      </c>
      <c r="F147" s="8">
        <f t="shared" si="33"/>
        <v>13998316.1</v>
      </c>
      <c r="G147" s="8">
        <f t="shared" si="33"/>
        <v>14843324.77</v>
      </c>
      <c r="H147" s="8">
        <f t="shared" si="33"/>
        <v>15076471.549999999</v>
      </c>
      <c r="I147" s="8">
        <f t="shared" si="33"/>
        <v>16686995.59</v>
      </c>
      <c r="J147" s="8">
        <f t="shared" si="33"/>
        <v>15076345.92</v>
      </c>
      <c r="K147" s="8">
        <f t="shared" si="33"/>
        <v>14321876.389999999</v>
      </c>
    </row>
    <row r="148" spans="1:22" x14ac:dyDescent="0.25">
      <c r="A148" s="7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22" x14ac:dyDescent="0.25">
      <c r="A149" s="4" t="s">
        <v>5</v>
      </c>
      <c r="B149" s="5">
        <v>20015.45</v>
      </c>
      <c r="C149" s="5">
        <v>24855.33</v>
      </c>
      <c r="D149" s="5">
        <v>2963.07</v>
      </c>
      <c r="E149" s="5">
        <v>0</v>
      </c>
      <c r="F149" s="5">
        <v>44062.65</v>
      </c>
      <c r="G149" s="5">
        <v>367.34</v>
      </c>
      <c r="H149" s="5">
        <v>9115.41</v>
      </c>
      <c r="I149" s="5">
        <v>279204.73</v>
      </c>
      <c r="J149" s="5">
        <v>328840.23</v>
      </c>
      <c r="K149" s="5">
        <v>305.89999999999998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4" t="s">
        <v>6</v>
      </c>
      <c r="B150" s="5">
        <v>4379182.7</v>
      </c>
      <c r="C150" s="5">
        <v>2771127.37</v>
      </c>
      <c r="D150" s="5">
        <v>5638197.1299999999</v>
      </c>
      <c r="E150" s="5">
        <v>5305197.93</v>
      </c>
      <c r="F150" s="5">
        <v>5740465.9699999997</v>
      </c>
      <c r="G150" s="5">
        <v>5821595.8399999999</v>
      </c>
      <c r="H150" s="5">
        <v>5495824.3700000001</v>
      </c>
      <c r="I150" s="5">
        <v>6537277.46</v>
      </c>
      <c r="J150" s="5">
        <v>7396304.6500000004</v>
      </c>
      <c r="K150" s="5">
        <v>6653977.4299999997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4" t="s">
        <v>7</v>
      </c>
      <c r="B151" s="5">
        <v>485473.47</v>
      </c>
      <c r="C151" s="5">
        <v>668530.53</v>
      </c>
      <c r="D151" s="5">
        <v>6890516.9100000001</v>
      </c>
      <c r="E151" s="5">
        <v>1397902.22</v>
      </c>
      <c r="F151" s="5">
        <v>1587082.58</v>
      </c>
      <c r="G151" s="5">
        <v>1026080.74</v>
      </c>
      <c r="H151" s="5">
        <v>755773.74</v>
      </c>
      <c r="I151" s="5">
        <v>2245062.81</v>
      </c>
      <c r="J151" s="5">
        <v>2076204.65</v>
      </c>
      <c r="K151" s="5">
        <v>2137047.39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7" t="s">
        <v>46</v>
      </c>
      <c r="B152" s="8">
        <f>SUBTOTAL(9,B149:B151)</f>
        <v>4884671.62</v>
      </c>
      <c r="C152" s="8">
        <f t="shared" ref="C152:K152" si="34">SUBTOTAL(9,C149:C151)</f>
        <v>3464513.2300000004</v>
      </c>
      <c r="D152" s="8">
        <f t="shared" si="34"/>
        <v>12531677.109999999</v>
      </c>
      <c r="E152" s="8">
        <f t="shared" si="34"/>
        <v>6703100.1499999994</v>
      </c>
      <c r="F152" s="8">
        <f t="shared" si="34"/>
        <v>7371611.2000000002</v>
      </c>
      <c r="G152" s="8">
        <f t="shared" si="34"/>
        <v>6848043.9199999999</v>
      </c>
      <c r="H152" s="8">
        <f t="shared" si="34"/>
        <v>6260713.5200000005</v>
      </c>
      <c r="I152" s="8">
        <f t="shared" si="34"/>
        <v>9061545</v>
      </c>
      <c r="J152" s="8">
        <f t="shared" si="34"/>
        <v>9801349.5300000012</v>
      </c>
      <c r="K152" s="8">
        <f t="shared" si="34"/>
        <v>8791330.7200000007</v>
      </c>
    </row>
    <row r="153" spans="1:22" x14ac:dyDescent="0.25">
      <c r="A153" s="7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22" x14ac:dyDescent="0.25">
      <c r="A154" s="4" t="s">
        <v>5</v>
      </c>
      <c r="B154" s="5">
        <v>5254.9</v>
      </c>
      <c r="C154" s="5">
        <v>99180.71</v>
      </c>
      <c r="D154" s="5">
        <v>1059.6099999999999</v>
      </c>
      <c r="E154" s="5">
        <v>91470.14</v>
      </c>
      <c r="F154" s="5">
        <v>34984.379999999997</v>
      </c>
      <c r="G154" s="5">
        <v>211.32</v>
      </c>
      <c r="H154" s="5">
        <v>6908.56</v>
      </c>
      <c r="I154" s="5">
        <v>9100</v>
      </c>
      <c r="J154" s="5">
        <v>0</v>
      </c>
      <c r="K154" s="5">
        <v>44524.71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4" t="s">
        <v>6</v>
      </c>
      <c r="B155" s="5">
        <v>5156238.07</v>
      </c>
      <c r="C155" s="5">
        <v>9384142.2599999998</v>
      </c>
      <c r="D155" s="5">
        <v>5826961.9000000004</v>
      </c>
      <c r="E155" s="5">
        <v>9728149.6300000008</v>
      </c>
      <c r="F155" s="5">
        <v>11205460.630000001</v>
      </c>
      <c r="G155" s="5">
        <v>8209742.4299999997</v>
      </c>
      <c r="H155" s="5">
        <v>13662193.66</v>
      </c>
      <c r="I155" s="5">
        <v>11187093.189999999</v>
      </c>
      <c r="J155" s="5">
        <v>12773635.83</v>
      </c>
      <c r="K155" s="5">
        <v>13441390.16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4" t="s">
        <v>7</v>
      </c>
      <c r="B156" s="5">
        <v>511347.81</v>
      </c>
      <c r="C156" s="5">
        <v>2882087.27</v>
      </c>
      <c r="D156" s="5">
        <v>1217970.07</v>
      </c>
      <c r="E156" s="5">
        <v>1110547.23</v>
      </c>
      <c r="F156" s="5">
        <v>594752.91</v>
      </c>
      <c r="G156" s="5">
        <v>1759898.49</v>
      </c>
      <c r="H156" s="5">
        <v>7418912.3799999999</v>
      </c>
      <c r="I156" s="5">
        <v>1780251.26</v>
      </c>
      <c r="J156" s="5">
        <v>3081445.77</v>
      </c>
      <c r="K156" s="5">
        <v>1787261.3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7" t="s">
        <v>47</v>
      </c>
      <c r="B157" s="8">
        <f>SUBTOTAL(9,B154:B156)</f>
        <v>5672840.7800000003</v>
      </c>
      <c r="C157" s="8">
        <f t="shared" ref="C157:K157" si="35">SUBTOTAL(9,C154:C156)</f>
        <v>12365410.24</v>
      </c>
      <c r="D157" s="8">
        <f t="shared" si="35"/>
        <v>7045991.580000001</v>
      </c>
      <c r="E157" s="8">
        <f t="shared" si="35"/>
        <v>10930167.000000002</v>
      </c>
      <c r="F157" s="8">
        <f t="shared" si="35"/>
        <v>11835197.920000002</v>
      </c>
      <c r="G157" s="8">
        <f t="shared" si="35"/>
        <v>9969852.2400000002</v>
      </c>
      <c r="H157" s="8">
        <f t="shared" si="35"/>
        <v>21088014.600000001</v>
      </c>
      <c r="I157" s="8">
        <f t="shared" si="35"/>
        <v>12976444.449999999</v>
      </c>
      <c r="J157" s="8">
        <f t="shared" si="35"/>
        <v>15855081.6</v>
      </c>
      <c r="K157" s="8">
        <f t="shared" si="35"/>
        <v>15273176.170000002</v>
      </c>
    </row>
    <row r="158" spans="1:22" x14ac:dyDescent="0.25">
      <c r="A158" s="7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22" x14ac:dyDescent="0.25">
      <c r="A159" s="4" t="s">
        <v>5</v>
      </c>
      <c r="B159" s="5">
        <v>97067.03</v>
      </c>
      <c r="C159" s="5">
        <v>54001.78</v>
      </c>
      <c r="D159" s="5">
        <v>39100.620000000003</v>
      </c>
      <c r="E159" s="5">
        <v>69256.3</v>
      </c>
      <c r="F159" s="5">
        <v>37566.74</v>
      </c>
      <c r="G159" s="5">
        <v>346.01</v>
      </c>
      <c r="H159" s="5">
        <v>44775.76</v>
      </c>
      <c r="I159" s="5">
        <v>2041.9</v>
      </c>
      <c r="J159" s="5">
        <v>24573.33</v>
      </c>
      <c r="K159" s="5">
        <v>1012.42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4" t="s">
        <v>6</v>
      </c>
      <c r="B160" s="5">
        <v>7745770.3099999996</v>
      </c>
      <c r="C160" s="5">
        <v>5700678.6799999997</v>
      </c>
      <c r="D160" s="5">
        <v>6781539.7800000003</v>
      </c>
      <c r="E160" s="5">
        <v>9354938.7400000002</v>
      </c>
      <c r="F160" s="5">
        <v>9074993.2100000009</v>
      </c>
      <c r="G160" s="5">
        <v>8395940.75</v>
      </c>
      <c r="H160" s="5">
        <v>10093234.189999999</v>
      </c>
      <c r="I160" s="5">
        <v>9496747.3399999999</v>
      </c>
      <c r="J160" s="5">
        <v>9792131.5700000003</v>
      </c>
      <c r="K160" s="5">
        <v>6865222.1699999999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4" t="s">
        <v>7</v>
      </c>
      <c r="B161" s="5">
        <v>269662.64</v>
      </c>
      <c r="C161" s="5">
        <v>602902.59</v>
      </c>
      <c r="D161" s="5">
        <v>561832.31999999995</v>
      </c>
      <c r="E161" s="5">
        <v>610686.63</v>
      </c>
      <c r="F161" s="5">
        <v>4848931.2</v>
      </c>
      <c r="G161" s="5">
        <v>922283.87</v>
      </c>
      <c r="H161" s="5">
        <v>807420.27</v>
      </c>
      <c r="I161" s="5">
        <v>1022406.02</v>
      </c>
      <c r="J161" s="5">
        <v>770954.86</v>
      </c>
      <c r="K161" s="5">
        <v>1946508.08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7" t="s">
        <v>48</v>
      </c>
      <c r="B162" s="8">
        <f>SUBTOTAL(9,B159:B161)</f>
        <v>8112499.9799999995</v>
      </c>
      <c r="C162" s="8">
        <f t="shared" ref="C162:K162" si="36">SUBTOTAL(9,C159:C161)</f>
        <v>6357583.0499999998</v>
      </c>
      <c r="D162" s="8">
        <f t="shared" si="36"/>
        <v>7382472.7200000007</v>
      </c>
      <c r="E162" s="8">
        <f t="shared" si="36"/>
        <v>10034881.670000002</v>
      </c>
      <c r="F162" s="8">
        <f t="shared" si="36"/>
        <v>13961491.150000002</v>
      </c>
      <c r="G162" s="8">
        <f t="shared" si="36"/>
        <v>9318570.629999999</v>
      </c>
      <c r="H162" s="8">
        <f t="shared" si="36"/>
        <v>10945430.219999999</v>
      </c>
      <c r="I162" s="8">
        <f t="shared" si="36"/>
        <v>10521195.26</v>
      </c>
      <c r="J162" s="8">
        <f t="shared" si="36"/>
        <v>10587659.76</v>
      </c>
      <c r="K162" s="8">
        <f t="shared" si="36"/>
        <v>8812742.6699999999</v>
      </c>
    </row>
    <row r="163" spans="1:22" x14ac:dyDescent="0.25">
      <c r="A163" s="7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22" x14ac:dyDescent="0.25">
      <c r="A164" s="4" t="s">
        <v>4</v>
      </c>
      <c r="B164" s="5">
        <v>0</v>
      </c>
      <c r="C164" s="5">
        <v>330.6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4" t="s">
        <v>5</v>
      </c>
      <c r="B165" s="5">
        <v>21220.82</v>
      </c>
      <c r="C165" s="5">
        <v>58231.3</v>
      </c>
      <c r="D165" s="5">
        <v>63962.93</v>
      </c>
      <c r="E165" s="5">
        <v>12422.31</v>
      </c>
      <c r="F165" s="5">
        <v>12057.84</v>
      </c>
      <c r="G165" s="5">
        <v>1060.23</v>
      </c>
      <c r="H165" s="5">
        <v>825.95</v>
      </c>
      <c r="I165" s="5">
        <v>0</v>
      </c>
      <c r="J165" s="5">
        <v>17299.29</v>
      </c>
      <c r="K165" s="5">
        <v>6731.4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4" t="s">
        <v>6</v>
      </c>
      <c r="B166" s="5">
        <v>4667001.4800000004</v>
      </c>
      <c r="C166" s="5">
        <v>3797934.31</v>
      </c>
      <c r="D166" s="5">
        <v>3887903.07</v>
      </c>
      <c r="E166" s="5">
        <v>7511857.9500000002</v>
      </c>
      <c r="F166" s="5">
        <v>7248647.8300000001</v>
      </c>
      <c r="G166" s="5">
        <v>6583544.0499999998</v>
      </c>
      <c r="H166" s="5">
        <v>7421241.0499999998</v>
      </c>
      <c r="I166" s="5">
        <v>7693226.5</v>
      </c>
      <c r="J166" s="5">
        <v>9384211.2899999991</v>
      </c>
      <c r="K166" s="5">
        <v>8891147.3900000006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4" t="s">
        <v>7</v>
      </c>
      <c r="B167" s="5">
        <v>301344.57</v>
      </c>
      <c r="C167" s="5">
        <v>326988.93</v>
      </c>
      <c r="D167" s="5">
        <v>300263.32</v>
      </c>
      <c r="E167" s="5">
        <v>1133890.29</v>
      </c>
      <c r="F167" s="5">
        <v>604148.51</v>
      </c>
      <c r="G167" s="5">
        <v>694404.39</v>
      </c>
      <c r="H167" s="5">
        <v>548874.80000000005</v>
      </c>
      <c r="I167" s="5">
        <v>600865.55000000005</v>
      </c>
      <c r="J167" s="5">
        <v>2134925.67</v>
      </c>
      <c r="K167" s="5">
        <v>1090508.3400000001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7" t="s">
        <v>49</v>
      </c>
      <c r="B168" s="8">
        <f>SUBTOTAL(9,B164:B167)</f>
        <v>4989566.870000001</v>
      </c>
      <c r="C168" s="8">
        <f t="shared" ref="C168:K168" si="37">SUBTOTAL(9,C164:C167)</f>
        <v>4183485.14</v>
      </c>
      <c r="D168" s="8">
        <f t="shared" si="37"/>
        <v>4252129.32</v>
      </c>
      <c r="E168" s="8">
        <f t="shared" si="37"/>
        <v>8658170.5500000007</v>
      </c>
      <c r="F168" s="8">
        <f t="shared" si="37"/>
        <v>7864854.1799999997</v>
      </c>
      <c r="G168" s="8">
        <f t="shared" si="37"/>
        <v>7279008.6699999999</v>
      </c>
      <c r="H168" s="8">
        <f t="shared" si="37"/>
        <v>7970941.7999999998</v>
      </c>
      <c r="I168" s="8">
        <f t="shared" si="37"/>
        <v>8294092.0499999998</v>
      </c>
      <c r="J168" s="8">
        <f t="shared" si="37"/>
        <v>11536436.249999998</v>
      </c>
      <c r="K168" s="8">
        <f t="shared" si="37"/>
        <v>9988387.1300000008</v>
      </c>
    </row>
    <row r="169" spans="1:22" x14ac:dyDescent="0.25">
      <c r="A169" s="7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22" x14ac:dyDescent="0.25">
      <c r="A170" s="4" t="s">
        <v>5</v>
      </c>
      <c r="B170" s="5">
        <v>0</v>
      </c>
      <c r="C170" s="5">
        <v>1053.46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4" t="s">
        <v>6</v>
      </c>
      <c r="B171" s="5">
        <v>566864.34</v>
      </c>
      <c r="C171" s="5">
        <v>227772.35</v>
      </c>
      <c r="D171" s="5">
        <v>28612.62</v>
      </c>
      <c r="E171" s="5">
        <v>91711.23</v>
      </c>
      <c r="F171" s="5">
        <v>583148.05000000005</v>
      </c>
      <c r="G171" s="5">
        <v>801649.35</v>
      </c>
      <c r="H171" s="5">
        <v>783999.22</v>
      </c>
      <c r="I171" s="5">
        <v>1273687.1000000001</v>
      </c>
      <c r="J171" s="5">
        <v>1773048.88</v>
      </c>
      <c r="K171" s="5">
        <v>835722.1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7" t="s">
        <v>50</v>
      </c>
      <c r="B172" s="8">
        <f>SUBTOTAL(9,B170:B171)</f>
        <v>566864.34</v>
      </c>
      <c r="C172" s="8">
        <f t="shared" ref="C172:K172" si="38">SUBTOTAL(9,C170:C171)</f>
        <v>228825.81</v>
      </c>
      <c r="D172" s="8">
        <f t="shared" si="38"/>
        <v>28612.62</v>
      </c>
      <c r="E172" s="8">
        <f t="shared" si="38"/>
        <v>91711.23</v>
      </c>
      <c r="F172" s="8">
        <f t="shared" si="38"/>
        <v>583148.05000000005</v>
      </c>
      <c r="G172" s="8">
        <f t="shared" si="38"/>
        <v>801649.35</v>
      </c>
      <c r="H172" s="8">
        <f t="shared" si="38"/>
        <v>783999.22</v>
      </c>
      <c r="I172" s="8">
        <f t="shared" si="38"/>
        <v>1273687.1000000001</v>
      </c>
      <c r="J172" s="8">
        <f t="shared" si="38"/>
        <v>1773048.88</v>
      </c>
      <c r="K172" s="8">
        <f t="shared" si="38"/>
        <v>835722.1</v>
      </c>
    </row>
    <row r="173" spans="1:22" x14ac:dyDescent="0.25">
      <c r="A173" s="7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22" x14ac:dyDescent="0.25">
      <c r="A174" s="4" t="s">
        <v>6</v>
      </c>
      <c r="B174" s="5">
        <v>1078155.1499999999</v>
      </c>
      <c r="C174" s="5">
        <v>1532049.21</v>
      </c>
      <c r="D174" s="5">
        <v>1325179.27</v>
      </c>
      <c r="E174" s="5">
        <v>1575498.99</v>
      </c>
      <c r="F174" s="5">
        <v>1853927.51</v>
      </c>
      <c r="G174" s="5">
        <v>1436908.55</v>
      </c>
      <c r="H174" s="5">
        <v>1452661.39</v>
      </c>
      <c r="I174" s="5">
        <v>1497906.64</v>
      </c>
      <c r="J174" s="5">
        <v>1816661.08</v>
      </c>
      <c r="K174" s="5">
        <v>1703644.17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4" t="s">
        <v>7</v>
      </c>
      <c r="B175" s="5">
        <v>0</v>
      </c>
      <c r="C175" s="5">
        <v>0</v>
      </c>
      <c r="D175" s="5">
        <v>0</v>
      </c>
      <c r="E175" s="5">
        <v>0</v>
      </c>
      <c r="F175" s="5">
        <v>28.79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7" t="s">
        <v>51</v>
      </c>
      <c r="B176" s="8">
        <f>SUBTOTAL(9,B174:B175)</f>
        <v>1078155.1499999999</v>
      </c>
      <c r="C176" s="8">
        <f t="shared" ref="C176:K176" si="39">SUBTOTAL(9,C174:C175)</f>
        <v>1532049.21</v>
      </c>
      <c r="D176" s="8">
        <f t="shared" si="39"/>
        <v>1325179.27</v>
      </c>
      <c r="E176" s="8">
        <f t="shared" si="39"/>
        <v>1575498.99</v>
      </c>
      <c r="F176" s="8">
        <f t="shared" si="39"/>
        <v>1853956.3</v>
      </c>
      <c r="G176" s="8">
        <f t="shared" si="39"/>
        <v>1436908.55</v>
      </c>
      <c r="H176" s="8">
        <f t="shared" si="39"/>
        <v>1452661.39</v>
      </c>
      <c r="I176" s="8">
        <f t="shared" si="39"/>
        <v>1497906.64</v>
      </c>
      <c r="J176" s="8">
        <f t="shared" si="39"/>
        <v>1816661.08</v>
      </c>
      <c r="K176" s="8">
        <f t="shared" si="39"/>
        <v>1703644.17</v>
      </c>
    </row>
    <row r="177" spans="1:22" x14ac:dyDescent="0.25">
      <c r="A177" s="7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22" x14ac:dyDescent="0.25">
      <c r="A178" s="4" t="s">
        <v>6</v>
      </c>
      <c r="B178" s="5">
        <v>2899627.96</v>
      </c>
      <c r="C178" s="5">
        <v>2211318.5499999998</v>
      </c>
      <c r="D178" s="5">
        <v>2922474.2</v>
      </c>
      <c r="E178" s="5">
        <v>3038265.3</v>
      </c>
      <c r="F178" s="5">
        <v>2362679.9300000002</v>
      </c>
      <c r="G178" s="5">
        <v>2667872.3199999998</v>
      </c>
      <c r="H178" s="5">
        <v>2135758.6</v>
      </c>
      <c r="I178" s="5">
        <v>2822339.68</v>
      </c>
      <c r="J178" s="5">
        <v>2601264.5099999998</v>
      </c>
      <c r="K178" s="5">
        <v>2825230.87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7" t="s">
        <v>52</v>
      </c>
      <c r="B179" s="8">
        <f>SUBTOTAL(9,B178)</f>
        <v>2899627.96</v>
      </c>
      <c r="C179" s="8">
        <f t="shared" ref="C179:K179" si="40">SUBTOTAL(9,C178)</f>
        <v>2211318.5499999998</v>
      </c>
      <c r="D179" s="8">
        <f t="shared" si="40"/>
        <v>2922474.2</v>
      </c>
      <c r="E179" s="8">
        <f t="shared" si="40"/>
        <v>3038265.3</v>
      </c>
      <c r="F179" s="8">
        <f t="shared" si="40"/>
        <v>2362679.9300000002</v>
      </c>
      <c r="G179" s="8">
        <f t="shared" si="40"/>
        <v>2667872.3199999998</v>
      </c>
      <c r="H179" s="8">
        <f t="shared" si="40"/>
        <v>2135758.6</v>
      </c>
      <c r="I179" s="8">
        <f t="shared" si="40"/>
        <v>2822339.68</v>
      </c>
      <c r="J179" s="8">
        <f t="shared" si="40"/>
        <v>2601264.5099999998</v>
      </c>
      <c r="K179" s="8">
        <f t="shared" si="40"/>
        <v>2825230.87</v>
      </c>
    </row>
    <row r="180" spans="1:22" x14ac:dyDescent="0.25">
      <c r="A180" s="7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22" ht="15.75" thickBot="1" x14ac:dyDescent="0.3">
      <c r="A181" s="11" t="s">
        <v>53</v>
      </c>
      <c r="B181" s="12">
        <f t="shared" ref="B181:K181" si="41">SUBTOTAL(9,B6:B179)</f>
        <v>53874047.600000001</v>
      </c>
      <c r="C181" s="12">
        <f t="shared" si="41"/>
        <v>63554379.20000001</v>
      </c>
      <c r="D181" s="12">
        <f t="shared" si="41"/>
        <v>64573277.759999998</v>
      </c>
      <c r="E181" s="12">
        <f t="shared" si="41"/>
        <v>71839840.450000003</v>
      </c>
      <c r="F181" s="12">
        <f t="shared" si="41"/>
        <v>76142696.070000038</v>
      </c>
      <c r="G181" s="12">
        <f t="shared" si="41"/>
        <v>70744074.059999987</v>
      </c>
      <c r="H181" s="12">
        <f t="shared" si="41"/>
        <v>83337329.419999987</v>
      </c>
      <c r="I181" s="12">
        <f t="shared" si="41"/>
        <v>87276748.189999998</v>
      </c>
      <c r="J181" s="12">
        <f t="shared" si="41"/>
        <v>87646565.679999992</v>
      </c>
      <c r="K181" s="12">
        <f t="shared" si="41"/>
        <v>76334481.890000001</v>
      </c>
    </row>
    <row r="182" spans="1:22" ht="15.75" thickTop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</row>
  </sheetData>
  <mergeCells count="3">
    <mergeCell ref="A1:K1"/>
    <mergeCell ref="A2:K2"/>
    <mergeCell ref="A3:K3"/>
  </mergeCells>
  <pageMargins left="0.5" right="0.5" top="0.5" bottom="0.5" header="0.3" footer="0.3"/>
  <pageSetup scale="69" fitToHeight="0" orientation="landscape" r:id="rId1"/>
  <rowBreaks count="3" manualBreakCount="3">
    <brk id="53" max="16383" man="1"/>
    <brk id="99" max="16383" man="1"/>
    <brk id="147" max="16383" man="1"/>
  </rowBreaks>
  <ignoredErrors>
    <ignoredError sqref="B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Nucor DR2 Response 17</vt:lpstr>
      <vt:lpstr>'AG Nucor DR2 Response 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2021-06-11T16:26:27Z</cp:lastPrinted>
  <dcterms:created xsi:type="dcterms:W3CDTF">2021-06-11T16:23:40Z</dcterms:created>
  <dcterms:modified xsi:type="dcterms:W3CDTF">2021-06-14T19:26:09Z</dcterms:modified>
</cp:coreProperties>
</file>