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CN 2021-00079 Green Conversion CPCN\"/>
    </mc:Choice>
  </mc:AlternateContent>
  <bookViews>
    <workbookView xWindow="-120" yWindow="-120" windowWidth="29040" windowHeight="15840" activeTab="1"/>
  </bookViews>
  <sheets>
    <sheet name="PSC 1-10" sheetId="1" r:id="rId1"/>
    <sheet name="PSC 1-11" sheetId="2" r:id="rId2"/>
  </sheets>
  <definedNames>
    <definedName name="_xlnm.Print_Area" localSheetId="0">'PSC 1-10'!$B$5:$Q$25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C31" i="1"/>
  <c r="I31" i="1" s="1"/>
  <c r="D31" i="1"/>
  <c r="E31" i="1"/>
  <c r="I10" i="1"/>
  <c r="C32" i="1"/>
  <c r="D32" i="1"/>
  <c r="E32" i="1"/>
  <c r="I11" i="1"/>
  <c r="C33" i="1"/>
  <c r="I33" i="1" s="1"/>
  <c r="D33" i="1"/>
  <c r="E33" i="1"/>
  <c r="I12" i="1"/>
  <c r="C34" i="1"/>
  <c r="D34" i="1"/>
  <c r="E34" i="1"/>
  <c r="I13" i="1"/>
  <c r="C35" i="1"/>
  <c r="I35" i="1" s="1"/>
  <c r="D35" i="1"/>
  <c r="E35" i="1"/>
  <c r="I14" i="1"/>
  <c r="C36" i="1"/>
  <c r="I36" i="1" s="1"/>
  <c r="D36" i="1"/>
  <c r="E36" i="1"/>
  <c r="I15" i="1"/>
  <c r="C37" i="1"/>
  <c r="D37" i="1"/>
  <c r="E37" i="1"/>
  <c r="I16" i="1"/>
  <c r="C38" i="1"/>
  <c r="D38" i="1"/>
  <c r="E38" i="1"/>
  <c r="I38" i="1"/>
  <c r="I17" i="1"/>
  <c r="C39" i="1"/>
  <c r="I39" i="1" s="1"/>
  <c r="D39" i="1"/>
  <c r="E39" i="1"/>
  <c r="I18" i="1"/>
  <c r="C40" i="1"/>
  <c r="D40" i="1"/>
  <c r="E40" i="1"/>
  <c r="I19" i="1"/>
  <c r="C41" i="1"/>
  <c r="I41" i="1" s="1"/>
  <c r="D41" i="1"/>
  <c r="E41" i="1"/>
  <c r="I20" i="1"/>
  <c r="C42" i="1"/>
  <c r="D42" i="1"/>
  <c r="E42" i="1"/>
  <c r="I21" i="1"/>
  <c r="C43" i="1"/>
  <c r="D43" i="1"/>
  <c r="E43" i="1"/>
  <c r="I22" i="1"/>
  <c r="C44" i="1"/>
  <c r="I44" i="1" s="1"/>
  <c r="D44" i="1"/>
  <c r="E44" i="1"/>
  <c r="I23" i="1"/>
  <c r="C45" i="1"/>
  <c r="D45" i="1"/>
  <c r="E45" i="1"/>
  <c r="I37" i="1" l="1"/>
  <c r="I45" i="1"/>
  <c r="I43" i="1"/>
  <c r="I32" i="1"/>
  <c r="I34" i="1"/>
  <c r="I40" i="1"/>
  <c r="I42" i="1"/>
  <c r="E30" i="1" l="1"/>
  <c r="D30" i="1"/>
  <c r="C30" i="1"/>
  <c r="I30" i="1" s="1"/>
  <c r="I8" i="1"/>
</calcChain>
</file>

<file path=xl/sharedStrings.xml><?xml version="1.0" encoding="utf-8"?>
<sst xmlns="http://schemas.openxmlformats.org/spreadsheetml/2006/main" count="79" uniqueCount="32">
  <si>
    <t>Planning Year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</si>
  <si>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</si>
  <si>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</si>
  <si>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</si>
  <si>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</si>
  <si>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</si>
  <si>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</si>
  <si>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</si>
  <si>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</si>
  <si>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</si>
  <si>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</si>
  <si>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32/33</t>
  </si>
  <si>
    <t>33/34</t>
  </si>
  <si>
    <t>34/35</t>
  </si>
  <si>
    <t>35/36</t>
  </si>
  <si>
    <t>36/37</t>
  </si>
  <si>
    <t>37/38</t>
  </si>
  <si>
    <t>Wilson ZRC's</t>
  </si>
  <si>
    <t>Reid CT ZRC's</t>
  </si>
  <si>
    <t>SEPA Cumberland ZRC's</t>
  </si>
  <si>
    <t>CES Meade Co. Solar ZRC's</t>
  </si>
  <si>
    <t>CES McCracken Co. Solar ZRC's</t>
  </si>
  <si>
    <t>Total ZRC's</t>
  </si>
  <si>
    <t>CN 2021-00079 PSC 1-10 (Green Gas Conversion)</t>
  </si>
  <si>
    <t>Estimated ZRC's - Including ELCC for Solar*</t>
  </si>
  <si>
    <t>Estimated ZRC's - Including BPM Calculation for Solar</t>
  </si>
  <si>
    <t>* Solar ELCC Solar Capacity Accreditation Forecast utilizing IHS Market North American Power Market Outlook - November 2020</t>
  </si>
  <si>
    <t>CN 2021-00079 PSC 1-11 (Green Gas Conversion)</t>
  </si>
  <si>
    <t>23/24**</t>
  </si>
  <si>
    <t>Estimated ZRC's - Including ELCC for Solar* beginning PY 24/25</t>
  </si>
  <si>
    <t>** PY 23/34 Estimates using MISO BPM accreditation method for solar</t>
  </si>
  <si>
    <t>National Grid Renewables Unbridled Solar ZRC's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</si>
</sst>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3" fontId="3" fillId="0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0" fillId="3" borderId="0" xfId="0" applyFill="1" applyBorder="1"/>
    <xf numFmtId="0" fontId="1" fillId="2" borderId="2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3" borderId="0" xfId="0" applyFont="1" applyFill="1" applyBorder="1" applyAlignment="1">
      <alignment horizontal="left" indent="1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0" fillId="0" borderId="0" xfId="0" applyBorder="1"/>
    <xf numFmtId="0" fontId="3" fillId="0" borderId="0" xfId="0" applyFont="1" applyBorder="1" applyAlignment="1">
      <alignment horizontal="left" indent="1"/>
    </xf>
    <xf numFmtId="3" fontId="3" fillId="0" borderId="19" xfId="0" applyNumberFormat="1" applyFont="1" applyFill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zoomScale="80" zoomScaleNormal="80" workbookViewId="0">
      <selection activeCell="B28" sqref="B28:I47"/>
    </sheetView>
  </sheetViews>
  <sheetFormatPr defaultRowHeight="18" x14ac:dyDescent="0.35"/>
  <cols>
    <col min="2" max="2" width="16.6640625" customWidth="1"/>
    <col min="3" max="3" width="12.5546875" style="13" customWidth="1"/>
    <col min="4" max="4" width="12.5546875" customWidth="1"/>
    <col min="5" max="5" width="15.77734375" customWidth="1"/>
    <col min="6" max="6" width="16.88671875" customWidth="1"/>
    <col min="7" max="8" width="14.88671875" customWidth="1"/>
    <col min="9" max="9" width="24.33203125" customWidth="1"/>
    <col min="10" max="10" width="15.77734375" bestFit="1" customWidth="1"/>
    <col min="11" max="11" width="12.5546875" customWidth="1"/>
    <col min="12" max="12" width="14.6640625" customWidth="1"/>
    <col min="13" max="13" width="14.44140625" bestFit="1" customWidth="1"/>
    <col min="14" max="14" width="17.109375" customWidth="1"/>
    <col min="15" max="15" width="16.88671875" customWidth="1"/>
    <col min="16" max="16" width="16.109375" customWidth="1"/>
    <col min="17" max="17" width="14.6640625" customWidth="1"/>
  </cols>
  <sheetData>
    <row r="1" spans="2:20" x14ac:dyDescent="0.35">
      <c r="H1" t="s">
        <v>23</v>
      </c>
    </row>
    <row r="4" spans="2:20" ht="14.4" x14ac:dyDescent="0.3">
      <c r="C4"/>
    </row>
    <row r="5" spans="2:20" ht="14.4" x14ac:dyDescent="0.3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S5" s="1"/>
      <c r="T5" s="1"/>
    </row>
    <row r="6" spans="2:20" ht="18.600000000000001" thickBot="1" x14ac:dyDescent="0.35">
      <c r="B6" s="8"/>
      <c r="C6" s="43" t="s">
        <v>25</v>
      </c>
      <c r="D6" s="44"/>
      <c r="E6" s="44"/>
      <c r="F6" s="44"/>
      <c r="G6" s="44"/>
      <c r="H6" s="44"/>
      <c r="I6" s="44"/>
      <c r="J6" s="33"/>
      <c r="K6" s="33"/>
      <c r="L6" s="33"/>
      <c r="M6" s="33"/>
      <c r="N6" s="33"/>
      <c r="O6" s="33"/>
      <c r="P6" s="33"/>
      <c r="Q6" s="33"/>
    </row>
    <row r="7" spans="2:20" ht="90.6" customHeight="1" x14ac:dyDescent="0.3">
      <c r="B7" s="19" t="s">
        <v>0</v>
      </c>
      <c r="C7" s="29" t="s">
        <v>17</v>
      </c>
      <c r="D7" s="29" t="s">
        <v>18</v>
      </c>
      <c r="E7" s="29" t="s">
        <v>19</v>
      </c>
      <c r="F7" s="29" t="s">
        <v>21</v>
      </c>
      <c r="G7" s="29" t="s">
        <v>20</v>
      </c>
      <c r="H7" s="29" t="s">
        <v>31</v>
      </c>
      <c r="I7" s="20" t="s">
        <v>22</v>
      </c>
      <c r="J7" s="33"/>
      <c r="K7" s="33"/>
      <c r="L7" s="33"/>
      <c r="M7" s="33"/>
      <c r="N7" s="33"/>
      <c r="O7" s="33"/>
      <c r="P7" s="33"/>
      <c r="Q7" s="33"/>
    </row>
    <row r="8" spans="2:20" x14ac:dyDescent="0.35">
      <c r="B8" s="21" t="s">
        <v>1</v>
      </c>
      <c r="C8" s="17">
        <v>384.2</v>
      </c>
      <c r="D8" s="15">
        <v>58.2</v>
      </c>
      <c r="E8" s="15">
        <v>178</v>
      </c>
      <c r="F8" s="3"/>
      <c r="G8" s="10"/>
      <c r="H8" s="11"/>
      <c r="I8" s="22">
        <f>SUM(C8:H8)</f>
        <v>620.4</v>
      </c>
      <c r="J8" s="33"/>
      <c r="K8" s="33"/>
      <c r="L8" s="33"/>
      <c r="M8" s="33"/>
      <c r="N8" s="33"/>
      <c r="O8" s="33"/>
      <c r="P8" s="33"/>
      <c r="Q8" s="33"/>
    </row>
    <row r="9" spans="2:20" x14ac:dyDescent="0.35">
      <c r="B9" s="23" t="s">
        <v>2</v>
      </c>
      <c r="C9" s="18">
        <v>403.5</v>
      </c>
      <c r="D9" s="16">
        <v>57.2</v>
      </c>
      <c r="E9" s="16">
        <v>178</v>
      </c>
      <c r="F9" s="2">
        <v>30</v>
      </c>
      <c r="G9" s="2">
        <v>20</v>
      </c>
      <c r="H9" s="12"/>
      <c r="I9" s="24">
        <f t="shared" ref="I9:I23" si="0">SUM(C9:H9)</f>
        <v>688.7</v>
      </c>
      <c r="J9" s="33"/>
      <c r="K9" s="33"/>
      <c r="L9" s="33"/>
      <c r="M9" s="33"/>
      <c r="N9" s="33"/>
      <c r="O9" s="33"/>
      <c r="P9" s="33"/>
      <c r="Q9" s="33"/>
    </row>
    <row r="10" spans="2:20" x14ac:dyDescent="0.35">
      <c r="B10" s="25" t="s">
        <v>3</v>
      </c>
      <c r="C10" s="18">
        <v>395.5</v>
      </c>
      <c r="D10" s="16">
        <v>55.8</v>
      </c>
      <c r="E10" s="16">
        <v>178</v>
      </c>
      <c r="F10" s="4">
        <v>48.904903071025593</v>
      </c>
      <c r="G10" s="4">
        <v>32.603268714017062</v>
      </c>
      <c r="H10" s="5">
        <v>80</v>
      </c>
      <c r="I10" s="24">
        <f t="shared" si="0"/>
        <v>790.80817178504265</v>
      </c>
      <c r="J10" s="33"/>
      <c r="K10" s="33"/>
      <c r="L10" s="33"/>
      <c r="M10" s="33"/>
      <c r="N10" s="33"/>
      <c r="O10" s="33"/>
      <c r="P10" s="33"/>
      <c r="Q10" s="33"/>
    </row>
    <row r="11" spans="2:20" x14ac:dyDescent="0.35">
      <c r="B11" s="25" t="s">
        <v>4</v>
      </c>
      <c r="C11" s="18">
        <v>395.5</v>
      </c>
      <c r="D11" s="16">
        <v>55.8</v>
      </c>
      <c r="E11" s="16">
        <v>178</v>
      </c>
      <c r="F11" s="4">
        <v>48.660378555670469</v>
      </c>
      <c r="G11" s="4">
        <v>32.440252370446977</v>
      </c>
      <c r="H11" s="9">
        <v>107.50390524249622</v>
      </c>
      <c r="I11" s="24">
        <f t="shared" si="0"/>
        <v>817.90453616861362</v>
      </c>
      <c r="J11" s="33"/>
      <c r="K11" s="33"/>
      <c r="L11" s="33"/>
      <c r="M11" s="33"/>
      <c r="N11" s="33"/>
      <c r="O11" s="33"/>
      <c r="P11" s="33"/>
      <c r="Q11" s="33"/>
    </row>
    <row r="12" spans="2:20" x14ac:dyDescent="0.35">
      <c r="B12" s="25" t="s">
        <v>5</v>
      </c>
      <c r="C12" s="18">
        <v>395.5</v>
      </c>
      <c r="D12" s="16">
        <v>55.8</v>
      </c>
      <c r="E12" s="16">
        <v>178</v>
      </c>
      <c r="F12" s="4">
        <v>48.417076662892114</v>
      </c>
      <c r="G12" s="4">
        <v>32.278051108594745</v>
      </c>
      <c r="H12" s="9">
        <v>106.96638571628372</v>
      </c>
      <c r="I12" s="24">
        <f t="shared" si="0"/>
        <v>816.9615134877705</v>
      </c>
      <c r="J12" s="33"/>
      <c r="K12" s="33"/>
      <c r="L12" s="33"/>
      <c r="M12" s="33"/>
      <c r="N12" s="33"/>
      <c r="O12" s="33"/>
      <c r="P12" s="33"/>
      <c r="Q12" s="33"/>
    </row>
    <row r="13" spans="2:20" x14ac:dyDescent="0.35">
      <c r="B13" s="25" t="s">
        <v>6</v>
      </c>
      <c r="C13" s="18">
        <v>395.5</v>
      </c>
      <c r="D13" s="16">
        <v>55.8</v>
      </c>
      <c r="E13" s="16">
        <v>178</v>
      </c>
      <c r="F13" s="4">
        <v>48.174991279577661</v>
      </c>
      <c r="G13" s="4">
        <v>32.116660853051769</v>
      </c>
      <c r="H13" s="9">
        <v>106.43155378770231</v>
      </c>
      <c r="I13" s="24">
        <f t="shared" si="0"/>
        <v>816.02320592033175</v>
      </c>
      <c r="J13" s="33"/>
      <c r="K13" s="33"/>
      <c r="L13" s="33"/>
      <c r="M13" s="33"/>
      <c r="N13" s="33"/>
      <c r="O13" s="33"/>
      <c r="P13" s="33"/>
      <c r="Q13" s="33"/>
    </row>
    <row r="14" spans="2:20" x14ac:dyDescent="0.35">
      <c r="B14" s="25" t="s">
        <v>7</v>
      </c>
      <c r="C14" s="18">
        <v>395.5</v>
      </c>
      <c r="D14" s="16">
        <v>55.8</v>
      </c>
      <c r="E14" s="16">
        <v>178</v>
      </c>
      <c r="F14" s="4">
        <v>47.934116323179772</v>
      </c>
      <c r="G14" s="4">
        <v>31.956077548786514</v>
      </c>
      <c r="H14" s="9">
        <v>105.89939601876381</v>
      </c>
      <c r="I14" s="24">
        <f t="shared" si="0"/>
        <v>815.08958989073005</v>
      </c>
      <c r="J14" s="33"/>
      <c r="K14" s="33"/>
      <c r="L14" s="33"/>
      <c r="M14" s="33"/>
      <c r="N14" s="33"/>
      <c r="O14" s="33"/>
      <c r="P14" s="33"/>
      <c r="Q14" s="33"/>
    </row>
    <row r="15" spans="2:20" x14ac:dyDescent="0.35">
      <c r="B15" s="25" t="s">
        <v>8</v>
      </c>
      <c r="C15" s="18">
        <v>395.5</v>
      </c>
      <c r="D15" s="16">
        <v>55.8</v>
      </c>
      <c r="E15" s="16">
        <v>178</v>
      </c>
      <c r="F15" s="4">
        <v>47.694445741563875</v>
      </c>
      <c r="G15" s="4">
        <v>31.796297161042585</v>
      </c>
      <c r="H15" s="9">
        <v>105.36989903866998</v>
      </c>
      <c r="I15" s="24">
        <f t="shared" si="0"/>
        <v>814.16064194127648</v>
      </c>
      <c r="J15" s="33"/>
      <c r="K15" s="33"/>
      <c r="L15" s="33"/>
      <c r="M15" s="33"/>
      <c r="N15" s="33"/>
      <c r="O15" s="33"/>
      <c r="P15" s="33"/>
      <c r="Q15" s="33"/>
    </row>
    <row r="16" spans="2:20" x14ac:dyDescent="0.35">
      <c r="B16" s="25" t="s">
        <v>9</v>
      </c>
      <c r="C16" s="18">
        <v>395.5</v>
      </c>
      <c r="D16" s="16">
        <v>55.8</v>
      </c>
      <c r="E16" s="16">
        <v>178</v>
      </c>
      <c r="F16" s="4">
        <v>47.455973512856055</v>
      </c>
      <c r="G16" s="4">
        <v>31.637315675237371</v>
      </c>
      <c r="H16" s="9">
        <v>104.84304954347664</v>
      </c>
      <c r="I16" s="24">
        <f t="shared" si="0"/>
        <v>813.23633873156996</v>
      </c>
      <c r="J16" s="33"/>
      <c r="K16" s="33"/>
      <c r="L16" s="33"/>
      <c r="M16" s="33"/>
      <c r="N16" s="33"/>
      <c r="O16" s="33"/>
      <c r="P16" s="33"/>
      <c r="Q16" s="33"/>
    </row>
    <row r="17" spans="2:17" x14ac:dyDescent="0.35">
      <c r="B17" s="25" t="s">
        <v>10</v>
      </c>
      <c r="C17" s="18">
        <v>395.5</v>
      </c>
      <c r="D17" s="16">
        <v>55.8</v>
      </c>
      <c r="E17" s="16">
        <v>178</v>
      </c>
      <c r="F17" s="4">
        <v>47.218693645291779</v>
      </c>
      <c r="G17" s="4">
        <v>31.479129096861186</v>
      </c>
      <c r="H17" s="9">
        <v>104.31883429575926</v>
      </c>
      <c r="I17" s="24">
        <f t="shared" si="0"/>
        <v>812.31665703791225</v>
      </c>
      <c r="J17" s="33"/>
      <c r="K17" s="33"/>
      <c r="L17" s="33"/>
      <c r="M17" s="33"/>
      <c r="N17" s="33"/>
      <c r="O17" s="33"/>
      <c r="P17" s="33"/>
      <c r="Q17" s="33"/>
    </row>
    <row r="18" spans="2:17" x14ac:dyDescent="0.35">
      <c r="B18" s="25" t="s">
        <v>11</v>
      </c>
      <c r="C18" s="18">
        <v>395.5</v>
      </c>
      <c r="D18" s="16">
        <v>55.8</v>
      </c>
      <c r="E18" s="16">
        <v>178</v>
      </c>
      <c r="F18" s="4">
        <v>46.982600177065322</v>
      </c>
      <c r="G18" s="4">
        <v>31.321733451376879</v>
      </c>
      <c r="H18" s="9">
        <v>103.79724012428045</v>
      </c>
      <c r="I18" s="24">
        <f t="shared" si="0"/>
        <v>811.4015737527227</v>
      </c>
      <c r="J18" s="33"/>
      <c r="K18" s="33"/>
      <c r="L18" s="33"/>
      <c r="M18" s="33"/>
      <c r="N18" s="33"/>
      <c r="O18" s="33"/>
      <c r="P18" s="33"/>
      <c r="Q18" s="33"/>
    </row>
    <row r="19" spans="2:17" x14ac:dyDescent="0.35">
      <c r="B19" s="25" t="s">
        <v>12</v>
      </c>
      <c r="C19" s="18">
        <v>395.5</v>
      </c>
      <c r="D19" s="16">
        <v>55.8</v>
      </c>
      <c r="E19" s="16">
        <v>178</v>
      </c>
      <c r="F19" s="4">
        <v>46.747687176179994</v>
      </c>
      <c r="G19" s="4">
        <v>31.165124784119996</v>
      </c>
      <c r="H19" s="9">
        <v>103.27825392365907</v>
      </c>
      <c r="I19" s="24">
        <f t="shared" si="0"/>
        <v>810.49106588395898</v>
      </c>
      <c r="J19" s="33"/>
      <c r="K19" s="33"/>
      <c r="L19" s="33"/>
      <c r="M19" s="33"/>
      <c r="N19" s="33"/>
      <c r="O19" s="33"/>
      <c r="P19" s="33"/>
      <c r="Q19" s="33"/>
    </row>
    <row r="20" spans="2:17" x14ac:dyDescent="0.35">
      <c r="B20" s="25" t="s">
        <v>13</v>
      </c>
      <c r="C20" s="18">
        <v>395.5</v>
      </c>
      <c r="D20" s="16">
        <v>55.8</v>
      </c>
      <c r="E20" s="16">
        <v>178</v>
      </c>
      <c r="F20" s="4">
        <v>46.513948740299099</v>
      </c>
      <c r="G20" s="4">
        <v>31.009299160199397</v>
      </c>
      <c r="H20" s="9">
        <v>102.76186265404077</v>
      </c>
      <c r="I20" s="24">
        <f t="shared" si="0"/>
        <v>809.58511055453926</v>
      </c>
      <c r="J20" s="33"/>
      <c r="K20" s="33"/>
      <c r="L20" s="33"/>
      <c r="M20" s="33"/>
      <c r="N20" s="33"/>
      <c r="O20" s="33"/>
      <c r="P20" s="33"/>
      <c r="Q20" s="33"/>
    </row>
    <row r="21" spans="2:17" x14ac:dyDescent="0.35">
      <c r="B21" s="25" t="s">
        <v>14</v>
      </c>
      <c r="C21" s="18">
        <v>395.5</v>
      </c>
      <c r="D21" s="16">
        <v>55.8</v>
      </c>
      <c r="E21" s="16">
        <v>178</v>
      </c>
      <c r="F21" s="4">
        <v>46.281378996597596</v>
      </c>
      <c r="G21" s="4">
        <v>30.854252664398398</v>
      </c>
      <c r="H21" s="9">
        <v>102.24805334077055</v>
      </c>
      <c r="I21" s="24">
        <f t="shared" si="0"/>
        <v>808.68368500176643</v>
      </c>
      <c r="J21" s="33"/>
      <c r="K21" s="33"/>
      <c r="L21" s="33"/>
      <c r="M21" s="33"/>
      <c r="N21" s="33"/>
      <c r="O21" s="33"/>
      <c r="P21" s="33"/>
      <c r="Q21" s="33"/>
    </row>
    <row r="22" spans="2:17" x14ac:dyDescent="0.35">
      <c r="B22" s="25" t="s">
        <v>15</v>
      </c>
      <c r="C22" s="18">
        <v>395.5</v>
      </c>
      <c r="D22" s="16">
        <v>55.8</v>
      </c>
      <c r="E22" s="16">
        <v>178</v>
      </c>
      <c r="F22" s="4">
        <v>46.049972101614607</v>
      </c>
      <c r="G22" s="4">
        <v>30.699981401076407</v>
      </c>
      <c r="H22" s="9">
        <v>101.7368130740667</v>
      </c>
      <c r="I22" s="24">
        <f t="shared" si="0"/>
        <v>807.78676657675771</v>
      </c>
      <c r="J22" s="33"/>
      <c r="K22" s="33"/>
      <c r="L22" s="33"/>
      <c r="M22" s="33"/>
      <c r="N22" s="33"/>
      <c r="O22" s="33"/>
      <c r="P22" s="33"/>
      <c r="Q22" s="33"/>
    </row>
    <row r="23" spans="2:17" ht="19.2" customHeight="1" thickBot="1" x14ac:dyDescent="0.4">
      <c r="B23" s="26" t="s">
        <v>16</v>
      </c>
      <c r="C23" s="30">
        <v>395.5</v>
      </c>
      <c r="D23" s="27">
        <v>55.8</v>
      </c>
      <c r="E23" s="27">
        <v>178</v>
      </c>
      <c r="F23" s="6">
        <v>45.81972224110654</v>
      </c>
      <c r="G23" s="6">
        <v>30.546481494071024</v>
      </c>
      <c r="H23" s="31">
        <v>101.22812900869638</v>
      </c>
      <c r="I23" s="28">
        <f t="shared" si="0"/>
        <v>806.89433274387397</v>
      </c>
      <c r="J23" s="33"/>
      <c r="K23" s="33"/>
      <c r="L23" s="33"/>
      <c r="M23" s="33"/>
      <c r="N23" s="33"/>
      <c r="O23" s="33"/>
      <c r="P23" s="33"/>
      <c r="Q23" s="33"/>
    </row>
    <row r="24" spans="2:17" x14ac:dyDescent="0.35">
      <c r="B24" s="7"/>
      <c r="C24" s="14"/>
      <c r="D24" s="7"/>
      <c r="E24" s="7"/>
      <c r="F24" s="7"/>
      <c r="G24" s="7"/>
      <c r="H24" s="7"/>
      <c r="I24" s="7"/>
      <c r="J24" s="33"/>
      <c r="K24" s="33"/>
      <c r="L24" s="33"/>
      <c r="M24" s="33"/>
      <c r="N24" s="33"/>
      <c r="O24" s="33"/>
      <c r="P24" s="33"/>
      <c r="Q24" s="33"/>
    </row>
    <row r="25" spans="2:17" x14ac:dyDescent="0.35">
      <c r="B25" s="33"/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8" spans="2:17" ht="18.600000000000001" thickBot="1" x14ac:dyDescent="0.35">
      <c r="B28" s="8"/>
      <c r="C28" s="43" t="s">
        <v>24</v>
      </c>
      <c r="D28" s="44"/>
      <c r="E28" s="44"/>
      <c r="F28" s="44"/>
      <c r="G28" s="44"/>
      <c r="H28" s="44"/>
      <c r="I28" s="44"/>
    </row>
    <row r="29" spans="2:17" ht="93" customHeight="1" x14ac:dyDescent="0.3">
      <c r="B29" s="19" t="s">
        <v>0</v>
      </c>
      <c r="C29" s="29" t="s">
        <v>17</v>
      </c>
      <c r="D29" s="29" t="s">
        <v>18</v>
      </c>
      <c r="E29" s="29" t="s">
        <v>19</v>
      </c>
      <c r="F29" s="29" t="s">
        <v>21</v>
      </c>
      <c r="G29" s="29" t="s">
        <v>20</v>
      </c>
      <c r="H29" s="29" t="s">
        <v>31</v>
      </c>
      <c r="I29" s="20" t="s">
        <v>22</v>
      </c>
    </row>
    <row r="30" spans="2:17" x14ac:dyDescent="0.35">
      <c r="B30" s="21" t="s">
        <v>1</v>
      </c>
      <c r="C30" s="17">
        <f t="shared" ref="C30:E45" si="1">+C8</f>
        <v>384.2</v>
      </c>
      <c r="D30" s="15">
        <f t="shared" si="1"/>
        <v>58.2</v>
      </c>
      <c r="E30" s="15">
        <f t="shared" si="1"/>
        <v>178</v>
      </c>
      <c r="F30" s="3"/>
      <c r="G30" s="10"/>
      <c r="H30" s="11"/>
      <c r="I30" s="22">
        <f>SUM(C30:H30)</f>
        <v>620.4</v>
      </c>
    </row>
    <row r="31" spans="2:17" x14ac:dyDescent="0.35">
      <c r="B31" s="23" t="s">
        <v>2</v>
      </c>
      <c r="C31" s="18">
        <f t="shared" si="1"/>
        <v>403.5</v>
      </c>
      <c r="D31" s="16">
        <f t="shared" si="1"/>
        <v>57.2</v>
      </c>
      <c r="E31" s="16">
        <f t="shared" si="1"/>
        <v>178</v>
      </c>
      <c r="F31" s="2">
        <v>19.8</v>
      </c>
      <c r="G31" s="2">
        <v>13.2</v>
      </c>
      <c r="H31" s="12"/>
      <c r="I31" s="24">
        <f t="shared" ref="I31:I45" si="2">SUM(C31:H31)</f>
        <v>671.7</v>
      </c>
    </row>
    <row r="32" spans="2:17" x14ac:dyDescent="0.35">
      <c r="B32" s="25" t="s">
        <v>3</v>
      </c>
      <c r="C32" s="18">
        <f t="shared" si="1"/>
        <v>395.5</v>
      </c>
      <c r="D32" s="16">
        <f t="shared" si="1"/>
        <v>55.8</v>
      </c>
      <c r="E32" s="16">
        <f t="shared" si="1"/>
        <v>178</v>
      </c>
      <c r="F32" s="4">
        <v>18.600000000000001</v>
      </c>
      <c r="G32" s="4">
        <v>12.4</v>
      </c>
      <c r="H32" s="5">
        <v>49.8</v>
      </c>
      <c r="I32" s="24">
        <f t="shared" si="2"/>
        <v>710.09999999999991</v>
      </c>
    </row>
    <row r="33" spans="2:9" x14ac:dyDescent="0.35">
      <c r="B33" s="25" t="s">
        <v>4</v>
      </c>
      <c r="C33" s="18">
        <f t="shared" si="1"/>
        <v>395.5</v>
      </c>
      <c r="D33" s="16">
        <f t="shared" si="1"/>
        <v>55.8</v>
      </c>
      <c r="E33" s="16">
        <f t="shared" si="1"/>
        <v>178</v>
      </c>
      <c r="F33" s="4">
        <v>17.3</v>
      </c>
      <c r="G33" s="4">
        <v>11.5</v>
      </c>
      <c r="H33" s="9">
        <v>46.4</v>
      </c>
      <c r="I33" s="24">
        <f t="shared" si="2"/>
        <v>704.49999999999989</v>
      </c>
    </row>
    <row r="34" spans="2:9" x14ac:dyDescent="0.35">
      <c r="B34" s="25" t="s">
        <v>5</v>
      </c>
      <c r="C34" s="18">
        <f t="shared" si="1"/>
        <v>395.5</v>
      </c>
      <c r="D34" s="16">
        <f t="shared" si="1"/>
        <v>55.8</v>
      </c>
      <c r="E34" s="16">
        <f t="shared" si="1"/>
        <v>178</v>
      </c>
      <c r="F34" s="4">
        <v>15.5</v>
      </c>
      <c r="G34" s="4">
        <v>10.4</v>
      </c>
      <c r="H34" s="9">
        <v>41.7</v>
      </c>
      <c r="I34" s="24">
        <f t="shared" si="2"/>
        <v>696.9</v>
      </c>
    </row>
    <row r="35" spans="2:9" x14ac:dyDescent="0.35">
      <c r="B35" s="25" t="s">
        <v>6</v>
      </c>
      <c r="C35" s="18">
        <f t="shared" si="1"/>
        <v>395.5</v>
      </c>
      <c r="D35" s="16">
        <f t="shared" si="1"/>
        <v>55.8</v>
      </c>
      <c r="E35" s="16">
        <f t="shared" si="1"/>
        <v>178</v>
      </c>
      <c r="F35" s="4">
        <v>14.1</v>
      </c>
      <c r="G35" s="4">
        <v>9.4</v>
      </c>
      <c r="H35" s="9">
        <v>37.700000000000003</v>
      </c>
      <c r="I35" s="24">
        <f t="shared" si="2"/>
        <v>690.5</v>
      </c>
    </row>
    <row r="36" spans="2:9" x14ac:dyDescent="0.35">
      <c r="B36" s="25" t="s">
        <v>7</v>
      </c>
      <c r="C36" s="18">
        <f t="shared" si="1"/>
        <v>395.5</v>
      </c>
      <c r="D36" s="16">
        <f t="shared" si="1"/>
        <v>55.8</v>
      </c>
      <c r="E36" s="16">
        <f t="shared" si="1"/>
        <v>178</v>
      </c>
      <c r="F36" s="4">
        <v>12.8</v>
      </c>
      <c r="G36" s="4">
        <v>8.5</v>
      </c>
      <c r="H36" s="9">
        <v>34.200000000000003</v>
      </c>
      <c r="I36" s="24">
        <f t="shared" si="2"/>
        <v>684.8</v>
      </c>
    </row>
    <row r="37" spans="2:9" x14ac:dyDescent="0.35">
      <c r="B37" s="25" t="s">
        <v>8</v>
      </c>
      <c r="C37" s="18">
        <f t="shared" si="1"/>
        <v>395.5</v>
      </c>
      <c r="D37" s="16">
        <f t="shared" si="1"/>
        <v>55.8</v>
      </c>
      <c r="E37" s="16">
        <f t="shared" si="1"/>
        <v>178</v>
      </c>
      <c r="F37" s="4">
        <v>11.7</v>
      </c>
      <c r="G37" s="4">
        <v>7.8</v>
      </c>
      <c r="H37" s="9">
        <v>31.5</v>
      </c>
      <c r="I37" s="24">
        <f t="shared" si="2"/>
        <v>680.3</v>
      </c>
    </row>
    <row r="38" spans="2:9" x14ac:dyDescent="0.35">
      <c r="B38" s="25" t="s">
        <v>9</v>
      </c>
      <c r="C38" s="18">
        <f t="shared" si="1"/>
        <v>395.5</v>
      </c>
      <c r="D38" s="16">
        <f t="shared" si="1"/>
        <v>55.8</v>
      </c>
      <c r="E38" s="16">
        <f t="shared" si="1"/>
        <v>178</v>
      </c>
      <c r="F38" s="4">
        <v>11</v>
      </c>
      <c r="G38" s="4">
        <v>7.3</v>
      </c>
      <c r="H38" s="9">
        <v>29.5</v>
      </c>
      <c r="I38" s="24">
        <f t="shared" si="2"/>
        <v>677.09999999999991</v>
      </c>
    </row>
    <row r="39" spans="2:9" x14ac:dyDescent="0.35">
      <c r="B39" s="25" t="s">
        <v>10</v>
      </c>
      <c r="C39" s="18">
        <f t="shared" si="1"/>
        <v>395.5</v>
      </c>
      <c r="D39" s="16">
        <f t="shared" si="1"/>
        <v>55.8</v>
      </c>
      <c r="E39" s="16">
        <f t="shared" si="1"/>
        <v>178</v>
      </c>
      <c r="F39" s="4">
        <v>10.3</v>
      </c>
      <c r="G39" s="4">
        <v>6.9</v>
      </c>
      <c r="H39" s="9">
        <v>27.7</v>
      </c>
      <c r="I39" s="24">
        <f t="shared" si="2"/>
        <v>674.19999999999993</v>
      </c>
    </row>
    <row r="40" spans="2:9" x14ac:dyDescent="0.35">
      <c r="B40" s="25" t="s">
        <v>11</v>
      </c>
      <c r="C40" s="18">
        <f t="shared" si="1"/>
        <v>395.5</v>
      </c>
      <c r="D40" s="16">
        <f t="shared" si="1"/>
        <v>55.8</v>
      </c>
      <c r="E40" s="16">
        <f t="shared" si="1"/>
        <v>178</v>
      </c>
      <c r="F40" s="4">
        <v>9.8000000000000007</v>
      </c>
      <c r="G40" s="4">
        <v>6.5</v>
      </c>
      <c r="H40" s="9">
        <v>26.3</v>
      </c>
      <c r="I40" s="24">
        <f t="shared" si="2"/>
        <v>671.89999999999986</v>
      </c>
    </row>
    <row r="41" spans="2:9" x14ac:dyDescent="0.35">
      <c r="B41" s="25" t="s">
        <v>12</v>
      </c>
      <c r="C41" s="18">
        <f t="shared" si="1"/>
        <v>395.5</v>
      </c>
      <c r="D41" s="16">
        <f t="shared" si="1"/>
        <v>55.8</v>
      </c>
      <c r="E41" s="16">
        <f t="shared" si="1"/>
        <v>178</v>
      </c>
      <c r="F41" s="4">
        <v>9.4</v>
      </c>
      <c r="G41" s="4">
        <v>6.3</v>
      </c>
      <c r="H41" s="9">
        <v>25.2</v>
      </c>
      <c r="I41" s="24">
        <f t="shared" si="2"/>
        <v>670.19999999999993</v>
      </c>
    </row>
    <row r="42" spans="2:9" x14ac:dyDescent="0.35">
      <c r="B42" s="25" t="s">
        <v>13</v>
      </c>
      <c r="C42" s="18">
        <f t="shared" si="1"/>
        <v>395.5</v>
      </c>
      <c r="D42" s="16">
        <f t="shared" si="1"/>
        <v>55.8</v>
      </c>
      <c r="E42" s="16">
        <f t="shared" si="1"/>
        <v>178</v>
      </c>
      <c r="F42" s="4">
        <v>9.1</v>
      </c>
      <c r="G42" s="4">
        <v>6.1</v>
      </c>
      <c r="H42" s="9">
        <v>24.3</v>
      </c>
      <c r="I42" s="24">
        <f t="shared" si="2"/>
        <v>668.8</v>
      </c>
    </row>
    <row r="43" spans="2:9" x14ac:dyDescent="0.35">
      <c r="B43" s="25" t="s">
        <v>14</v>
      </c>
      <c r="C43" s="18">
        <f t="shared" si="1"/>
        <v>395.5</v>
      </c>
      <c r="D43" s="16">
        <f t="shared" si="1"/>
        <v>55.8</v>
      </c>
      <c r="E43" s="16">
        <f t="shared" si="1"/>
        <v>178</v>
      </c>
      <c r="F43" s="4">
        <v>8.8000000000000007</v>
      </c>
      <c r="G43" s="4">
        <v>5.9</v>
      </c>
      <c r="H43" s="9">
        <v>23.5</v>
      </c>
      <c r="I43" s="24">
        <f t="shared" si="2"/>
        <v>667.49999999999989</v>
      </c>
    </row>
    <row r="44" spans="2:9" x14ac:dyDescent="0.35">
      <c r="B44" s="25" t="s">
        <v>15</v>
      </c>
      <c r="C44" s="18">
        <f t="shared" si="1"/>
        <v>395.5</v>
      </c>
      <c r="D44" s="16">
        <f t="shared" si="1"/>
        <v>55.8</v>
      </c>
      <c r="E44" s="16">
        <f t="shared" si="1"/>
        <v>178</v>
      </c>
      <c r="F44" s="4">
        <v>8.6</v>
      </c>
      <c r="G44" s="4">
        <v>5.7</v>
      </c>
      <c r="H44" s="9">
        <v>22.9</v>
      </c>
      <c r="I44" s="24">
        <f t="shared" si="2"/>
        <v>666.5</v>
      </c>
    </row>
    <row r="45" spans="2:9" ht="18.600000000000001" thickBot="1" x14ac:dyDescent="0.4">
      <c r="B45" s="26" t="s">
        <v>16</v>
      </c>
      <c r="C45" s="30">
        <f t="shared" si="1"/>
        <v>395.5</v>
      </c>
      <c r="D45" s="27">
        <f t="shared" si="1"/>
        <v>55.8</v>
      </c>
      <c r="E45" s="27">
        <f t="shared" si="1"/>
        <v>178</v>
      </c>
      <c r="F45" s="6">
        <v>8.3000000000000007</v>
      </c>
      <c r="G45" s="6">
        <v>5.6</v>
      </c>
      <c r="H45" s="31">
        <v>22.3</v>
      </c>
      <c r="I45" s="28">
        <f t="shared" si="2"/>
        <v>665.49999999999989</v>
      </c>
    </row>
    <row r="46" spans="2:9" ht="14.4" x14ac:dyDescent="0.3">
      <c r="B46" s="7"/>
      <c r="C46" s="7"/>
      <c r="D46" s="7"/>
      <c r="E46" s="7"/>
      <c r="F46" s="7"/>
      <c r="G46" s="7"/>
      <c r="H46" s="7"/>
      <c r="I46" s="7"/>
    </row>
    <row r="47" spans="2:9" ht="15.6" x14ac:dyDescent="0.3">
      <c r="B47" s="32" t="s">
        <v>26</v>
      </c>
      <c r="C47"/>
    </row>
  </sheetData>
  <mergeCells count="2">
    <mergeCell ref="C6:I6"/>
    <mergeCell ref="C28:I28"/>
  </mergeCells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workbookViewId="0">
      <selection activeCell="J5" sqref="J5:N5"/>
    </sheetView>
  </sheetViews>
  <sheetFormatPr defaultRowHeight="18" x14ac:dyDescent="0.35"/>
  <cols>
    <col min="2" max="2" width="16.6640625" customWidth="1"/>
    <col min="3" max="3" width="12.5546875" style="13" hidden="1" customWidth="1"/>
    <col min="4" max="4" width="12.5546875" hidden="1" customWidth="1"/>
    <col min="5" max="5" width="15.77734375" hidden="1" customWidth="1"/>
    <col min="6" max="6" width="16.88671875" customWidth="1"/>
    <col min="7" max="7" width="14.88671875" customWidth="1"/>
    <col min="8" max="8" width="14" customWidth="1"/>
    <col min="9" max="10" width="11.44140625" style="40" customWidth="1"/>
    <col min="11" max="12" width="24.33203125" style="40" customWidth="1"/>
    <col min="13" max="13" width="15.77734375" bestFit="1" customWidth="1"/>
    <col min="14" max="14" width="12.5546875" customWidth="1"/>
    <col min="15" max="15" width="14.6640625" customWidth="1"/>
    <col min="16" max="16" width="14.44140625" bestFit="1" customWidth="1"/>
    <col min="17" max="17" width="17.109375" customWidth="1"/>
    <col min="18" max="18" width="16.88671875" customWidth="1"/>
    <col min="19" max="19" width="16.109375" customWidth="1"/>
    <col min="20" max="20" width="14.6640625" customWidth="1"/>
  </cols>
  <sheetData>
    <row r="1" spans="2:14" x14ac:dyDescent="0.35">
      <c r="H1" t="s">
        <v>27</v>
      </c>
    </row>
    <row r="4" spans="2:14" ht="14.4" x14ac:dyDescent="0.3">
      <c r="C4"/>
      <c r="J4" s="41"/>
      <c r="K4" s="41"/>
      <c r="L4" s="41"/>
      <c r="M4" s="33"/>
      <c r="N4" s="33"/>
    </row>
    <row r="5" spans="2:14" ht="52.8" customHeight="1" thickBot="1" x14ac:dyDescent="0.35">
      <c r="B5" s="8"/>
      <c r="C5" s="45" t="s">
        <v>29</v>
      </c>
      <c r="D5" s="46"/>
      <c r="E5" s="46"/>
      <c r="F5" s="46"/>
      <c r="G5" s="46"/>
      <c r="H5" s="46"/>
      <c r="I5" s="42"/>
      <c r="J5" s="48"/>
      <c r="K5" s="48"/>
      <c r="L5" s="48"/>
      <c r="M5" s="48"/>
      <c r="N5" s="48"/>
    </row>
    <row r="6" spans="2:14" ht="95.4" customHeight="1" x14ac:dyDescent="0.3">
      <c r="B6" s="19" t="s">
        <v>0</v>
      </c>
      <c r="C6" s="29" t="s">
        <v>17</v>
      </c>
      <c r="D6" s="29" t="s">
        <v>18</v>
      </c>
      <c r="E6" s="29" t="s">
        <v>19</v>
      </c>
      <c r="F6" s="29" t="s">
        <v>21</v>
      </c>
      <c r="G6" s="29" t="s">
        <v>20</v>
      </c>
      <c r="H6" s="29" t="s">
        <v>31</v>
      </c>
      <c r="I6" s="49"/>
      <c r="J6" s="50"/>
      <c r="K6" s="50"/>
      <c r="L6" s="50"/>
      <c r="M6" s="51"/>
      <c r="N6" s="50"/>
    </row>
    <row r="7" spans="2:14" x14ac:dyDescent="0.35">
      <c r="B7" s="21" t="s">
        <v>1</v>
      </c>
      <c r="C7" s="17">
        <v>384.2</v>
      </c>
      <c r="D7" s="15">
        <v>58.2</v>
      </c>
      <c r="E7" s="15">
        <v>178</v>
      </c>
      <c r="F7" s="3"/>
      <c r="G7" s="10"/>
      <c r="H7" s="36"/>
      <c r="I7" s="3"/>
      <c r="J7" s="2"/>
      <c r="K7" s="2"/>
      <c r="L7" s="2"/>
      <c r="M7" s="2"/>
      <c r="N7" s="52"/>
    </row>
    <row r="8" spans="2:14" x14ac:dyDescent="0.35">
      <c r="B8" s="23" t="s">
        <v>28</v>
      </c>
      <c r="C8" s="18">
        <v>403.5</v>
      </c>
      <c r="D8" s="16">
        <v>57.2</v>
      </c>
      <c r="E8" s="16">
        <v>178</v>
      </c>
      <c r="F8" s="2">
        <v>30</v>
      </c>
      <c r="G8" s="2">
        <v>20</v>
      </c>
      <c r="H8" s="37"/>
      <c r="I8" s="2"/>
      <c r="J8" s="2"/>
      <c r="K8" s="2"/>
      <c r="L8" s="2"/>
      <c r="M8" s="2"/>
      <c r="N8" s="52"/>
    </row>
    <row r="9" spans="2:14" x14ac:dyDescent="0.35">
      <c r="B9" s="25" t="s">
        <v>3</v>
      </c>
      <c r="C9" s="18">
        <v>395.5</v>
      </c>
      <c r="D9" s="16">
        <v>55.8</v>
      </c>
      <c r="E9" s="16">
        <v>178</v>
      </c>
      <c r="F9" s="4">
        <v>18.600000000000001</v>
      </c>
      <c r="G9" s="4">
        <v>12.4</v>
      </c>
      <c r="H9" s="35">
        <v>49.8</v>
      </c>
      <c r="I9" s="2"/>
      <c r="J9" s="2"/>
      <c r="K9" s="2"/>
      <c r="L9" s="2"/>
      <c r="M9" s="2"/>
      <c r="N9" s="52"/>
    </row>
    <row r="10" spans="2:14" x14ac:dyDescent="0.35">
      <c r="B10" s="25" t="s">
        <v>4</v>
      </c>
      <c r="C10" s="18">
        <v>395.5</v>
      </c>
      <c r="D10" s="16">
        <v>55.8</v>
      </c>
      <c r="E10" s="16">
        <v>178</v>
      </c>
      <c r="F10" s="4">
        <v>17.3</v>
      </c>
      <c r="G10" s="4">
        <v>11.5</v>
      </c>
      <c r="H10" s="38">
        <v>46.4</v>
      </c>
      <c r="I10" s="2"/>
      <c r="J10" s="2"/>
      <c r="K10" s="2"/>
      <c r="L10" s="2"/>
      <c r="M10" s="2"/>
      <c r="N10" s="52"/>
    </row>
    <row r="11" spans="2:14" x14ac:dyDescent="0.35">
      <c r="B11" s="25" t="s">
        <v>5</v>
      </c>
      <c r="C11" s="18">
        <v>395.5</v>
      </c>
      <c r="D11" s="16">
        <v>55.8</v>
      </c>
      <c r="E11" s="16">
        <v>178</v>
      </c>
      <c r="F11" s="4">
        <v>15.5</v>
      </c>
      <c r="G11" s="4">
        <v>10.4</v>
      </c>
      <c r="H11" s="38">
        <v>41.7</v>
      </c>
      <c r="I11" s="2"/>
      <c r="J11" s="2"/>
      <c r="K11" s="2"/>
      <c r="L11" s="2"/>
      <c r="M11" s="2"/>
      <c r="N11" s="52"/>
    </row>
    <row r="12" spans="2:14" x14ac:dyDescent="0.35">
      <c r="B12" s="25" t="s">
        <v>6</v>
      </c>
      <c r="C12" s="18">
        <v>395.5</v>
      </c>
      <c r="D12" s="16">
        <v>55.8</v>
      </c>
      <c r="E12" s="16">
        <v>178</v>
      </c>
      <c r="F12" s="4">
        <v>14.1</v>
      </c>
      <c r="G12" s="4">
        <v>9.4</v>
      </c>
      <c r="H12" s="38">
        <v>37.700000000000003</v>
      </c>
      <c r="I12" s="2"/>
      <c r="J12" s="2"/>
      <c r="K12" s="2"/>
      <c r="L12" s="2"/>
      <c r="M12" s="2"/>
      <c r="N12" s="52"/>
    </row>
    <row r="13" spans="2:14" x14ac:dyDescent="0.35">
      <c r="B13" s="25" t="s">
        <v>7</v>
      </c>
      <c r="C13" s="18">
        <v>395.5</v>
      </c>
      <c r="D13" s="16">
        <v>55.8</v>
      </c>
      <c r="E13" s="16">
        <v>178</v>
      </c>
      <c r="F13" s="4">
        <v>12.8</v>
      </c>
      <c r="G13" s="4">
        <v>8.5</v>
      </c>
      <c r="H13" s="38">
        <v>34.200000000000003</v>
      </c>
      <c r="I13" s="2"/>
      <c r="J13" s="2"/>
      <c r="K13" s="2"/>
      <c r="L13" s="2"/>
      <c r="M13" s="2"/>
      <c r="N13" s="52"/>
    </row>
    <row r="14" spans="2:14" x14ac:dyDescent="0.35">
      <c r="B14" s="25" t="s">
        <v>8</v>
      </c>
      <c r="C14" s="18">
        <v>395.5</v>
      </c>
      <c r="D14" s="16">
        <v>55.8</v>
      </c>
      <c r="E14" s="16">
        <v>178</v>
      </c>
      <c r="F14" s="4">
        <v>11.7</v>
      </c>
      <c r="G14" s="4">
        <v>7.8</v>
      </c>
      <c r="H14" s="38">
        <v>31.5</v>
      </c>
      <c r="I14" s="2"/>
      <c r="J14" s="2"/>
      <c r="K14" s="2"/>
      <c r="L14" s="2"/>
      <c r="M14" s="2"/>
      <c r="N14" s="52"/>
    </row>
    <row r="15" spans="2:14" x14ac:dyDescent="0.35">
      <c r="B15" s="25" t="s">
        <v>9</v>
      </c>
      <c r="C15" s="18">
        <v>395.5</v>
      </c>
      <c r="D15" s="16">
        <v>55.8</v>
      </c>
      <c r="E15" s="16">
        <v>178</v>
      </c>
      <c r="F15" s="4">
        <v>11</v>
      </c>
      <c r="G15" s="4">
        <v>7.3</v>
      </c>
      <c r="H15" s="38">
        <v>29.5</v>
      </c>
      <c r="I15" s="2"/>
      <c r="J15" s="2"/>
      <c r="K15" s="2"/>
      <c r="L15" s="2"/>
      <c r="M15" s="2"/>
      <c r="N15" s="52"/>
    </row>
    <row r="16" spans="2:14" x14ac:dyDescent="0.35">
      <c r="B16" s="25" t="s">
        <v>10</v>
      </c>
      <c r="C16" s="18">
        <v>395.5</v>
      </c>
      <c r="D16" s="16">
        <v>55.8</v>
      </c>
      <c r="E16" s="16">
        <v>178</v>
      </c>
      <c r="F16" s="4">
        <v>10.3</v>
      </c>
      <c r="G16" s="4">
        <v>6.9</v>
      </c>
      <c r="H16" s="38">
        <v>27.7</v>
      </c>
      <c r="I16" s="2"/>
      <c r="J16" s="2"/>
      <c r="K16" s="2"/>
      <c r="L16" s="2"/>
      <c r="M16" s="2"/>
      <c r="N16" s="52"/>
    </row>
    <row r="17" spans="2:14" x14ac:dyDescent="0.35">
      <c r="B17" s="25" t="s">
        <v>11</v>
      </c>
      <c r="C17" s="18">
        <v>395.5</v>
      </c>
      <c r="D17" s="16">
        <v>55.8</v>
      </c>
      <c r="E17" s="16">
        <v>178</v>
      </c>
      <c r="F17" s="4">
        <v>9.8000000000000007</v>
      </c>
      <c r="G17" s="4">
        <v>6.5</v>
      </c>
      <c r="H17" s="38">
        <v>26.3</v>
      </c>
      <c r="I17" s="2"/>
      <c r="J17" s="2"/>
      <c r="K17" s="2"/>
      <c r="L17" s="2"/>
      <c r="M17" s="2"/>
      <c r="N17" s="52"/>
    </row>
    <row r="18" spans="2:14" x14ac:dyDescent="0.35">
      <c r="B18" s="25" t="s">
        <v>12</v>
      </c>
      <c r="C18" s="18">
        <v>395.5</v>
      </c>
      <c r="D18" s="16">
        <v>55.8</v>
      </c>
      <c r="E18" s="16">
        <v>178</v>
      </c>
      <c r="F18" s="4">
        <v>9.4</v>
      </c>
      <c r="G18" s="4">
        <v>6.3</v>
      </c>
      <c r="H18" s="38">
        <v>25.2</v>
      </c>
      <c r="I18" s="2"/>
      <c r="J18" s="2"/>
      <c r="K18" s="2"/>
      <c r="L18" s="2"/>
      <c r="M18" s="2"/>
      <c r="N18" s="52"/>
    </row>
    <row r="19" spans="2:14" x14ac:dyDescent="0.35">
      <c r="B19" s="25" t="s">
        <v>13</v>
      </c>
      <c r="C19" s="18">
        <v>395.5</v>
      </c>
      <c r="D19" s="16">
        <v>55.8</v>
      </c>
      <c r="E19" s="16">
        <v>178</v>
      </c>
      <c r="F19" s="4">
        <v>9.1</v>
      </c>
      <c r="G19" s="4">
        <v>6.1</v>
      </c>
      <c r="H19" s="38">
        <v>24.3</v>
      </c>
      <c r="I19" s="2"/>
      <c r="J19" s="2"/>
      <c r="K19" s="2"/>
      <c r="L19" s="2"/>
      <c r="M19" s="2"/>
      <c r="N19" s="52"/>
    </row>
    <row r="20" spans="2:14" x14ac:dyDescent="0.35">
      <c r="B20" s="25" t="s">
        <v>14</v>
      </c>
      <c r="C20" s="18">
        <v>395.5</v>
      </c>
      <c r="D20" s="16">
        <v>55.8</v>
      </c>
      <c r="E20" s="16">
        <v>178</v>
      </c>
      <c r="F20" s="4">
        <v>8.8000000000000007</v>
      </c>
      <c r="G20" s="4">
        <v>5.9</v>
      </c>
      <c r="H20" s="38">
        <v>23.5</v>
      </c>
      <c r="I20" s="2"/>
      <c r="J20" s="2"/>
      <c r="K20" s="2"/>
      <c r="L20" s="2"/>
      <c r="M20" s="2"/>
      <c r="N20" s="52"/>
    </row>
    <row r="21" spans="2:14" x14ac:dyDescent="0.35">
      <c r="B21" s="25" t="s">
        <v>15</v>
      </c>
      <c r="C21" s="18">
        <v>395.5</v>
      </c>
      <c r="D21" s="16">
        <v>55.8</v>
      </c>
      <c r="E21" s="16">
        <v>178</v>
      </c>
      <c r="F21" s="4">
        <v>8.6</v>
      </c>
      <c r="G21" s="4">
        <v>5.7</v>
      </c>
      <c r="H21" s="38">
        <v>22.9</v>
      </c>
      <c r="I21" s="2"/>
      <c r="J21" s="2"/>
      <c r="K21" s="2"/>
      <c r="L21" s="2"/>
      <c r="M21" s="2"/>
      <c r="N21" s="52"/>
    </row>
    <row r="22" spans="2:14" ht="18.600000000000001" thickBot="1" x14ac:dyDescent="0.4">
      <c r="B22" s="26" t="s">
        <v>16</v>
      </c>
      <c r="C22" s="30">
        <v>395.5</v>
      </c>
      <c r="D22" s="27">
        <v>55.8</v>
      </c>
      <c r="E22" s="27">
        <v>178</v>
      </c>
      <c r="F22" s="6">
        <v>8.3000000000000007</v>
      </c>
      <c r="G22" s="6">
        <v>5.6</v>
      </c>
      <c r="H22" s="39">
        <v>22.3</v>
      </c>
      <c r="I22" s="2"/>
      <c r="J22" s="2"/>
      <c r="K22" s="2"/>
      <c r="L22" s="2"/>
      <c r="M22" s="2"/>
      <c r="N22" s="52"/>
    </row>
    <row r="23" spans="2:14" ht="41.4" customHeight="1" x14ac:dyDescent="0.3">
      <c r="B23" s="47" t="s">
        <v>26</v>
      </c>
      <c r="C23" s="48"/>
      <c r="D23" s="48"/>
      <c r="E23" s="48"/>
      <c r="F23" s="48"/>
      <c r="G23" s="48"/>
      <c r="H23" s="48"/>
      <c r="I23" s="41"/>
      <c r="J23" s="41"/>
      <c r="K23" s="41"/>
      <c r="L23" s="41"/>
      <c r="M23" s="33"/>
      <c r="N23" s="33"/>
    </row>
    <row r="24" spans="2:14" ht="40.200000000000003" customHeight="1" x14ac:dyDescent="0.3">
      <c r="B24" s="47" t="s">
        <v>30</v>
      </c>
      <c r="C24" s="48"/>
      <c r="D24" s="48"/>
      <c r="E24" s="48"/>
      <c r="F24" s="48"/>
      <c r="G24" s="48"/>
      <c r="H24" s="48"/>
      <c r="J24" s="41"/>
      <c r="K24" s="41"/>
      <c r="L24" s="41"/>
      <c r="M24" s="33"/>
      <c r="N24" s="33"/>
    </row>
    <row r="25" spans="2:14" x14ac:dyDescent="0.35">
      <c r="J25" s="41"/>
      <c r="K25" s="41"/>
      <c r="L25" s="41"/>
      <c r="M25" s="33"/>
      <c r="N25" s="33"/>
    </row>
  </sheetData>
  <mergeCells count="4">
    <mergeCell ref="C5:H5"/>
    <mergeCell ref="B23:H23"/>
    <mergeCell ref="B24:H24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PSC 1-10</vt:lpstr>
      <vt:lpstr>PSC 1-11</vt:lpstr>
      <vt:lpstr>'PSC 1-10'!Print_Area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Sekeres</dc:creator>
  <cp:lastModifiedBy>Parsley, Marlene</cp:lastModifiedBy>
  <cp:lastPrinted>2021-03-22T17:25:47Z</cp:lastPrinted>
  <dcterms:created xsi:type="dcterms:W3CDTF">2021-03-11T00:12:15Z</dcterms:created>
  <dcterms:modified xsi:type="dcterms:W3CDTF">2021-05-04T21:27:47Z</dcterms:modified>
</cp:coreProperties>
</file>