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kywater.sharepoint.com/sites/Finance/Shared Documents/PSC Order 2-23-21/Suppl Info Req Due 4-9-21/"/>
    </mc:Choice>
  </mc:AlternateContent>
  <xr:revisionPtr revIDLastSave="18" documentId="8_{76C6539D-40A9-4441-8918-D4BF906467BB}" xr6:coauthVersionLast="45" xr6:coauthVersionMax="45" xr10:uidLastSave="{91114D17-271C-4AF3-85A1-58B16E7B7728}"/>
  <bookViews>
    <workbookView xWindow="38700" yWindow="460" windowWidth="30710" windowHeight="18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9" i="1" l="1"/>
  <c r="J178" i="1"/>
  <c r="J31" i="1"/>
  <c r="J30" i="1"/>
  <c r="J465" i="1"/>
  <c r="J146" i="1" s="1"/>
  <c r="J466" i="1"/>
  <c r="J464" i="1"/>
  <c r="J263" i="1"/>
  <c r="J145" i="1" s="1"/>
  <c r="J264" i="1"/>
  <c r="J262" i="1"/>
  <c r="J265" i="1"/>
  <c r="J180" i="1" l="1"/>
  <c r="J32" i="1"/>
  <c r="J147" i="1"/>
  <c r="J467" i="1"/>
  <c r="J182" i="1" l="1"/>
</calcChain>
</file>

<file path=xl/sharedStrings.xml><?xml version="1.0" encoding="utf-8"?>
<sst xmlns="http://schemas.openxmlformats.org/spreadsheetml/2006/main" count="1472" uniqueCount="389">
  <si>
    <t>FYE: 6/30/2020</t>
  </si>
  <si>
    <t>10/26/2020  10:17 AM</t>
  </si>
  <si>
    <t>Book Asset Detail    7/01/19 -  6/30/20</t>
  </si>
  <si>
    <t>d</t>
  </si>
  <si>
    <t>Date In</t>
  </si>
  <si>
    <t>Book</t>
  </si>
  <si>
    <t>Book Sec</t>
  </si>
  <si>
    <t>Book Sal</t>
  </si>
  <si>
    <t>Book Prior</t>
  </si>
  <si>
    <t>Book Current</t>
  </si>
  <si>
    <t>Book Net</t>
  </si>
  <si>
    <t>Asset</t>
  </si>
  <si>
    <t>t</t>
  </si>
  <si>
    <t>Property Description</t>
  </si>
  <si>
    <t>Service</t>
  </si>
  <si>
    <t>Cost</t>
  </si>
  <si>
    <t>179 Exp</t>
  </si>
  <si>
    <t>c</t>
  </si>
  <si>
    <t>Value</t>
  </si>
  <si>
    <t>Depreciation</t>
  </si>
  <si>
    <t>End Depr</t>
  </si>
  <si>
    <t>Book Value</t>
  </si>
  <si>
    <t>Method</t>
  </si>
  <si>
    <t>Period</t>
  </si>
  <si>
    <t xml:space="preserve">         Division:  810- Water Tanks &amp; Pumps</t>
  </si>
  <si>
    <t>Group:  Power &amp; Pump Equipment</t>
  </si>
  <si>
    <t/>
  </si>
  <si>
    <t>S/L</t>
  </si>
  <si>
    <t>Power &amp; Pump Equipment</t>
  </si>
  <si>
    <t>Group:  Reservoirs &amp; Elev Tanks</t>
  </si>
  <si>
    <t xml:space="preserve">Fencing                                      </t>
  </si>
  <si>
    <t>Reservoirs &amp; Elev Tanks</t>
  </si>
  <si>
    <t xml:space="preserve">         810- Water Tanks &amp; Pumps</t>
  </si>
  <si>
    <t xml:space="preserve">         Division:  811- Water Intake &amp; Treat</t>
  </si>
  <si>
    <t xml:space="preserve">FY 1985 Additions                            </t>
  </si>
  <si>
    <t>Group:  Booster Pump Station</t>
  </si>
  <si>
    <t>Booster Pump Station</t>
  </si>
  <si>
    <t>Group:  Buildings &amp; Improvements</t>
  </si>
  <si>
    <t>Buildings &amp; Improvements</t>
  </si>
  <si>
    <t>Group:  Land</t>
  </si>
  <si>
    <t>Land</t>
  </si>
  <si>
    <t xml:space="preserve">FY 1977 Balance                              </t>
  </si>
  <si>
    <t xml:space="preserve">FY 1988 Additions                            </t>
  </si>
  <si>
    <t xml:space="preserve">TOC Analyser                                 </t>
  </si>
  <si>
    <t>Group:  Purification Structure</t>
  </si>
  <si>
    <t xml:space="preserve">FY 1981 Additions                            </t>
  </si>
  <si>
    <t xml:space="preserve">FY 1983 Additions                            </t>
  </si>
  <si>
    <t xml:space="preserve">Capitalized Interest                         </t>
  </si>
  <si>
    <t>Purification Structure</t>
  </si>
  <si>
    <t>Group:  SCADA</t>
  </si>
  <si>
    <t xml:space="preserve">SCADA Additions                              </t>
  </si>
  <si>
    <t>SCADA</t>
  </si>
  <si>
    <t>Group:  Shop Tools &amp; Other Equip</t>
  </si>
  <si>
    <t xml:space="preserve">Forklift                                     </t>
  </si>
  <si>
    <t>Shop Tools &amp; Other Equip</t>
  </si>
  <si>
    <t>Group:  WTP &amp; Expansion</t>
  </si>
  <si>
    <t>WTP &amp; Expansion</t>
  </si>
  <si>
    <t xml:space="preserve">         811- Water Intake &amp; Treat</t>
  </si>
  <si>
    <t xml:space="preserve">         Division:  812- Water Trans &amp; Distrb</t>
  </si>
  <si>
    <t>Group:  Customer Meters &amp; Install</t>
  </si>
  <si>
    <t xml:space="preserve">FY 1982 Additions                            </t>
  </si>
  <si>
    <t xml:space="preserve">FY 1984 Additions                            </t>
  </si>
  <si>
    <t xml:space="preserve">1986 Additions                               </t>
  </si>
  <si>
    <t>Customer Meters &amp; Install</t>
  </si>
  <si>
    <t>Group:  Digital Map System</t>
  </si>
  <si>
    <t>Digital Map System</t>
  </si>
  <si>
    <t>Group:  Mains, Valves &amp; Accessor</t>
  </si>
  <si>
    <t>Mains, Valves &amp; Accessor</t>
  </si>
  <si>
    <t xml:space="preserve">High Service Pump                            </t>
  </si>
  <si>
    <t>Group:  Vehicles &amp; Transport Eq.</t>
  </si>
  <si>
    <t xml:space="preserve">Equipment                                    </t>
  </si>
  <si>
    <t xml:space="preserve">2003 F350 Ford Truck                         </t>
  </si>
  <si>
    <t>Vehicles &amp; Transport Eq.</t>
  </si>
  <si>
    <t xml:space="preserve">         812- Water Trans &amp; Distrb</t>
  </si>
  <si>
    <t>*Less:  Dispositions and Transfers</t>
  </si>
  <si>
    <t>Group:  Structures &amp; Improvements</t>
  </si>
  <si>
    <t>Structures &amp; Improvements</t>
  </si>
  <si>
    <t>Memo</t>
  </si>
  <si>
    <t>Group:  Safety Equipment</t>
  </si>
  <si>
    <t>Safety Equipment</t>
  </si>
  <si>
    <t xml:space="preserve">Skid Steer Loader                            </t>
  </si>
  <si>
    <t>Group:  Lines &amp; Mains</t>
  </si>
  <si>
    <t>Lines &amp; Mains</t>
  </si>
  <si>
    <t>Department:  02- South</t>
  </si>
  <si>
    <t xml:space="preserve">Four Star Tank Circulation                   </t>
  </si>
  <si>
    <t xml:space="preserve">#1 High Service Pump                         </t>
  </si>
  <si>
    <t xml:space="preserve">Spare Bottom Assembly&amp; shafts #2 LS Pump     </t>
  </si>
  <si>
    <t xml:space="preserve">480V 3 phase heater                          </t>
  </si>
  <si>
    <t xml:space="preserve">HS Pmp Improvement                           </t>
  </si>
  <si>
    <t xml:space="preserve">100M Elevated Tank                           </t>
  </si>
  <si>
    <t xml:space="preserve">Tank High Service Line                       </t>
  </si>
  <si>
    <t xml:space="preserve">Coating System                               </t>
  </si>
  <si>
    <t xml:space="preserve">Webster HWU Connect                          </t>
  </si>
  <si>
    <t xml:space="preserve">4 Star 1 Mil Gal Tank                        </t>
  </si>
  <si>
    <t xml:space="preserve">SWTP Storage Building                        </t>
  </si>
  <si>
    <t xml:space="preserve">Water Treatment Land                         </t>
  </si>
  <si>
    <t xml:space="preserve">Bathroom Shower                              </t>
  </si>
  <si>
    <t xml:space="preserve">Hanging Heater                               </t>
  </si>
  <si>
    <t xml:space="preserve">Carbon Bldg                                  </t>
  </si>
  <si>
    <t xml:space="preserve">Chemical Bldg Relocation                     </t>
  </si>
  <si>
    <t xml:space="preserve">Catwalk                                      </t>
  </si>
  <si>
    <t xml:space="preserve">Raw Water Intake Storage Lake                </t>
  </si>
  <si>
    <t xml:space="preserve">SCADA System - Water Treatment               </t>
  </si>
  <si>
    <t xml:space="preserve">.2ft3 Muffle Furnace                         </t>
  </si>
  <si>
    <t xml:space="preserve">Titrator                                     </t>
  </si>
  <si>
    <t xml:space="preserve">Camera Installation                          </t>
  </si>
  <si>
    <t xml:space="preserve">Transformers                                 </t>
  </si>
  <si>
    <t xml:space="preserve">LS Valve &amp; Actuators                         </t>
  </si>
  <si>
    <t xml:space="preserve">Clearwell Bi-pass                            </t>
  </si>
  <si>
    <t xml:space="preserve">Spectrometer                                 </t>
  </si>
  <si>
    <t xml:space="preserve">16" Flowmeter                                </t>
  </si>
  <si>
    <t xml:space="preserve">INst. E.Q. Basin                             </t>
  </si>
  <si>
    <t xml:space="preserve">Install Low Service Flow Mtr.                </t>
  </si>
  <si>
    <t xml:space="preserve">Storage Tanks(Sodium Chloride)               </t>
  </si>
  <si>
    <t xml:space="preserve">DR/4000 Spectrophotometer                    </t>
  </si>
  <si>
    <t xml:space="preserve">Pulsation E-Plus Pump                        </t>
  </si>
  <si>
    <t xml:space="preserve">Trane Air Conditioning Unit                  </t>
  </si>
  <si>
    <t xml:space="preserve">J-Line Pump 14W521 Shafting &amp; Bronzing Kit   </t>
  </si>
  <si>
    <t>2HP Gemini Otterbine Fountain&amp;Aerator w/Light</t>
  </si>
  <si>
    <t>Particle Counter 230V, 2200 PCX, RS485 230VAC</t>
  </si>
  <si>
    <t xml:space="preserve">Particle Counter 230V 2200PCX RS485 230VAC   </t>
  </si>
  <si>
    <t xml:space="preserve">Particle Counter 230V, 2200PCX RS485 230VAC  </t>
  </si>
  <si>
    <t xml:space="preserve">Carbon Feed Sys                              </t>
  </si>
  <si>
    <t xml:space="preserve">Chemical Line Replacement                    </t>
  </si>
  <si>
    <t xml:space="preserve">Process Control Equip                        </t>
  </si>
  <si>
    <t xml:space="preserve">Bleach Feed Pumps                            </t>
  </si>
  <si>
    <t xml:space="preserve">SWTP Improvement Tyson                       </t>
  </si>
  <si>
    <t xml:space="preserve">Raw Water Line to Big Rivers                 </t>
  </si>
  <si>
    <t xml:space="preserve">Raw Water Storage Lake                       </t>
  </si>
  <si>
    <t xml:space="preserve">Low Service Pump Station Bldg.               </t>
  </si>
  <si>
    <t xml:space="preserve">Low Service Piping                           </t>
  </si>
  <si>
    <t xml:space="preserve">Low Service Pumps &amp; Controls                 </t>
  </si>
  <si>
    <t xml:space="preserve">Conical Clarifiers                           </t>
  </si>
  <si>
    <t xml:space="preserve">Coating System - Conical Clarifie            </t>
  </si>
  <si>
    <t xml:space="preserve">Control Valves - Conical Clarifie            </t>
  </si>
  <si>
    <t xml:space="preserve">Secondary Clarifier                          </t>
  </si>
  <si>
    <t xml:space="preserve">Coating System - Secondary                   </t>
  </si>
  <si>
    <t xml:space="preserve">Control Valves - Secondary                   </t>
  </si>
  <si>
    <t xml:space="preserve">Chemical Building                            </t>
  </si>
  <si>
    <t xml:space="preserve">Storage Tanks &amp; Piping                       </t>
  </si>
  <si>
    <t xml:space="preserve">Chemical Feed Pumps &amp; Controls               </t>
  </si>
  <si>
    <t xml:space="preserve">Main Filter Building                         </t>
  </si>
  <si>
    <t xml:space="preserve">Filters &amp; Piping                             </t>
  </si>
  <si>
    <t xml:space="preserve">Filter Valves &amp; Controls                     </t>
  </si>
  <si>
    <t xml:space="preserve">Filter Media                                 </t>
  </si>
  <si>
    <t xml:space="preserve">Filter Nozzles                               </t>
  </si>
  <si>
    <t xml:space="preserve">Process Equipment                            </t>
  </si>
  <si>
    <t xml:space="preserve">Filter Air Scour System                      </t>
  </si>
  <si>
    <t xml:space="preserve">Plant yard Piping                            </t>
  </si>
  <si>
    <t xml:space="preserve">Process Control Equipment                    </t>
  </si>
  <si>
    <t xml:space="preserve">Laboratory Equipment                         </t>
  </si>
  <si>
    <t xml:space="preserve">Ultrasonic Level Sensors                     </t>
  </si>
  <si>
    <t xml:space="preserve">Office Furnishings                           </t>
  </si>
  <si>
    <t xml:space="preserve">Backwash Equalization Basin                  </t>
  </si>
  <si>
    <t xml:space="preserve">Sledge Pumping Station                       </t>
  </si>
  <si>
    <t xml:space="preserve">Sledge Pump &amp; Controls                       </t>
  </si>
  <si>
    <t xml:space="preserve">Clearwell Tank                               </t>
  </si>
  <si>
    <t xml:space="preserve">Chloring Building                            </t>
  </si>
  <si>
    <t xml:space="preserve">Chlorination System                          </t>
  </si>
  <si>
    <t xml:space="preserve">High Service Pumping Station Bldg            </t>
  </si>
  <si>
    <t xml:space="preserve">High Service Piping                          </t>
  </si>
  <si>
    <t xml:space="preserve">Hudson Meter Service                         </t>
  </si>
  <si>
    <t xml:space="preserve">Roads                                        </t>
  </si>
  <si>
    <t xml:space="preserve">Utilities                                    </t>
  </si>
  <si>
    <t xml:space="preserve">Interest                                     </t>
  </si>
  <si>
    <t xml:space="preserve">Equipment Rental                             </t>
  </si>
  <si>
    <t xml:space="preserve">High Service Flowmeter                       </t>
  </si>
  <si>
    <t xml:space="preserve">Carbon Building                              </t>
  </si>
  <si>
    <t xml:space="preserve">Carbon Feed System                           </t>
  </si>
  <si>
    <t xml:space="preserve">Payroll &amp; P/R Taxes                          </t>
  </si>
  <si>
    <t xml:space="preserve">Keystone Actuator - low service              </t>
  </si>
  <si>
    <t xml:space="preserve">Gates                                        </t>
  </si>
  <si>
    <t xml:space="preserve">Chlorine Bleach System                       </t>
  </si>
  <si>
    <t xml:space="preserve">VFD Control Pump                             </t>
  </si>
  <si>
    <t xml:space="preserve">Pad Mounted Transformers and Installation    </t>
  </si>
  <si>
    <t xml:space="preserve">SWTP Clarifier Rehab Project                 </t>
  </si>
  <si>
    <t>Group:  WWTP Equipment</t>
  </si>
  <si>
    <t xml:space="preserve">Transformer                                  </t>
  </si>
  <si>
    <t>WWTP Equipment</t>
  </si>
  <si>
    <t xml:space="preserve">Relocation of Flowmeter                      </t>
  </si>
  <si>
    <t xml:space="preserve">Meter additions                              </t>
  </si>
  <si>
    <t xml:space="preserve">Beech Grove Fire Hydrants                    </t>
  </si>
  <si>
    <t xml:space="preserve">Beech Grove Meter Installation               </t>
  </si>
  <si>
    <t xml:space="preserve">Beech Grove Lines &amp; Mains                    </t>
  </si>
  <si>
    <t xml:space="preserve">Beech Grove Master Plan                      </t>
  </si>
  <si>
    <t xml:space="preserve">Water Lines - H'son,Webster,McLea            </t>
  </si>
  <si>
    <t xml:space="preserve">Actuator for Low Service By-Pass             </t>
  </si>
  <si>
    <t xml:space="preserve">Tyson-Tapping Valve                          </t>
  </si>
  <si>
    <t xml:space="preserve">4" MJ  X Flg Gate Valve                      </t>
  </si>
  <si>
    <t xml:space="preserve">4 Star Park Water Line                       </t>
  </si>
  <si>
    <t xml:space="preserve">Valve and Actuator                           </t>
  </si>
  <si>
    <t xml:space="preserve">Fence                                        </t>
  </si>
  <si>
    <t>Department:  03- Admin</t>
  </si>
  <si>
    <t xml:space="preserve">         Division:  803- Admin</t>
  </si>
  <si>
    <t xml:space="preserve">New Office                                   </t>
  </si>
  <si>
    <t xml:space="preserve">IMPROVEMENTS                                 </t>
  </si>
  <si>
    <t xml:space="preserve">117 5th Parking &amp; Drive                      </t>
  </si>
  <si>
    <t xml:space="preserve">Rework Duct System 111 Fifth St              </t>
  </si>
  <si>
    <t xml:space="preserve">Kitchen Remodel/Admin Office                 </t>
  </si>
  <si>
    <t xml:space="preserve">Air Conditioner System                       </t>
  </si>
  <si>
    <t xml:space="preserve">Admin Bldg Improvs                           </t>
  </si>
  <si>
    <t xml:space="preserve">Door Access Security                         </t>
  </si>
  <si>
    <t xml:space="preserve">House - 117 5th Street                       </t>
  </si>
  <si>
    <t xml:space="preserve">Air Conditioner                              </t>
  </si>
  <si>
    <t>Group:  Misc Structures &amp; Improv</t>
  </si>
  <si>
    <t xml:space="preserve">Wash Pad at Third &amp; Alvasia                  </t>
  </si>
  <si>
    <t xml:space="preserve">5th St Admin Improvements                    </t>
  </si>
  <si>
    <t xml:space="preserve">Paved Parking Lot                            </t>
  </si>
  <si>
    <t>Misc Structures &amp; Improv</t>
  </si>
  <si>
    <t>Group:  Office Equipment</t>
  </si>
  <si>
    <t xml:space="preserve">Office Furniture - Lab                       </t>
  </si>
  <si>
    <t xml:space="preserve">Office Equipment                             </t>
  </si>
  <si>
    <t xml:space="preserve">Conference Table &amp; Chair                     </t>
  </si>
  <si>
    <t xml:space="preserve">Office Equipment Various                     </t>
  </si>
  <si>
    <t>200DB</t>
  </si>
  <si>
    <t xml:space="preserve">SOC Phone Lines                              </t>
  </si>
  <si>
    <t xml:space="preserve">Hansen Software                              </t>
  </si>
  <si>
    <t xml:space="preserve">Admin/ Soc Phone System                      </t>
  </si>
  <si>
    <t xml:space="preserve">HP Server DL380 G6                           </t>
  </si>
  <si>
    <t xml:space="preserve">Vitual Server                                </t>
  </si>
  <si>
    <t xml:space="preserve">Voice Over Initiation Protocal System        </t>
  </si>
  <si>
    <t xml:space="preserve">IT Network Backup                            </t>
  </si>
  <si>
    <t xml:space="preserve">RICOH Copier                                 </t>
  </si>
  <si>
    <t xml:space="preserve">Boardroom 80" Touchscreen Monitor            </t>
  </si>
  <si>
    <t xml:space="preserve">CityWorks Work Order Mgt System              </t>
  </si>
  <si>
    <t xml:space="preserve">Virtual Server-Pinnacle                      </t>
  </si>
  <si>
    <t xml:space="preserve">VEAM IT Network Backup Software              </t>
  </si>
  <si>
    <t xml:space="preserve">Dell Compellent Shelf w/ Poweredge Server    </t>
  </si>
  <si>
    <t xml:space="preserve">Fiber Connect to City                        </t>
  </si>
  <si>
    <t xml:space="preserve">Phone System Upgrades- City Integration      </t>
  </si>
  <si>
    <t xml:space="preserve">Compellent SC220 Solid State Drives          </t>
  </si>
  <si>
    <t xml:space="preserve">Dell Poweredge R640 Servers (2)              </t>
  </si>
  <si>
    <t xml:space="preserve">InfoWater Exec Suite Upgade                  </t>
  </si>
  <si>
    <t xml:space="preserve">2 Poweredge R620 Servers (used)              </t>
  </si>
  <si>
    <t>Office Equipment</t>
  </si>
  <si>
    <t xml:space="preserve">2000 Dodge Caravan - White                   </t>
  </si>
  <si>
    <t xml:space="preserve">         803- Admin</t>
  </si>
  <si>
    <t>Net 803- Admin</t>
  </si>
  <si>
    <t>03- Admin</t>
  </si>
  <si>
    <t>Net 03- Admin</t>
  </si>
  <si>
    <t>Department:  04- SOC</t>
  </si>
  <si>
    <t xml:space="preserve">         Division:  802- SOC</t>
  </si>
  <si>
    <t xml:space="preserve">4700 Base Station GIS/GPS Mapping System     </t>
  </si>
  <si>
    <t xml:space="preserve">Plotter GIS/GPS Mapping System               </t>
  </si>
  <si>
    <t xml:space="preserve">GPS Equipment                                </t>
  </si>
  <si>
    <t xml:space="preserve">GEO Admin Software                           </t>
  </si>
  <si>
    <t xml:space="preserve">Engineering Plotter                          </t>
  </si>
  <si>
    <t xml:space="preserve">Alvasia St. Property/SOC                     </t>
  </si>
  <si>
    <t xml:space="preserve">720 Third St. Lot                            </t>
  </si>
  <si>
    <t xml:space="preserve">Maintenance Center Renovation                </t>
  </si>
  <si>
    <t>2001 Maintenance Relocation Behind WaterPlant</t>
  </si>
  <si>
    <t xml:space="preserve">Office from Storage Remodel                  </t>
  </si>
  <si>
    <t xml:space="preserve">Electric Valve Operator                      </t>
  </si>
  <si>
    <t xml:space="preserve">Phone System/Maintenance Center Renovation   </t>
  </si>
  <si>
    <t xml:space="preserve">Fiber Optics Project                         </t>
  </si>
  <si>
    <t xml:space="preserve">LAN Switches Upgrade                         </t>
  </si>
  <si>
    <t xml:space="preserve">Modeling Software                            </t>
  </si>
  <si>
    <t xml:space="preserve">HACH Software                                </t>
  </si>
  <si>
    <t xml:space="preserve">LINKO FOG Module                             </t>
  </si>
  <si>
    <t xml:space="preserve">CityWorks Software Upgrade                   </t>
  </si>
  <si>
    <t xml:space="preserve">Contex IQ 44" Engineering Scanner            </t>
  </si>
  <si>
    <t xml:space="preserve">Shoring                                      </t>
  </si>
  <si>
    <t xml:space="preserve">Trench Piling                                </t>
  </si>
  <si>
    <t xml:space="preserve">Lite Shield Modular Trench Box System        </t>
  </si>
  <si>
    <t xml:space="preserve">Wonderware                                   </t>
  </si>
  <si>
    <t xml:space="preserve">Wonderware Software                          </t>
  </si>
  <si>
    <t xml:space="preserve">Sewer Camera Ford E-350 Hi Cube Van          </t>
  </si>
  <si>
    <t xml:space="preserve">Camera Van Upgrade/Build out #1721           </t>
  </si>
  <si>
    <t xml:space="preserve">Alvasia Street Building                      </t>
  </si>
  <si>
    <t xml:space="preserve">Wash &amp; Camera Bay Building                   </t>
  </si>
  <si>
    <t xml:space="preserve">Truck Bay Building                           </t>
  </si>
  <si>
    <t xml:space="preserve">Concrete floor for #88-00-0003               </t>
  </si>
  <si>
    <t xml:space="preserve">1987 - Backhoe trailer - piling              </t>
  </si>
  <si>
    <t xml:space="preserve">New Roof Maintenance Shop                    </t>
  </si>
  <si>
    <t xml:space="preserve">Laser TriCoder 256K                          </t>
  </si>
  <si>
    <t xml:space="preserve">Snap-on Scan Tool                            </t>
  </si>
  <si>
    <t xml:space="preserve">Snap-on Brake Lathe                          </t>
  </si>
  <si>
    <t xml:space="preserve">Digital Transit                              </t>
  </si>
  <si>
    <t xml:space="preserve">Trench Box/Spreader Pipe 8x12                </t>
  </si>
  <si>
    <t xml:space="preserve">Trench Box/Spreader Pipe 6x16                </t>
  </si>
  <si>
    <t xml:space="preserve">Trench Box/Spreader Pipe 8x16                </t>
  </si>
  <si>
    <t xml:space="preserve">Trench Box 8x12                              </t>
  </si>
  <si>
    <t xml:space="preserve">Trench Box 8x16                              </t>
  </si>
  <si>
    <t xml:space="preserve">Laser Level                                  </t>
  </si>
  <si>
    <t xml:space="preserve">Arrow sign                                   </t>
  </si>
  <si>
    <t xml:space="preserve">Auto Level                                   </t>
  </si>
  <si>
    <t xml:space="preserve">GIS Mapping Station                          </t>
  </si>
  <si>
    <t xml:space="preserve">Hydraulic Conversion Kit                     </t>
  </si>
  <si>
    <t xml:space="preserve">4 Wacker PDT 3A3" Diaphram                   </t>
  </si>
  <si>
    <t xml:space="preserve">Hydra Pak and Pump                           </t>
  </si>
  <si>
    <t xml:space="preserve">Trench Boxes                                 </t>
  </si>
  <si>
    <t xml:space="preserve">48" bucket for Kabelco Trackhoe              </t>
  </si>
  <si>
    <t xml:space="preserve">Hydraulic Toolss                             </t>
  </si>
  <si>
    <t xml:space="preserve">Pavement Breaker                             </t>
  </si>
  <si>
    <t xml:space="preserve">Excavator                                    </t>
  </si>
  <si>
    <t xml:space="preserve">Mitsubishi Forklift                          </t>
  </si>
  <si>
    <t xml:space="preserve">Portable Steam Jenny Landa                   </t>
  </si>
  <si>
    <t xml:space="preserve">Air Compressor CP130CFM                      </t>
  </si>
  <si>
    <t xml:space="preserve">Push Cameras                                 </t>
  </si>
  <si>
    <t xml:space="preserve">Tapping Machine                              </t>
  </si>
  <si>
    <t xml:space="preserve">Godwin Pump                                  </t>
  </si>
  <si>
    <t xml:space="preserve">Small excavator&amp; trailer                     </t>
  </si>
  <si>
    <t xml:space="preserve">GEO Administrator Software                   </t>
  </si>
  <si>
    <t xml:space="preserve">GPS Unit                                     </t>
  </si>
  <si>
    <t xml:space="preserve">ISCO 2102 Wireless                           </t>
  </si>
  <si>
    <t xml:space="preserve">Wide Carriage Forks                          </t>
  </si>
  <si>
    <t xml:space="preserve">Flow Measure Calibrator                      </t>
  </si>
  <si>
    <t xml:space="preserve">Rain Gauge &amp; SCADA                           </t>
  </si>
  <si>
    <t xml:space="preserve">ISCO 2150 AVData Flow Loggers                </t>
  </si>
  <si>
    <t xml:space="preserve">Point Repair System                          </t>
  </si>
  <si>
    <t xml:space="preserve">Portable Sampler                             </t>
  </si>
  <si>
    <t xml:space="preserve">Confined Space System                        </t>
  </si>
  <si>
    <t xml:space="preserve">Tapping Machines- 2                          </t>
  </si>
  <si>
    <t xml:space="preserve">Camera Tractor- Aries                        </t>
  </si>
  <si>
    <t xml:space="preserve">2019 JD 1025/120 Tractor Loader              </t>
  </si>
  <si>
    <t xml:space="preserve">SL-RAT 2019 Unit #1                          </t>
  </si>
  <si>
    <t xml:space="preserve">SL-RAT 2020 Unit #2                          </t>
  </si>
  <si>
    <t xml:space="preserve">6 x 12 Trailer (Sewer RAT Mule)              </t>
  </si>
  <si>
    <t xml:space="preserve">Office Furniture                             </t>
  </si>
  <si>
    <t xml:space="preserve">Remodel Office Building                      </t>
  </si>
  <si>
    <t xml:space="preserve">SOC Shop Renovation                          </t>
  </si>
  <si>
    <t xml:space="preserve">SOC Upstairs Offices                         </t>
  </si>
  <si>
    <t xml:space="preserve">Mechanic Shop                                </t>
  </si>
  <si>
    <t xml:space="preserve">Pump Building Roof                           </t>
  </si>
  <si>
    <t xml:space="preserve">SOC Office Renovations (Flooring Etc)        </t>
  </si>
  <si>
    <t xml:space="preserve">841 Third Street Building (Schwartz)         </t>
  </si>
  <si>
    <t xml:space="preserve">2000 Dodge Ram Van                           </t>
  </si>
  <si>
    <t xml:space="preserve">2001 Case Trackhoe                           </t>
  </si>
  <si>
    <t xml:space="preserve">2001 Dodge 1500 PU                           </t>
  </si>
  <si>
    <t xml:space="preserve">2001 Jeep Cherokee                           </t>
  </si>
  <si>
    <t xml:space="preserve">2001 Dodge 1500 Pickup                       </t>
  </si>
  <si>
    <t xml:space="preserve">2001 Dodge Caravan                           </t>
  </si>
  <si>
    <t xml:space="preserve">2001 Mack Dump Truck                         </t>
  </si>
  <si>
    <t xml:space="preserve">2002 Haudralic Hammer for Excavator 755CS    </t>
  </si>
  <si>
    <t xml:space="preserve">2002 Hyundia Rubber Tired Excavator          </t>
  </si>
  <si>
    <t xml:space="preserve">2002 Chevy Blazer                            </t>
  </si>
  <si>
    <t xml:space="preserve">2002 Dodge Ram 3/4 ton 4x4 Quad Cab          </t>
  </si>
  <si>
    <t xml:space="preserve">2002Dodge3500 w/crane &amp; bed                  </t>
  </si>
  <si>
    <t xml:space="preserve">2002 Dodge 3500 w/dumpbed                    </t>
  </si>
  <si>
    <t xml:space="preserve">2002 Dodge 3500 w/flatbed                    </t>
  </si>
  <si>
    <t xml:space="preserve">2003 Dodge 1500 ST                           </t>
  </si>
  <si>
    <t xml:space="preserve">2003 Dodge 3500                              </t>
  </si>
  <si>
    <t xml:space="preserve">2003 Dodge 2500                              </t>
  </si>
  <si>
    <t xml:space="preserve">2003 Dodge Durango                           </t>
  </si>
  <si>
    <t xml:space="preserve">2 Utility Beds                               </t>
  </si>
  <si>
    <t xml:space="preserve">2007 GMC Topkick Dump Truck                  </t>
  </si>
  <si>
    <t xml:space="preserve">2007 GMC Topkick dumptruck                   </t>
  </si>
  <si>
    <t xml:space="preserve">2007 Dodge Ram 1500                          </t>
  </si>
  <si>
    <t xml:space="preserve">2010 Dodge Ram 1500                          </t>
  </si>
  <si>
    <t xml:space="preserve">SCADA Van Ford E350 Econoline                </t>
  </si>
  <si>
    <t xml:space="preserve">Vactor Truck                                 </t>
  </si>
  <si>
    <t xml:space="preserve">Utility Bed Unit 115                         </t>
  </si>
  <si>
    <t xml:space="preserve">2012 Ford Escape 4 Wheel Drive SUV           </t>
  </si>
  <si>
    <t xml:space="preserve">2012 F-350 Reg Cab w/ Utility Bed            </t>
  </si>
  <si>
    <t xml:space="preserve">Portable Diesel Pumps                        </t>
  </si>
  <si>
    <t xml:space="preserve">2012Ford F120 4x4 Crew Cab                   </t>
  </si>
  <si>
    <t xml:space="preserve">Caterpillar Excavator                        </t>
  </si>
  <si>
    <t xml:space="preserve">Caterpillar Bobcat                           </t>
  </si>
  <si>
    <t xml:space="preserve">2013 Ford F-450 Series 4x4 Crew Truck        </t>
  </si>
  <si>
    <t xml:space="preserve">2013 Ford-450 Series 4x4 Crew Truck          </t>
  </si>
  <si>
    <t xml:space="preserve">2014 F-250 4x4 Crew Cab                      </t>
  </si>
  <si>
    <t xml:space="preserve">2015 F-250 4X4 Truck                         </t>
  </si>
  <si>
    <t xml:space="preserve">2015 Ford Escape                             </t>
  </si>
  <si>
    <t xml:space="preserve">Mini Excavator John Deere                    </t>
  </si>
  <si>
    <t xml:space="preserve">Track Hoe                                    </t>
  </si>
  <si>
    <t xml:space="preserve">2016 Ford Crew Cab 4x4                       </t>
  </si>
  <si>
    <t xml:space="preserve">2016 F-250 Super Cab 4x4 (Minus Bed)         </t>
  </si>
  <si>
    <t xml:space="preserve">2016 F-150 Regular Cab 4x4                   </t>
  </si>
  <si>
    <t xml:space="preserve">Vactor Ramjet F8015 Wash Truck               </t>
  </si>
  <si>
    <t xml:space="preserve">Tilt Top Equipment Trailer                   </t>
  </si>
  <si>
    <t xml:space="preserve">2017 Ford F-450 Crew Cab 4x4                 </t>
  </si>
  <si>
    <t xml:space="preserve">CAT 304E2 Mini Excav 2017                    </t>
  </si>
  <si>
    <t xml:space="preserve">Gatormade Tilt Deck Trailer 22.5'            </t>
  </si>
  <si>
    <t xml:space="preserve">Low Side Dump Bed and PTO Pump               </t>
  </si>
  <si>
    <t xml:space="preserve">2017 Ford F150 Supercab 4x4                  </t>
  </si>
  <si>
    <t xml:space="preserve">Vactor 2122I 2019 Peterbilt                  </t>
  </si>
  <si>
    <t>2019 Ford F-150 4WD Supercab Toolboxes &amp; Step</t>
  </si>
  <si>
    <t xml:space="preserve">2019 Ford F-250 4WD Supercab w/ Utility Bed  </t>
  </si>
  <si>
    <t xml:space="preserve">         802- SOC</t>
  </si>
  <si>
    <t>Net 802- SOC</t>
  </si>
  <si>
    <t>04- SOC</t>
  </si>
  <si>
    <t>Net 04- SOC</t>
  </si>
  <si>
    <t>m</t>
  </si>
  <si>
    <t>Admin Exp Allocated</t>
  </si>
  <si>
    <t>812- Water Trans &amp; Distrb</t>
  </si>
  <si>
    <t>SOC Exp Allocated</t>
  </si>
  <si>
    <t>Allocated Admin Depreciation</t>
  </si>
  <si>
    <t>Allocated SOC Depreciation</t>
  </si>
  <si>
    <t>Total South Water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</si>
</sst>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d/yy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1">
    <xf numFmtId="0" fontId="0" fillId="0" borderId="0" xfId="0"/>
    <xf numFmtId="49" fontId="2" fillId="0" borderId="0" xfId="0" quotePrefix="1" applyNumberFormat="1" applyFont="1"/>
    <xf numFmtId="49" fontId="2" fillId="0" borderId="0" xfId="0" applyNumberFormat="1" applyFont="1"/>
    <xf numFmtId="49" fontId="2" fillId="0" borderId="0" xfId="0" quotePrefix="1" applyNumberFormat="1" applyFont="1" applyAlignment="1">
      <alignment horizontal="right"/>
    </xf>
    <xf numFmtId="0" fontId="0" fillId="0" borderId="0" xfId="0" quotePrefix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0" borderId="0" xfId="0" applyFont="1"/>
    <xf numFmtId="0" fontId="5" fillId="0" borderId="0" xfId="0" applyFont="1"/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9" fontId="1" fillId="0" borderId="0" xfId="0" applyNumberFormat="1" applyFont="1" applyAlignment="1">
      <alignment horizontal="left"/>
    </xf>
    <xf numFmtId="4" fontId="0" fillId="0" borderId="0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9" fontId="1" fillId="0" borderId="0" xfId="0" applyNumberFormat="1" applyFont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9" fontId="3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/>
    <xf numFmtId="0" fontId="0" fillId="0" borderId="0" xfId="0" applyBorder="1"/>
    <xf numFmtId="10" fontId="0" fillId="0" borderId="0" xfId="1" applyNumberFormat="1" applyFont="1" applyFill="1" applyBorder="1" applyAlignment="1">
      <alignment horizontal="right"/>
    </xf>
    <xf numFmtId="43" fontId="0" fillId="0" borderId="0" xfId="0" applyNumberFormat="1"/>
    <xf numFmtId="49" fontId="1" fillId="0" borderId="0" xfId="0" applyNumberFormat="1" applyFont="1" applyAlignment="1">
      <alignment horizontal="left" indent="3"/>
    </xf>
    <xf numFmtId="43" fontId="0" fillId="0" borderId="5" xfId="0" applyNumberFormat="1" applyBorder="1"/>
    <xf numFmtId="4" fontId="1" fillId="0" borderId="5" xfId="0" applyNumberFormat="1" applyFont="1" applyBorder="1"/>
    <xf numFmtId="43" fontId="0" fillId="0" borderId="2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8"/>
  <sheetViews>
    <sheetView tabSelected="1" workbookViewId="0">
      <selection activeCell="E180" sqref="E180"/>
    </sheetView>
  </sheetViews>
  <sheetFormatPr defaultRowHeight="14.5" outlineLevelRow="1" x14ac:dyDescent="0.35"/>
  <cols>
    <col min="1" max="1" width="6.6328125" customWidth="1"/>
    <col min="2" max="2" width="2.6328125" customWidth="1"/>
    <col min="3" max="3" width="30.6328125" customWidth="1"/>
    <col min="4" max="4" width="8.6328125" customWidth="1"/>
    <col min="5" max="5" width="14.54296875" customWidth="1"/>
    <col min="6" max="6" width="12.6328125" customWidth="1"/>
    <col min="7" max="7" width="2.6328125" customWidth="1"/>
    <col min="8" max="8" width="12.6328125" customWidth="1"/>
    <col min="9" max="10" width="13.6328125" customWidth="1"/>
    <col min="11" max="12" width="12.6328125" customWidth="1"/>
    <col min="13" max="13" width="8.6328125" customWidth="1"/>
    <col min="14" max="14" width="7.6328125" customWidth="1"/>
  </cols>
  <sheetData>
    <row r="1" spans="1:14" s="2" customFormat="1" ht="18" customHeight="1" x14ac:dyDescent="0.35">
      <c r="A1" s="1" t="s">
        <v>382</v>
      </c>
      <c r="N1" s="3" t="s">
        <v>1</v>
      </c>
    </row>
    <row r="2" spans="1:14" s="2" customFormat="1" ht="22" customHeight="1" x14ac:dyDescent="0.55000000000000004">
      <c r="A2" s="21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18" customHeight="1" x14ac:dyDescent="0.35">
      <c r="A3" s="2" t="s">
        <v>0</v>
      </c>
    </row>
    <row r="4" spans="1:14" s="2" customFormat="1" ht="18" customHeight="1" x14ac:dyDescent="0.35"/>
    <row r="5" spans="1:14" x14ac:dyDescent="0.35">
      <c r="B5" s="4" t="s">
        <v>3</v>
      </c>
      <c r="D5" s="4" t="s">
        <v>4</v>
      </c>
      <c r="E5" s="4" t="s">
        <v>5</v>
      </c>
      <c r="F5" s="4" t="s">
        <v>6</v>
      </c>
      <c r="H5" s="4" t="s">
        <v>7</v>
      </c>
      <c r="I5" s="4" t="s">
        <v>8</v>
      </c>
      <c r="J5" s="4" t="s">
        <v>9</v>
      </c>
      <c r="K5" s="4" t="s">
        <v>5</v>
      </c>
      <c r="L5" s="4" t="s">
        <v>10</v>
      </c>
      <c r="M5" s="4" t="s">
        <v>5</v>
      </c>
      <c r="N5" s="4" t="s">
        <v>5</v>
      </c>
    </row>
    <row r="6" spans="1:14" x14ac:dyDescent="0.35">
      <c r="A6" s="5" t="s">
        <v>11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5" t="s">
        <v>18</v>
      </c>
      <c r="I6" s="5" t="s">
        <v>19</v>
      </c>
      <c r="J6" s="5" t="s">
        <v>19</v>
      </c>
      <c r="K6" s="5" t="s">
        <v>20</v>
      </c>
      <c r="L6" s="5" t="s">
        <v>21</v>
      </c>
      <c r="M6" s="5" t="s">
        <v>22</v>
      </c>
      <c r="N6" s="5" t="s">
        <v>23</v>
      </c>
    </row>
    <row r="8" spans="1:14" x14ac:dyDescent="0.35">
      <c r="A8" s="7" t="s">
        <v>83</v>
      </c>
    </row>
    <row r="10" spans="1:14" ht="15" thickBot="1" x14ac:dyDescent="0.4">
      <c r="A10" s="6" t="s">
        <v>24</v>
      </c>
    </row>
    <row r="11" spans="1:14" hidden="1" outlineLevel="1" x14ac:dyDescent="0.35">
      <c r="A11" s="6" t="s">
        <v>66</v>
      </c>
    </row>
    <row r="12" spans="1:14" hidden="1" outlineLevel="1" x14ac:dyDescent="0.35">
      <c r="A12">
        <v>1823</v>
      </c>
      <c r="B12" s="8" t="s">
        <v>26</v>
      </c>
      <c r="C12" s="8" t="s">
        <v>84</v>
      </c>
      <c r="D12" s="9">
        <v>40787</v>
      </c>
      <c r="E12" s="12">
        <v>44870.43</v>
      </c>
      <c r="F12" s="12">
        <v>0</v>
      </c>
      <c r="G12" s="8" t="s">
        <v>26</v>
      </c>
      <c r="H12" s="12">
        <v>0</v>
      </c>
      <c r="I12" s="12">
        <v>10651.06</v>
      </c>
      <c r="J12" s="12">
        <v>1359.71</v>
      </c>
      <c r="K12" s="12">
        <v>12010.77</v>
      </c>
      <c r="L12" s="12">
        <v>32859.660000000003</v>
      </c>
      <c r="M12" s="8" t="s">
        <v>27</v>
      </c>
      <c r="N12" s="11">
        <v>33</v>
      </c>
    </row>
    <row r="13" spans="1:14" ht="15" hidden="1" outlineLevel="1" thickBot="1" x14ac:dyDescent="0.4">
      <c r="A13" s="14" t="s">
        <v>67</v>
      </c>
      <c r="E13" s="13">
        <v>44870.43</v>
      </c>
      <c r="F13" s="13">
        <v>0</v>
      </c>
      <c r="G13" s="8" t="s">
        <v>17</v>
      </c>
      <c r="H13" s="13">
        <v>0</v>
      </c>
      <c r="I13" s="13">
        <v>10651.06</v>
      </c>
      <c r="J13" s="13">
        <v>1359.71</v>
      </c>
      <c r="K13" s="13">
        <v>12010.77</v>
      </c>
      <c r="L13" s="13">
        <v>32859.660000000003</v>
      </c>
    </row>
    <row r="14" spans="1:14" ht="15" hidden="1" outlineLevel="1" thickTop="1" x14ac:dyDescent="0.35"/>
    <row r="15" spans="1:14" hidden="1" outlineLevel="1" x14ac:dyDescent="0.35">
      <c r="A15" s="6" t="s">
        <v>25</v>
      </c>
    </row>
    <row r="16" spans="1:14" hidden="1" outlineLevel="1" x14ac:dyDescent="0.35">
      <c r="A16">
        <v>1080</v>
      </c>
      <c r="B16" s="8" t="s">
        <v>26</v>
      </c>
      <c r="C16" s="8" t="s">
        <v>85</v>
      </c>
      <c r="D16" s="9">
        <v>36522</v>
      </c>
      <c r="E16" s="10">
        <v>5781.75</v>
      </c>
      <c r="F16" s="10">
        <v>0</v>
      </c>
      <c r="G16" s="8" t="s">
        <v>26</v>
      </c>
      <c r="H16" s="10">
        <v>0</v>
      </c>
      <c r="I16" s="10">
        <v>5781.75</v>
      </c>
      <c r="J16" s="10">
        <v>0</v>
      </c>
      <c r="K16" s="10">
        <v>5781.75</v>
      </c>
      <c r="L16" s="10">
        <v>0</v>
      </c>
      <c r="M16" s="8" t="s">
        <v>27</v>
      </c>
      <c r="N16" s="11">
        <v>10</v>
      </c>
    </row>
    <row r="17" spans="1:14" hidden="1" outlineLevel="1" x14ac:dyDescent="0.35">
      <c r="A17">
        <v>1083</v>
      </c>
      <c r="B17" s="8" t="s">
        <v>26</v>
      </c>
      <c r="C17" s="8" t="s">
        <v>86</v>
      </c>
      <c r="D17" s="9">
        <v>36542</v>
      </c>
      <c r="E17" s="10">
        <v>3023.81</v>
      </c>
      <c r="F17" s="10">
        <v>0</v>
      </c>
      <c r="G17" s="8" t="s">
        <v>26</v>
      </c>
      <c r="H17" s="10">
        <v>0</v>
      </c>
      <c r="I17" s="10">
        <v>3023.81</v>
      </c>
      <c r="J17" s="10">
        <v>0</v>
      </c>
      <c r="K17" s="10">
        <v>3023.81</v>
      </c>
      <c r="L17" s="10">
        <v>0</v>
      </c>
      <c r="M17" s="8" t="s">
        <v>27</v>
      </c>
      <c r="N17" s="11">
        <v>10</v>
      </c>
    </row>
    <row r="18" spans="1:14" hidden="1" outlineLevel="1" x14ac:dyDescent="0.35">
      <c r="A18">
        <v>1135</v>
      </c>
      <c r="B18" s="8" t="s">
        <v>26</v>
      </c>
      <c r="C18" s="8" t="s">
        <v>87</v>
      </c>
      <c r="D18" s="9">
        <v>36595</v>
      </c>
      <c r="E18" s="10">
        <v>3841</v>
      </c>
      <c r="F18" s="10">
        <v>0</v>
      </c>
      <c r="G18" s="8" t="s">
        <v>26</v>
      </c>
      <c r="H18" s="10">
        <v>0</v>
      </c>
      <c r="I18" s="10">
        <v>3841</v>
      </c>
      <c r="J18" s="10">
        <v>0</v>
      </c>
      <c r="K18" s="10">
        <v>3841</v>
      </c>
      <c r="L18" s="10">
        <v>0</v>
      </c>
      <c r="M18" s="8" t="s">
        <v>27</v>
      </c>
      <c r="N18" s="11">
        <v>10</v>
      </c>
    </row>
    <row r="19" spans="1:14" hidden="1" outlineLevel="1" x14ac:dyDescent="0.35">
      <c r="A19">
        <v>1422</v>
      </c>
      <c r="B19" s="8" t="s">
        <v>26</v>
      </c>
      <c r="C19" s="8" t="s">
        <v>88</v>
      </c>
      <c r="D19" s="9">
        <v>37580</v>
      </c>
      <c r="E19" s="12">
        <v>7783.9</v>
      </c>
      <c r="F19" s="12">
        <v>0</v>
      </c>
      <c r="G19" s="8" t="s">
        <v>26</v>
      </c>
      <c r="H19" s="12">
        <v>0</v>
      </c>
      <c r="I19" s="12">
        <v>7783.9</v>
      </c>
      <c r="J19" s="12">
        <v>0</v>
      </c>
      <c r="K19" s="12">
        <v>7783.9</v>
      </c>
      <c r="L19" s="12">
        <v>0</v>
      </c>
      <c r="M19" s="8" t="s">
        <v>27</v>
      </c>
      <c r="N19" s="11">
        <v>10</v>
      </c>
    </row>
    <row r="20" spans="1:14" ht="15" hidden="1" outlineLevel="1" thickBot="1" x14ac:dyDescent="0.4">
      <c r="A20" s="14" t="s">
        <v>28</v>
      </c>
      <c r="E20" s="13">
        <v>20430.46</v>
      </c>
      <c r="F20" s="13">
        <v>0</v>
      </c>
      <c r="G20" s="8" t="s">
        <v>17</v>
      </c>
      <c r="H20" s="13">
        <v>0</v>
      </c>
      <c r="I20" s="13">
        <v>20430.46</v>
      </c>
      <c r="J20" s="13">
        <v>0</v>
      </c>
      <c r="K20" s="13">
        <v>20430.46</v>
      </c>
      <c r="L20" s="13">
        <v>0</v>
      </c>
    </row>
    <row r="21" spans="1:14" ht="15" hidden="1" outlineLevel="1" thickTop="1" x14ac:dyDescent="0.35"/>
    <row r="22" spans="1:14" hidden="1" outlineLevel="1" x14ac:dyDescent="0.35">
      <c r="A22" s="6" t="s">
        <v>29</v>
      </c>
    </row>
    <row r="23" spans="1:14" hidden="1" outlineLevel="1" x14ac:dyDescent="0.35">
      <c r="A23">
        <v>691</v>
      </c>
      <c r="B23" s="8" t="s">
        <v>26</v>
      </c>
      <c r="C23" s="8" t="s">
        <v>89</v>
      </c>
      <c r="D23" s="9">
        <v>35247</v>
      </c>
      <c r="E23" s="10">
        <v>680000</v>
      </c>
      <c r="F23" s="10">
        <v>0</v>
      </c>
      <c r="G23" s="8" t="s">
        <v>26</v>
      </c>
      <c r="H23" s="10">
        <v>0</v>
      </c>
      <c r="I23" s="10">
        <v>391000</v>
      </c>
      <c r="J23" s="10">
        <v>17000</v>
      </c>
      <c r="K23" s="10">
        <v>408000</v>
      </c>
      <c r="L23" s="10">
        <v>272000</v>
      </c>
      <c r="M23" s="8" t="s">
        <v>27</v>
      </c>
      <c r="N23" s="11">
        <v>40</v>
      </c>
    </row>
    <row r="24" spans="1:14" hidden="1" outlineLevel="1" x14ac:dyDescent="0.35">
      <c r="A24">
        <v>692</v>
      </c>
      <c r="B24" s="8" t="s">
        <v>26</v>
      </c>
      <c r="C24" s="8" t="s">
        <v>90</v>
      </c>
      <c r="D24" s="9">
        <v>35247</v>
      </c>
      <c r="E24" s="10">
        <v>65000</v>
      </c>
      <c r="F24" s="10">
        <v>0</v>
      </c>
      <c r="G24" s="8" t="s">
        <v>26</v>
      </c>
      <c r="H24" s="10">
        <v>0</v>
      </c>
      <c r="I24" s="10">
        <v>37375</v>
      </c>
      <c r="J24" s="10">
        <v>1625</v>
      </c>
      <c r="K24" s="10">
        <v>39000</v>
      </c>
      <c r="L24" s="10">
        <v>26000</v>
      </c>
      <c r="M24" s="8" t="s">
        <v>27</v>
      </c>
      <c r="N24" s="11">
        <v>40</v>
      </c>
    </row>
    <row r="25" spans="1:14" hidden="1" outlineLevel="1" x14ac:dyDescent="0.35">
      <c r="A25">
        <v>869</v>
      </c>
      <c r="B25" s="8" t="s">
        <v>26</v>
      </c>
      <c r="C25" s="8" t="s">
        <v>91</v>
      </c>
      <c r="D25" s="9">
        <v>35253</v>
      </c>
      <c r="E25" s="10">
        <v>95000</v>
      </c>
      <c r="F25" s="10">
        <v>0</v>
      </c>
      <c r="G25" s="8" t="s">
        <v>26</v>
      </c>
      <c r="H25" s="10">
        <v>0</v>
      </c>
      <c r="I25" s="10">
        <v>95000</v>
      </c>
      <c r="J25" s="10">
        <v>0</v>
      </c>
      <c r="K25" s="10">
        <v>95000</v>
      </c>
      <c r="L25" s="10">
        <v>0</v>
      </c>
      <c r="M25" s="8" t="s">
        <v>27</v>
      </c>
      <c r="N25" s="11">
        <v>10</v>
      </c>
    </row>
    <row r="26" spans="1:14" hidden="1" outlineLevel="1" x14ac:dyDescent="0.35">
      <c r="A26">
        <v>1739</v>
      </c>
      <c r="B26" s="8" t="s">
        <v>26</v>
      </c>
      <c r="C26" s="8" t="s">
        <v>92</v>
      </c>
      <c r="D26" s="9">
        <v>39994</v>
      </c>
      <c r="E26" s="10">
        <v>739924.29</v>
      </c>
      <c r="F26" s="10">
        <v>0</v>
      </c>
      <c r="G26" s="8" t="s">
        <v>26</v>
      </c>
      <c r="H26" s="10">
        <v>0</v>
      </c>
      <c r="I26" s="10">
        <v>147984.9</v>
      </c>
      <c r="J26" s="10">
        <v>14798.49</v>
      </c>
      <c r="K26" s="10">
        <v>162783.39000000001</v>
      </c>
      <c r="L26" s="10">
        <v>577140.9</v>
      </c>
      <c r="M26" s="8" t="s">
        <v>27</v>
      </c>
      <c r="N26" s="11">
        <v>50</v>
      </c>
    </row>
    <row r="27" spans="1:14" hidden="1" outlineLevel="1" x14ac:dyDescent="0.35">
      <c r="A27">
        <v>1899</v>
      </c>
      <c r="B27" s="8" t="s">
        <v>26</v>
      </c>
      <c r="C27" s="8" t="s">
        <v>93</v>
      </c>
      <c r="D27" s="9">
        <v>43524</v>
      </c>
      <c r="E27" s="12">
        <v>750000</v>
      </c>
      <c r="F27" s="12">
        <v>0</v>
      </c>
      <c r="G27" s="8" t="s">
        <v>26</v>
      </c>
      <c r="H27" s="12">
        <v>0</v>
      </c>
      <c r="I27" s="12">
        <v>6250</v>
      </c>
      <c r="J27" s="12">
        <v>18750</v>
      </c>
      <c r="K27" s="12">
        <v>25000</v>
      </c>
      <c r="L27" s="12">
        <v>725000</v>
      </c>
      <c r="M27" s="8" t="s">
        <v>27</v>
      </c>
      <c r="N27" s="11">
        <v>40</v>
      </c>
    </row>
    <row r="28" spans="1:14" ht="15" hidden="1" outlineLevel="1" thickBot="1" x14ac:dyDescent="0.4">
      <c r="A28" s="14" t="s">
        <v>31</v>
      </c>
      <c r="E28" s="15">
        <v>2329924.29</v>
      </c>
      <c r="F28" s="15">
        <v>0</v>
      </c>
      <c r="G28" s="8" t="s">
        <v>17</v>
      </c>
      <c r="H28" s="15">
        <v>0</v>
      </c>
      <c r="I28" s="15">
        <v>677609.9</v>
      </c>
      <c r="J28" s="15">
        <v>52173.49</v>
      </c>
      <c r="K28" s="15">
        <v>729783.39</v>
      </c>
      <c r="L28" s="15">
        <v>1600140.9</v>
      </c>
    </row>
    <row r="29" spans="1:14" ht="15.5" collapsed="1" thickTop="1" thickBot="1" x14ac:dyDescent="0.4">
      <c r="A29" s="14" t="s">
        <v>32</v>
      </c>
      <c r="E29" s="16">
        <v>2395225.1800000002</v>
      </c>
      <c r="F29" s="16">
        <v>0</v>
      </c>
      <c r="G29" s="8" t="s">
        <v>17</v>
      </c>
      <c r="H29" s="16">
        <v>0</v>
      </c>
      <c r="I29" s="16">
        <v>708691.42</v>
      </c>
      <c r="J29" s="16">
        <v>53533.2</v>
      </c>
      <c r="K29" s="16">
        <v>762224.62</v>
      </c>
      <c r="L29" s="16">
        <v>1633000.56</v>
      </c>
    </row>
    <row r="30" spans="1:14" ht="15" thickTop="1" x14ac:dyDescent="0.35">
      <c r="A30" s="14"/>
      <c r="C30" t="s">
        <v>386</v>
      </c>
      <c r="E30" s="10"/>
      <c r="F30" s="10"/>
      <c r="G30" s="8"/>
      <c r="H30" s="10"/>
      <c r="I30" s="10"/>
      <c r="J30" s="10">
        <f>J262</f>
        <v>152.281342</v>
      </c>
      <c r="K30" s="15"/>
      <c r="L30" s="15"/>
    </row>
    <row r="31" spans="1:14" x14ac:dyDescent="0.35">
      <c r="A31" s="14"/>
      <c r="C31" t="s">
        <v>387</v>
      </c>
      <c r="E31" s="10"/>
      <c r="F31" s="10"/>
      <c r="G31" s="8"/>
      <c r="H31" s="10"/>
      <c r="I31" s="10"/>
      <c r="J31" s="10">
        <f>J464</f>
        <v>415.24970499999995</v>
      </c>
      <c r="K31" s="15"/>
      <c r="L31" s="15"/>
    </row>
    <row r="32" spans="1:14" ht="15" thickBot="1" x14ac:dyDescent="0.4">
      <c r="J32" s="29">
        <f>SUM(J29:J31)</f>
        <v>54100.731047000001</v>
      </c>
    </row>
    <row r="33" spans="1:14" ht="15.5" thickTop="1" thickBot="1" x14ac:dyDescent="0.4">
      <c r="A33" s="6" t="s">
        <v>33</v>
      </c>
    </row>
    <row r="34" spans="1:14" hidden="1" outlineLevel="1" x14ac:dyDescent="0.35">
      <c r="A34" s="6" t="s">
        <v>37</v>
      </c>
    </row>
    <row r="35" spans="1:14" hidden="1" outlineLevel="1" x14ac:dyDescent="0.35">
      <c r="A35">
        <v>1888</v>
      </c>
      <c r="B35" s="8" t="s">
        <v>26</v>
      </c>
      <c r="C35" s="8" t="s">
        <v>94</v>
      </c>
      <c r="D35" s="9">
        <v>42917</v>
      </c>
      <c r="E35" s="12">
        <v>12820.44</v>
      </c>
      <c r="F35" s="12">
        <v>0</v>
      </c>
      <c r="G35" s="8" t="s">
        <v>26</v>
      </c>
      <c r="H35" s="12">
        <v>0</v>
      </c>
      <c r="I35" s="12">
        <v>1282.04</v>
      </c>
      <c r="J35" s="12">
        <v>641.02</v>
      </c>
      <c r="K35" s="12">
        <v>1923.06</v>
      </c>
      <c r="L35" s="12">
        <v>10897.38</v>
      </c>
      <c r="M35" s="8" t="s">
        <v>27</v>
      </c>
      <c r="N35" s="11">
        <v>20</v>
      </c>
    </row>
    <row r="36" spans="1:14" ht="15" hidden="1" outlineLevel="1" thickBot="1" x14ac:dyDescent="0.4">
      <c r="A36" s="14" t="s">
        <v>38</v>
      </c>
      <c r="E36" s="13">
        <v>12820.44</v>
      </c>
      <c r="F36" s="13">
        <v>0</v>
      </c>
      <c r="G36" s="8" t="s">
        <v>17</v>
      </c>
      <c r="H36" s="13">
        <v>0</v>
      </c>
      <c r="I36" s="13">
        <v>1282.04</v>
      </c>
      <c r="J36" s="13">
        <v>641.02</v>
      </c>
      <c r="K36" s="13">
        <v>1923.06</v>
      </c>
      <c r="L36" s="13">
        <v>10897.38</v>
      </c>
    </row>
    <row r="37" spans="1:14" ht="15" hidden="1" outlineLevel="1" thickTop="1" x14ac:dyDescent="0.35"/>
    <row r="38" spans="1:14" hidden="1" outlineLevel="1" x14ac:dyDescent="0.35">
      <c r="A38" s="6" t="s">
        <v>39</v>
      </c>
    </row>
    <row r="39" spans="1:14" hidden="1" outlineLevel="1" x14ac:dyDescent="0.35">
      <c r="A39">
        <v>688</v>
      </c>
      <c r="B39" s="8" t="s">
        <v>26</v>
      </c>
      <c r="C39" s="8" t="s">
        <v>95</v>
      </c>
      <c r="D39" s="9">
        <v>35247</v>
      </c>
      <c r="E39" s="12">
        <v>15000</v>
      </c>
      <c r="F39" s="12">
        <v>0</v>
      </c>
      <c r="G39" s="8" t="s">
        <v>26</v>
      </c>
      <c r="H39" s="12">
        <v>0</v>
      </c>
      <c r="I39" s="12">
        <v>0</v>
      </c>
      <c r="J39" s="12">
        <v>0</v>
      </c>
      <c r="K39" s="12">
        <v>0</v>
      </c>
      <c r="L39" s="12">
        <v>15000</v>
      </c>
      <c r="M39" s="8" t="s">
        <v>77</v>
      </c>
      <c r="N39" s="11">
        <v>40</v>
      </c>
    </row>
    <row r="40" spans="1:14" ht="15" hidden="1" outlineLevel="1" thickBot="1" x14ac:dyDescent="0.4">
      <c r="A40" s="14" t="s">
        <v>40</v>
      </c>
      <c r="E40" s="13">
        <v>15000</v>
      </c>
      <c r="F40" s="13">
        <v>0</v>
      </c>
      <c r="G40" s="8" t="s">
        <v>17</v>
      </c>
      <c r="H40" s="13">
        <v>0</v>
      </c>
      <c r="I40" s="13">
        <v>0</v>
      </c>
      <c r="J40" s="13">
        <v>0</v>
      </c>
      <c r="K40" s="13">
        <v>0</v>
      </c>
      <c r="L40" s="13">
        <v>15000</v>
      </c>
    </row>
    <row r="41" spans="1:14" ht="15" hidden="1" outlineLevel="1" thickTop="1" x14ac:dyDescent="0.35"/>
    <row r="42" spans="1:14" hidden="1" outlineLevel="1" x14ac:dyDescent="0.35">
      <c r="A42" s="6" t="s">
        <v>44</v>
      </c>
    </row>
    <row r="43" spans="1:14" hidden="1" outlineLevel="1" x14ac:dyDescent="0.35">
      <c r="A43">
        <v>1195</v>
      </c>
      <c r="B43" s="8" t="s">
        <v>26</v>
      </c>
      <c r="C43" s="8" t="s">
        <v>96</v>
      </c>
      <c r="D43" s="9">
        <v>36644</v>
      </c>
      <c r="E43" s="10">
        <v>2446</v>
      </c>
      <c r="F43" s="10">
        <v>0</v>
      </c>
      <c r="G43" s="8" t="s">
        <v>26</v>
      </c>
      <c r="H43" s="10">
        <v>0</v>
      </c>
      <c r="I43" s="10">
        <v>2446</v>
      </c>
      <c r="J43" s="10">
        <v>0</v>
      </c>
      <c r="K43" s="10">
        <v>2446</v>
      </c>
      <c r="L43" s="10">
        <v>0</v>
      </c>
      <c r="M43" s="8" t="s">
        <v>27</v>
      </c>
      <c r="N43" s="11">
        <v>10</v>
      </c>
    </row>
    <row r="44" spans="1:14" hidden="1" outlineLevel="1" x14ac:dyDescent="0.35">
      <c r="A44">
        <v>1251</v>
      </c>
      <c r="B44" s="8" t="s">
        <v>26</v>
      </c>
      <c r="C44" s="8" t="s">
        <v>97</v>
      </c>
      <c r="D44" s="9">
        <v>36901</v>
      </c>
      <c r="E44" s="10">
        <v>3841</v>
      </c>
      <c r="F44" s="10">
        <v>0</v>
      </c>
      <c r="G44" s="8" t="s">
        <v>26</v>
      </c>
      <c r="H44" s="10">
        <v>0</v>
      </c>
      <c r="I44" s="10">
        <v>3841</v>
      </c>
      <c r="J44" s="10">
        <v>0</v>
      </c>
      <c r="K44" s="10">
        <v>3841</v>
      </c>
      <c r="L44" s="10">
        <v>0</v>
      </c>
      <c r="M44" s="8" t="s">
        <v>27</v>
      </c>
      <c r="N44" s="11">
        <v>10</v>
      </c>
    </row>
    <row r="45" spans="1:14" hidden="1" outlineLevel="1" x14ac:dyDescent="0.35">
      <c r="A45">
        <v>1648</v>
      </c>
      <c r="B45" s="8" t="s">
        <v>26</v>
      </c>
      <c r="C45" s="8" t="s">
        <v>98</v>
      </c>
      <c r="D45" s="9">
        <v>39416</v>
      </c>
      <c r="E45" s="10">
        <v>41888.959999999999</v>
      </c>
      <c r="F45" s="10">
        <v>0</v>
      </c>
      <c r="G45" s="8" t="s">
        <v>26</v>
      </c>
      <c r="H45" s="10">
        <v>0</v>
      </c>
      <c r="I45" s="10">
        <v>14703.42</v>
      </c>
      <c r="J45" s="10">
        <v>1269.3599999999999</v>
      </c>
      <c r="K45" s="10">
        <v>15972.78</v>
      </c>
      <c r="L45" s="10">
        <v>25916.18</v>
      </c>
      <c r="M45" s="8" t="s">
        <v>27</v>
      </c>
      <c r="N45" s="11">
        <v>33</v>
      </c>
    </row>
    <row r="46" spans="1:14" hidden="1" outlineLevel="1" x14ac:dyDescent="0.35">
      <c r="A46">
        <v>1661</v>
      </c>
      <c r="B46" s="8" t="s">
        <v>26</v>
      </c>
      <c r="C46" s="8" t="s">
        <v>43</v>
      </c>
      <c r="D46" s="9">
        <v>39782</v>
      </c>
      <c r="E46" s="10">
        <v>6385.45</v>
      </c>
      <c r="F46" s="10">
        <v>0</v>
      </c>
      <c r="G46" s="8" t="s">
        <v>26</v>
      </c>
      <c r="H46" s="10">
        <v>0</v>
      </c>
      <c r="I46" s="10">
        <v>6385.45</v>
      </c>
      <c r="J46" s="10">
        <v>0</v>
      </c>
      <c r="K46" s="10">
        <v>6385.45</v>
      </c>
      <c r="L46" s="10">
        <v>0</v>
      </c>
      <c r="M46" s="8" t="s">
        <v>27</v>
      </c>
      <c r="N46" s="11">
        <v>7</v>
      </c>
    </row>
    <row r="47" spans="1:14" hidden="1" outlineLevel="1" x14ac:dyDescent="0.35">
      <c r="A47">
        <v>1662</v>
      </c>
      <c r="B47" s="8" t="s">
        <v>26</v>
      </c>
      <c r="C47" s="8" t="s">
        <v>99</v>
      </c>
      <c r="D47" s="9">
        <v>39813</v>
      </c>
      <c r="E47" s="10">
        <v>20576.57</v>
      </c>
      <c r="F47" s="10">
        <v>0</v>
      </c>
      <c r="G47" s="8" t="s">
        <v>26</v>
      </c>
      <c r="H47" s="10">
        <v>0</v>
      </c>
      <c r="I47" s="10">
        <v>5401.31</v>
      </c>
      <c r="J47" s="10">
        <v>514.41</v>
      </c>
      <c r="K47" s="10">
        <v>5915.72</v>
      </c>
      <c r="L47" s="10">
        <v>14660.85</v>
      </c>
      <c r="M47" s="8" t="s">
        <v>27</v>
      </c>
      <c r="N47" s="11">
        <v>40</v>
      </c>
    </row>
    <row r="48" spans="1:14" hidden="1" outlineLevel="1" x14ac:dyDescent="0.35">
      <c r="A48">
        <v>1668</v>
      </c>
      <c r="B48" s="8" t="s">
        <v>26</v>
      </c>
      <c r="C48" s="8" t="s">
        <v>100</v>
      </c>
      <c r="D48" s="9">
        <v>39844</v>
      </c>
      <c r="E48" s="10">
        <v>22328.52</v>
      </c>
      <c r="F48" s="10">
        <v>0</v>
      </c>
      <c r="G48" s="8" t="s">
        <v>26</v>
      </c>
      <c r="H48" s="10">
        <v>0</v>
      </c>
      <c r="I48" s="10">
        <v>22328.52</v>
      </c>
      <c r="J48" s="10">
        <v>0</v>
      </c>
      <c r="K48" s="10">
        <v>22328.52</v>
      </c>
      <c r="L48" s="10">
        <v>0</v>
      </c>
      <c r="M48" s="8" t="s">
        <v>27</v>
      </c>
      <c r="N48" s="11">
        <v>10</v>
      </c>
    </row>
    <row r="49" spans="1:14" hidden="1" outlineLevel="1" x14ac:dyDescent="0.35">
      <c r="A49">
        <v>1670</v>
      </c>
      <c r="B49" s="8" t="s">
        <v>26</v>
      </c>
      <c r="C49" s="8" t="s">
        <v>101</v>
      </c>
      <c r="D49" s="9">
        <v>39903</v>
      </c>
      <c r="E49" s="12">
        <v>17683.75</v>
      </c>
      <c r="F49" s="12">
        <v>0</v>
      </c>
      <c r="G49" s="8" t="s">
        <v>26</v>
      </c>
      <c r="H49" s="12">
        <v>0</v>
      </c>
      <c r="I49" s="12">
        <v>17683.75</v>
      </c>
      <c r="J49" s="12">
        <v>0</v>
      </c>
      <c r="K49" s="12">
        <v>17683.75</v>
      </c>
      <c r="L49" s="12">
        <v>0</v>
      </c>
      <c r="M49" s="8" t="s">
        <v>27</v>
      </c>
      <c r="N49" s="11">
        <v>10</v>
      </c>
    </row>
    <row r="50" spans="1:14" ht="15" hidden="1" outlineLevel="1" thickBot="1" x14ac:dyDescent="0.4">
      <c r="A50" s="14" t="s">
        <v>48</v>
      </c>
      <c r="E50" s="13">
        <v>115150.25</v>
      </c>
      <c r="F50" s="13">
        <v>0</v>
      </c>
      <c r="G50" s="8" t="s">
        <v>17</v>
      </c>
      <c r="H50" s="13">
        <v>0</v>
      </c>
      <c r="I50" s="13">
        <v>72789.45</v>
      </c>
      <c r="J50" s="13">
        <v>1783.77</v>
      </c>
      <c r="K50" s="13">
        <v>74573.22</v>
      </c>
      <c r="L50" s="13">
        <v>40577.03</v>
      </c>
    </row>
    <row r="51" spans="1:14" ht="15" hidden="1" outlineLevel="1" thickTop="1" x14ac:dyDescent="0.35"/>
    <row r="52" spans="1:14" hidden="1" outlineLevel="1" x14ac:dyDescent="0.35">
      <c r="A52" s="6" t="s">
        <v>49</v>
      </c>
    </row>
    <row r="53" spans="1:14" hidden="1" outlineLevel="1" x14ac:dyDescent="0.35">
      <c r="A53">
        <v>693</v>
      </c>
      <c r="B53" s="8" t="s">
        <v>26</v>
      </c>
      <c r="C53" s="8" t="s">
        <v>102</v>
      </c>
      <c r="D53" s="9">
        <v>35247</v>
      </c>
      <c r="E53" s="10">
        <v>29385.09</v>
      </c>
      <c r="F53" s="10">
        <v>0</v>
      </c>
      <c r="G53" s="8" t="s">
        <v>26</v>
      </c>
      <c r="H53" s="10">
        <v>0</v>
      </c>
      <c r="I53" s="10">
        <v>29385.09</v>
      </c>
      <c r="J53" s="10">
        <v>0</v>
      </c>
      <c r="K53" s="10">
        <v>29385.09</v>
      </c>
      <c r="L53" s="10">
        <v>0</v>
      </c>
      <c r="M53" s="8" t="s">
        <v>27</v>
      </c>
      <c r="N53" s="11">
        <v>10</v>
      </c>
    </row>
    <row r="54" spans="1:14" hidden="1" outlineLevel="1" x14ac:dyDescent="0.35">
      <c r="A54">
        <v>911</v>
      </c>
      <c r="B54" s="8" t="s">
        <v>26</v>
      </c>
      <c r="C54" s="8" t="s">
        <v>103</v>
      </c>
      <c r="D54" s="9">
        <v>35970</v>
      </c>
      <c r="E54" s="10">
        <v>1287</v>
      </c>
      <c r="F54" s="10">
        <v>0</v>
      </c>
      <c r="G54" s="8" t="s">
        <v>26</v>
      </c>
      <c r="H54" s="10">
        <v>0</v>
      </c>
      <c r="I54" s="10">
        <v>1287</v>
      </c>
      <c r="J54" s="10">
        <v>0</v>
      </c>
      <c r="K54" s="10">
        <v>1287</v>
      </c>
      <c r="L54" s="10">
        <v>0</v>
      </c>
      <c r="M54" s="8" t="s">
        <v>27</v>
      </c>
      <c r="N54" s="11">
        <v>5</v>
      </c>
    </row>
    <row r="55" spans="1:14" hidden="1" outlineLevel="1" x14ac:dyDescent="0.35">
      <c r="A55">
        <v>1377</v>
      </c>
      <c r="B55" s="8" t="s">
        <v>26</v>
      </c>
      <c r="C55" s="8" t="s">
        <v>50</v>
      </c>
      <c r="D55" s="9">
        <v>37438</v>
      </c>
      <c r="E55" s="10">
        <v>9651.8799999999992</v>
      </c>
      <c r="F55" s="10">
        <v>0</v>
      </c>
      <c r="G55" s="8" t="s">
        <v>26</v>
      </c>
      <c r="H55" s="10">
        <v>0</v>
      </c>
      <c r="I55" s="10">
        <v>9651.8799999999992</v>
      </c>
      <c r="J55" s="10">
        <v>0</v>
      </c>
      <c r="K55" s="10">
        <v>9651.8799999999992</v>
      </c>
      <c r="L55" s="10">
        <v>0</v>
      </c>
      <c r="M55" s="8" t="s">
        <v>27</v>
      </c>
      <c r="N55" s="11">
        <v>3</v>
      </c>
    </row>
    <row r="56" spans="1:14" hidden="1" outlineLevel="1" x14ac:dyDescent="0.35">
      <c r="A56">
        <v>1394</v>
      </c>
      <c r="B56" s="8" t="s">
        <v>26</v>
      </c>
      <c r="C56" s="8" t="s">
        <v>104</v>
      </c>
      <c r="D56" s="9">
        <v>37468</v>
      </c>
      <c r="E56" s="10">
        <v>2483.5</v>
      </c>
      <c r="F56" s="10">
        <v>0</v>
      </c>
      <c r="G56" s="8" t="s">
        <v>26</v>
      </c>
      <c r="H56" s="10">
        <v>0</v>
      </c>
      <c r="I56" s="10">
        <v>2483.5</v>
      </c>
      <c r="J56" s="10">
        <v>0</v>
      </c>
      <c r="K56" s="10">
        <v>2483.5</v>
      </c>
      <c r="L56" s="10">
        <v>0</v>
      </c>
      <c r="M56" s="8" t="s">
        <v>27</v>
      </c>
      <c r="N56" s="11">
        <v>5</v>
      </c>
    </row>
    <row r="57" spans="1:14" hidden="1" outlineLevel="1" x14ac:dyDescent="0.35">
      <c r="A57">
        <v>1427</v>
      </c>
      <c r="B57" s="8" t="s">
        <v>26</v>
      </c>
      <c r="C57" s="8" t="s">
        <v>105</v>
      </c>
      <c r="D57" s="9">
        <v>37638</v>
      </c>
      <c r="E57" s="10">
        <v>1099</v>
      </c>
      <c r="F57" s="10">
        <v>0</v>
      </c>
      <c r="G57" s="8" t="s">
        <v>26</v>
      </c>
      <c r="H57" s="10">
        <v>0</v>
      </c>
      <c r="I57" s="10">
        <v>1099</v>
      </c>
      <c r="J57" s="10">
        <v>0</v>
      </c>
      <c r="K57" s="10">
        <v>1099</v>
      </c>
      <c r="L57" s="10">
        <v>0</v>
      </c>
      <c r="M57" s="8" t="s">
        <v>27</v>
      </c>
      <c r="N57" s="11">
        <v>3</v>
      </c>
    </row>
    <row r="58" spans="1:14" hidden="1" outlineLevel="1" x14ac:dyDescent="0.35">
      <c r="A58">
        <v>1449</v>
      </c>
      <c r="B58" s="8" t="s">
        <v>26</v>
      </c>
      <c r="C58" s="8" t="s">
        <v>106</v>
      </c>
      <c r="D58" s="9">
        <v>37894</v>
      </c>
      <c r="E58" s="10">
        <v>12913.3</v>
      </c>
      <c r="F58" s="10">
        <v>0</v>
      </c>
      <c r="G58" s="8" t="s">
        <v>26</v>
      </c>
      <c r="H58" s="10">
        <v>0</v>
      </c>
      <c r="I58" s="10">
        <v>12913.3</v>
      </c>
      <c r="J58" s="10">
        <v>0</v>
      </c>
      <c r="K58" s="10">
        <v>12913.3</v>
      </c>
      <c r="L58" s="10">
        <v>0</v>
      </c>
      <c r="M58" s="8" t="s">
        <v>27</v>
      </c>
      <c r="N58" s="11">
        <v>10</v>
      </c>
    </row>
    <row r="59" spans="1:14" hidden="1" outlineLevel="1" x14ac:dyDescent="0.35">
      <c r="A59">
        <v>1669</v>
      </c>
      <c r="B59" s="8" t="s">
        <v>26</v>
      </c>
      <c r="C59" s="8" t="s">
        <v>107</v>
      </c>
      <c r="D59" s="9">
        <v>39844</v>
      </c>
      <c r="E59" s="10">
        <v>6130</v>
      </c>
      <c r="F59" s="10">
        <v>0</v>
      </c>
      <c r="G59" s="8" t="s">
        <v>26</v>
      </c>
      <c r="H59" s="10">
        <v>0</v>
      </c>
      <c r="I59" s="10">
        <v>6130</v>
      </c>
      <c r="J59" s="10">
        <v>0</v>
      </c>
      <c r="K59" s="10">
        <v>6130</v>
      </c>
      <c r="L59" s="10">
        <v>0</v>
      </c>
      <c r="M59" s="8" t="s">
        <v>27</v>
      </c>
      <c r="N59" s="11">
        <v>10</v>
      </c>
    </row>
    <row r="60" spans="1:14" hidden="1" outlineLevel="1" x14ac:dyDescent="0.35">
      <c r="A60">
        <v>1685</v>
      </c>
      <c r="B60" s="8" t="s">
        <v>26</v>
      </c>
      <c r="C60" s="8" t="s">
        <v>108</v>
      </c>
      <c r="D60" s="9">
        <v>39903</v>
      </c>
      <c r="E60" s="10">
        <v>28709.31</v>
      </c>
      <c r="F60" s="10">
        <v>0</v>
      </c>
      <c r="G60" s="8" t="s">
        <v>26</v>
      </c>
      <c r="H60" s="10">
        <v>0</v>
      </c>
      <c r="I60" s="10">
        <v>28709.31</v>
      </c>
      <c r="J60" s="10">
        <v>0</v>
      </c>
      <c r="K60" s="10">
        <v>28709.31</v>
      </c>
      <c r="L60" s="10">
        <v>0</v>
      </c>
      <c r="M60" s="8" t="s">
        <v>27</v>
      </c>
      <c r="N60" s="11">
        <v>10</v>
      </c>
    </row>
    <row r="61" spans="1:14" hidden="1" outlineLevel="1" x14ac:dyDescent="0.35">
      <c r="A61">
        <v>1841</v>
      </c>
      <c r="B61" s="8" t="s">
        <v>26</v>
      </c>
      <c r="C61" s="8" t="s">
        <v>109</v>
      </c>
      <c r="D61" s="9">
        <v>41090</v>
      </c>
      <c r="E61" s="12">
        <v>9873.89</v>
      </c>
      <c r="F61" s="12">
        <v>0</v>
      </c>
      <c r="G61" s="8" t="s">
        <v>26</v>
      </c>
      <c r="H61" s="12">
        <v>0</v>
      </c>
      <c r="I61" s="12">
        <v>9873.89</v>
      </c>
      <c r="J61" s="12">
        <v>0</v>
      </c>
      <c r="K61" s="12">
        <v>9873.89</v>
      </c>
      <c r="L61" s="12">
        <v>0</v>
      </c>
      <c r="M61" s="8" t="s">
        <v>27</v>
      </c>
      <c r="N61" s="11">
        <v>5</v>
      </c>
    </row>
    <row r="62" spans="1:14" ht="15" hidden="1" outlineLevel="1" thickBot="1" x14ac:dyDescent="0.4">
      <c r="A62" s="14" t="s">
        <v>51</v>
      </c>
      <c r="E62" s="13">
        <v>101532.97</v>
      </c>
      <c r="F62" s="13">
        <v>0</v>
      </c>
      <c r="G62" s="8" t="s">
        <v>17</v>
      </c>
      <c r="H62" s="13">
        <v>0</v>
      </c>
      <c r="I62" s="13">
        <v>101532.97</v>
      </c>
      <c r="J62" s="13">
        <v>0</v>
      </c>
      <c r="K62" s="13">
        <v>101532.97</v>
      </c>
      <c r="L62" s="13">
        <v>0</v>
      </c>
    </row>
    <row r="63" spans="1:14" ht="15" hidden="1" outlineLevel="1" thickTop="1" x14ac:dyDescent="0.35"/>
    <row r="64" spans="1:14" hidden="1" outlineLevel="1" x14ac:dyDescent="0.35">
      <c r="A64" s="6" t="s">
        <v>52</v>
      </c>
    </row>
    <row r="65" spans="1:14" hidden="1" outlineLevel="1" x14ac:dyDescent="0.35">
      <c r="A65">
        <v>971</v>
      </c>
      <c r="B65" s="8" t="s">
        <v>26</v>
      </c>
      <c r="C65" s="8" t="s">
        <v>110</v>
      </c>
      <c r="D65" s="9">
        <v>36161</v>
      </c>
      <c r="E65" s="10">
        <v>4124</v>
      </c>
      <c r="F65" s="10">
        <v>0</v>
      </c>
      <c r="G65" s="8" t="s">
        <v>26</v>
      </c>
      <c r="H65" s="10">
        <v>0</v>
      </c>
      <c r="I65" s="10">
        <v>4124</v>
      </c>
      <c r="J65" s="10">
        <v>0</v>
      </c>
      <c r="K65" s="10">
        <v>4124</v>
      </c>
      <c r="L65" s="10">
        <v>0</v>
      </c>
      <c r="M65" s="8" t="s">
        <v>27</v>
      </c>
      <c r="N65" s="11">
        <v>5</v>
      </c>
    </row>
    <row r="66" spans="1:14" hidden="1" outlineLevel="1" x14ac:dyDescent="0.35">
      <c r="A66">
        <v>1048</v>
      </c>
      <c r="B66" s="8" t="s">
        <v>26</v>
      </c>
      <c r="C66" s="8" t="s">
        <v>111</v>
      </c>
      <c r="D66" s="9">
        <v>36341</v>
      </c>
      <c r="E66" s="10">
        <v>5915.18</v>
      </c>
      <c r="F66" s="10">
        <v>0</v>
      </c>
      <c r="G66" s="8" t="s">
        <v>26</v>
      </c>
      <c r="H66" s="10">
        <v>0</v>
      </c>
      <c r="I66" s="10">
        <v>5915.18</v>
      </c>
      <c r="J66" s="10">
        <v>0</v>
      </c>
      <c r="K66" s="10">
        <v>5915.18</v>
      </c>
      <c r="L66" s="10">
        <v>0</v>
      </c>
      <c r="M66" s="8" t="s">
        <v>27</v>
      </c>
      <c r="N66" s="11">
        <v>5</v>
      </c>
    </row>
    <row r="67" spans="1:14" hidden="1" outlineLevel="1" x14ac:dyDescent="0.35">
      <c r="A67">
        <v>1049</v>
      </c>
      <c r="B67" s="8" t="s">
        <v>26</v>
      </c>
      <c r="C67" s="8" t="s">
        <v>112</v>
      </c>
      <c r="D67" s="9">
        <v>36341</v>
      </c>
      <c r="E67" s="10">
        <v>3846</v>
      </c>
      <c r="F67" s="10">
        <v>0</v>
      </c>
      <c r="G67" s="8" t="s">
        <v>26</v>
      </c>
      <c r="H67" s="10">
        <v>0</v>
      </c>
      <c r="I67" s="10">
        <v>3846</v>
      </c>
      <c r="J67" s="10">
        <v>0</v>
      </c>
      <c r="K67" s="10">
        <v>3846</v>
      </c>
      <c r="L67" s="10">
        <v>0</v>
      </c>
      <c r="M67" s="8" t="s">
        <v>27</v>
      </c>
      <c r="N67" s="11">
        <v>5</v>
      </c>
    </row>
    <row r="68" spans="1:14" hidden="1" outlineLevel="1" x14ac:dyDescent="0.35">
      <c r="A68">
        <v>1222</v>
      </c>
      <c r="B68" s="8" t="s">
        <v>26</v>
      </c>
      <c r="C68" s="8" t="s">
        <v>113</v>
      </c>
      <c r="D68" s="9">
        <v>36724</v>
      </c>
      <c r="E68" s="10">
        <v>2937</v>
      </c>
      <c r="F68" s="10">
        <v>0</v>
      </c>
      <c r="G68" s="8" t="s">
        <v>26</v>
      </c>
      <c r="H68" s="10">
        <v>0</v>
      </c>
      <c r="I68" s="10">
        <v>2937</v>
      </c>
      <c r="J68" s="10">
        <v>0</v>
      </c>
      <c r="K68" s="10">
        <v>2937</v>
      </c>
      <c r="L68" s="10">
        <v>0</v>
      </c>
      <c r="M68" s="8" t="s">
        <v>27</v>
      </c>
      <c r="N68" s="11">
        <v>5</v>
      </c>
    </row>
    <row r="69" spans="1:14" hidden="1" outlineLevel="1" x14ac:dyDescent="0.35">
      <c r="A69">
        <v>1250</v>
      </c>
      <c r="B69" s="8" t="s">
        <v>26</v>
      </c>
      <c r="C69" s="8" t="s">
        <v>114</v>
      </c>
      <c r="D69" s="9">
        <v>36847</v>
      </c>
      <c r="E69" s="10">
        <v>5292.5</v>
      </c>
      <c r="F69" s="10">
        <v>0</v>
      </c>
      <c r="G69" s="8" t="s">
        <v>26</v>
      </c>
      <c r="H69" s="10">
        <v>0</v>
      </c>
      <c r="I69" s="10">
        <v>5292.5</v>
      </c>
      <c r="J69" s="10">
        <v>0</v>
      </c>
      <c r="K69" s="10">
        <v>5292.5</v>
      </c>
      <c r="L69" s="10">
        <v>0</v>
      </c>
      <c r="M69" s="8" t="s">
        <v>27</v>
      </c>
      <c r="N69" s="11">
        <v>5</v>
      </c>
    </row>
    <row r="70" spans="1:14" hidden="1" outlineLevel="1" x14ac:dyDescent="0.35">
      <c r="A70">
        <v>1307</v>
      </c>
      <c r="B70" s="8" t="s">
        <v>26</v>
      </c>
      <c r="C70" s="8" t="s">
        <v>115</v>
      </c>
      <c r="D70" s="9">
        <v>36990</v>
      </c>
      <c r="E70" s="10">
        <v>1026</v>
      </c>
      <c r="F70" s="10">
        <v>0</v>
      </c>
      <c r="G70" s="8" t="s">
        <v>26</v>
      </c>
      <c r="H70" s="10">
        <v>0</v>
      </c>
      <c r="I70" s="10">
        <v>1026</v>
      </c>
      <c r="J70" s="10">
        <v>0</v>
      </c>
      <c r="K70" s="10">
        <v>1026</v>
      </c>
      <c r="L70" s="10">
        <v>0</v>
      </c>
      <c r="M70" s="8" t="s">
        <v>27</v>
      </c>
      <c r="N70" s="11">
        <v>7</v>
      </c>
    </row>
    <row r="71" spans="1:14" hidden="1" outlineLevel="1" x14ac:dyDescent="0.35">
      <c r="A71">
        <v>1308</v>
      </c>
      <c r="B71" s="8" t="s">
        <v>26</v>
      </c>
      <c r="C71" s="8" t="s">
        <v>116</v>
      </c>
      <c r="D71" s="9">
        <v>37014</v>
      </c>
      <c r="E71" s="10">
        <v>2500</v>
      </c>
      <c r="F71" s="10">
        <v>0</v>
      </c>
      <c r="G71" s="8" t="s">
        <v>26</v>
      </c>
      <c r="H71" s="10">
        <v>0</v>
      </c>
      <c r="I71" s="10">
        <v>2500</v>
      </c>
      <c r="J71" s="10">
        <v>0</v>
      </c>
      <c r="K71" s="10">
        <v>2500</v>
      </c>
      <c r="L71" s="10">
        <v>0</v>
      </c>
      <c r="M71" s="8" t="s">
        <v>27</v>
      </c>
      <c r="N71" s="11">
        <v>7</v>
      </c>
    </row>
    <row r="72" spans="1:14" hidden="1" outlineLevel="1" x14ac:dyDescent="0.35">
      <c r="A72">
        <v>1331</v>
      </c>
      <c r="B72" s="8" t="s">
        <v>26</v>
      </c>
      <c r="C72" s="8" t="s">
        <v>117</v>
      </c>
      <c r="D72" s="9">
        <v>37343</v>
      </c>
      <c r="E72" s="10">
        <v>3669.94</v>
      </c>
      <c r="F72" s="10">
        <v>0</v>
      </c>
      <c r="G72" s="8" t="s">
        <v>26</v>
      </c>
      <c r="H72" s="10">
        <v>0</v>
      </c>
      <c r="I72" s="10">
        <v>3669.94</v>
      </c>
      <c r="J72" s="10">
        <v>0</v>
      </c>
      <c r="K72" s="10">
        <v>3669.94</v>
      </c>
      <c r="L72" s="10">
        <v>0</v>
      </c>
      <c r="M72" s="8" t="s">
        <v>27</v>
      </c>
      <c r="N72" s="11">
        <v>7</v>
      </c>
    </row>
    <row r="73" spans="1:14" hidden="1" outlineLevel="1" x14ac:dyDescent="0.35">
      <c r="A73">
        <v>1344</v>
      </c>
      <c r="B73" s="8" t="s">
        <v>26</v>
      </c>
      <c r="C73" s="8" t="s">
        <v>118</v>
      </c>
      <c r="D73" s="9">
        <v>37348</v>
      </c>
      <c r="E73" s="10">
        <v>5622.37</v>
      </c>
      <c r="F73" s="10">
        <v>0</v>
      </c>
      <c r="G73" s="8" t="s">
        <v>26</v>
      </c>
      <c r="H73" s="10">
        <v>0</v>
      </c>
      <c r="I73" s="10">
        <v>5622.37</v>
      </c>
      <c r="J73" s="10">
        <v>0</v>
      </c>
      <c r="K73" s="10">
        <v>5622.37</v>
      </c>
      <c r="L73" s="10">
        <v>0</v>
      </c>
      <c r="M73" s="8" t="s">
        <v>27</v>
      </c>
      <c r="N73" s="11">
        <v>7</v>
      </c>
    </row>
    <row r="74" spans="1:14" hidden="1" outlineLevel="1" x14ac:dyDescent="0.35">
      <c r="A74">
        <v>1352</v>
      </c>
      <c r="B74" s="8" t="s">
        <v>26</v>
      </c>
      <c r="C74" s="8" t="s">
        <v>119</v>
      </c>
      <c r="D74" s="9">
        <v>37379</v>
      </c>
      <c r="E74" s="10">
        <v>3918.2</v>
      </c>
      <c r="F74" s="10">
        <v>0</v>
      </c>
      <c r="G74" s="8" t="s">
        <v>26</v>
      </c>
      <c r="H74" s="10">
        <v>0</v>
      </c>
      <c r="I74" s="10">
        <v>3918.2</v>
      </c>
      <c r="J74" s="10">
        <v>0</v>
      </c>
      <c r="K74" s="10">
        <v>3918.2</v>
      </c>
      <c r="L74" s="10">
        <v>0</v>
      </c>
      <c r="M74" s="8" t="s">
        <v>27</v>
      </c>
      <c r="N74" s="11">
        <v>7</v>
      </c>
    </row>
    <row r="75" spans="1:14" hidden="1" outlineLevel="1" x14ac:dyDescent="0.35">
      <c r="A75">
        <v>1353</v>
      </c>
      <c r="B75" s="8" t="s">
        <v>26</v>
      </c>
      <c r="C75" s="8" t="s">
        <v>120</v>
      </c>
      <c r="D75" s="9">
        <v>37379</v>
      </c>
      <c r="E75" s="10">
        <v>3918.2</v>
      </c>
      <c r="F75" s="10">
        <v>0</v>
      </c>
      <c r="G75" s="8" t="s">
        <v>26</v>
      </c>
      <c r="H75" s="10">
        <v>0</v>
      </c>
      <c r="I75" s="10">
        <v>3918.2</v>
      </c>
      <c r="J75" s="10">
        <v>0</v>
      </c>
      <c r="K75" s="10">
        <v>3918.2</v>
      </c>
      <c r="L75" s="10">
        <v>0</v>
      </c>
      <c r="M75" s="8" t="s">
        <v>27</v>
      </c>
      <c r="N75" s="11">
        <v>7</v>
      </c>
    </row>
    <row r="76" spans="1:14" hidden="1" outlineLevel="1" x14ac:dyDescent="0.35">
      <c r="A76">
        <v>1367</v>
      </c>
      <c r="B76" s="8" t="s">
        <v>26</v>
      </c>
      <c r="C76" s="8" t="s">
        <v>119</v>
      </c>
      <c r="D76" s="9">
        <v>37379</v>
      </c>
      <c r="E76" s="10">
        <v>3918.2</v>
      </c>
      <c r="F76" s="10">
        <v>0</v>
      </c>
      <c r="G76" s="8" t="s">
        <v>26</v>
      </c>
      <c r="H76" s="10">
        <v>0</v>
      </c>
      <c r="I76" s="10">
        <v>3918.2</v>
      </c>
      <c r="J76" s="10">
        <v>0</v>
      </c>
      <c r="K76" s="10">
        <v>3918.2</v>
      </c>
      <c r="L76" s="10">
        <v>0</v>
      </c>
      <c r="M76" s="8" t="s">
        <v>27</v>
      </c>
      <c r="N76" s="11">
        <v>7</v>
      </c>
    </row>
    <row r="77" spans="1:14" hidden="1" outlineLevel="1" x14ac:dyDescent="0.35">
      <c r="A77">
        <v>1371</v>
      </c>
      <c r="B77" s="8" t="s">
        <v>26</v>
      </c>
      <c r="C77" s="8" t="s">
        <v>121</v>
      </c>
      <c r="D77" s="9">
        <v>37379</v>
      </c>
      <c r="E77" s="10">
        <v>3918.2</v>
      </c>
      <c r="F77" s="10">
        <v>0</v>
      </c>
      <c r="G77" s="8" t="s">
        <v>26</v>
      </c>
      <c r="H77" s="10">
        <v>0</v>
      </c>
      <c r="I77" s="10">
        <v>3918.2</v>
      </c>
      <c r="J77" s="10">
        <v>0</v>
      </c>
      <c r="K77" s="10">
        <v>3918.2</v>
      </c>
      <c r="L77" s="10">
        <v>0</v>
      </c>
      <c r="M77" s="8" t="s">
        <v>27</v>
      </c>
      <c r="N77" s="11">
        <v>7</v>
      </c>
    </row>
    <row r="78" spans="1:14" hidden="1" outlineLevel="1" x14ac:dyDescent="0.35">
      <c r="A78">
        <v>1374</v>
      </c>
      <c r="B78" s="8" t="s">
        <v>26</v>
      </c>
      <c r="C78" s="8" t="s">
        <v>120</v>
      </c>
      <c r="D78" s="9">
        <v>37379</v>
      </c>
      <c r="E78" s="10">
        <v>3918.2</v>
      </c>
      <c r="F78" s="10">
        <v>0</v>
      </c>
      <c r="G78" s="8" t="s">
        <v>26</v>
      </c>
      <c r="H78" s="10">
        <v>0</v>
      </c>
      <c r="I78" s="10">
        <v>3918.2</v>
      </c>
      <c r="J78" s="10">
        <v>0</v>
      </c>
      <c r="K78" s="10">
        <v>3918.2</v>
      </c>
      <c r="L78" s="10">
        <v>0</v>
      </c>
      <c r="M78" s="8" t="s">
        <v>27</v>
      </c>
      <c r="N78" s="11">
        <v>7</v>
      </c>
    </row>
    <row r="79" spans="1:14" hidden="1" outlineLevel="1" x14ac:dyDescent="0.35">
      <c r="A79">
        <v>1647</v>
      </c>
      <c r="B79" s="8" t="s">
        <v>26</v>
      </c>
      <c r="C79" s="8" t="s">
        <v>122</v>
      </c>
      <c r="D79" s="9">
        <v>39416</v>
      </c>
      <c r="E79" s="10">
        <v>70000</v>
      </c>
      <c r="F79" s="10">
        <v>0</v>
      </c>
      <c r="G79" s="8" t="s">
        <v>26</v>
      </c>
      <c r="H79" s="10">
        <v>0</v>
      </c>
      <c r="I79" s="10">
        <v>70000</v>
      </c>
      <c r="J79" s="10">
        <v>0</v>
      </c>
      <c r="K79" s="10">
        <v>70000</v>
      </c>
      <c r="L79" s="10">
        <v>0</v>
      </c>
      <c r="M79" s="8" t="s">
        <v>27</v>
      </c>
      <c r="N79" s="11">
        <v>10</v>
      </c>
    </row>
    <row r="80" spans="1:14" hidden="1" outlineLevel="1" x14ac:dyDescent="0.35">
      <c r="A80">
        <v>1649</v>
      </c>
      <c r="B80" s="8" t="s">
        <v>26</v>
      </c>
      <c r="C80" s="8" t="s">
        <v>123</v>
      </c>
      <c r="D80" s="9">
        <v>39416</v>
      </c>
      <c r="E80" s="10">
        <v>20283.29</v>
      </c>
      <c r="F80" s="10">
        <v>0</v>
      </c>
      <c r="G80" s="8" t="s">
        <v>26</v>
      </c>
      <c r="H80" s="10">
        <v>0</v>
      </c>
      <c r="I80" s="10">
        <v>20283.29</v>
      </c>
      <c r="J80" s="10">
        <v>0</v>
      </c>
      <c r="K80" s="10">
        <v>20283.29</v>
      </c>
      <c r="L80" s="10">
        <v>0</v>
      </c>
      <c r="M80" s="8" t="s">
        <v>27</v>
      </c>
      <c r="N80" s="11">
        <v>7</v>
      </c>
    </row>
    <row r="81" spans="1:14" hidden="1" outlineLevel="1" x14ac:dyDescent="0.35">
      <c r="A81">
        <v>1651</v>
      </c>
      <c r="B81" s="8" t="s">
        <v>26</v>
      </c>
      <c r="C81" s="8" t="s">
        <v>124</v>
      </c>
      <c r="D81" s="9">
        <v>39416</v>
      </c>
      <c r="E81" s="10">
        <v>12998.1</v>
      </c>
      <c r="F81" s="10">
        <v>0</v>
      </c>
      <c r="G81" s="8" t="s">
        <v>26</v>
      </c>
      <c r="H81" s="10">
        <v>0</v>
      </c>
      <c r="I81" s="10">
        <v>12998.1</v>
      </c>
      <c r="J81" s="10">
        <v>0</v>
      </c>
      <c r="K81" s="10">
        <v>12998.1</v>
      </c>
      <c r="L81" s="10">
        <v>0</v>
      </c>
      <c r="M81" s="8" t="s">
        <v>27</v>
      </c>
      <c r="N81" s="11">
        <v>7</v>
      </c>
    </row>
    <row r="82" spans="1:14" hidden="1" outlineLevel="1" x14ac:dyDescent="0.35">
      <c r="A82">
        <v>1660</v>
      </c>
      <c r="B82" s="8" t="s">
        <v>26</v>
      </c>
      <c r="C82" s="8" t="s">
        <v>125</v>
      </c>
      <c r="D82" s="9">
        <v>39598</v>
      </c>
      <c r="E82" s="10">
        <v>5368.01</v>
      </c>
      <c r="F82" s="10">
        <v>0</v>
      </c>
      <c r="G82" s="8" t="s">
        <v>26</v>
      </c>
      <c r="H82" s="10">
        <v>0</v>
      </c>
      <c r="I82" s="10">
        <v>5368.01</v>
      </c>
      <c r="J82" s="10">
        <v>0</v>
      </c>
      <c r="K82" s="10">
        <v>5368.01</v>
      </c>
      <c r="L82" s="10">
        <v>0</v>
      </c>
      <c r="M82" s="8" t="s">
        <v>27</v>
      </c>
      <c r="N82" s="11">
        <v>7</v>
      </c>
    </row>
    <row r="83" spans="1:14" hidden="1" outlineLevel="1" x14ac:dyDescent="0.35">
      <c r="A83">
        <v>1822</v>
      </c>
      <c r="B83" s="8" t="s">
        <v>26</v>
      </c>
      <c r="C83" s="8" t="s">
        <v>126</v>
      </c>
      <c r="D83" s="9">
        <v>40725</v>
      </c>
      <c r="E83" s="12">
        <v>5857</v>
      </c>
      <c r="F83" s="12">
        <v>0</v>
      </c>
      <c r="G83" s="8" t="s">
        <v>26</v>
      </c>
      <c r="H83" s="12">
        <v>0</v>
      </c>
      <c r="I83" s="12">
        <v>4685.6000000000004</v>
      </c>
      <c r="J83" s="12">
        <v>585.70000000000005</v>
      </c>
      <c r="K83" s="12">
        <v>5271.3</v>
      </c>
      <c r="L83" s="12">
        <v>585.70000000000005</v>
      </c>
      <c r="M83" s="8" t="s">
        <v>27</v>
      </c>
      <c r="N83" s="11">
        <v>10</v>
      </c>
    </row>
    <row r="84" spans="1:14" ht="15" hidden="1" outlineLevel="1" thickBot="1" x14ac:dyDescent="0.4">
      <c r="A84" s="14" t="s">
        <v>54</v>
      </c>
      <c r="E84" s="13">
        <v>169030.39</v>
      </c>
      <c r="F84" s="13">
        <v>0</v>
      </c>
      <c r="G84" s="8" t="s">
        <v>17</v>
      </c>
      <c r="H84" s="13">
        <v>0</v>
      </c>
      <c r="I84" s="13">
        <v>167858.99</v>
      </c>
      <c r="J84" s="13">
        <v>585.70000000000005</v>
      </c>
      <c r="K84" s="13">
        <v>168444.69</v>
      </c>
      <c r="L84" s="13">
        <v>585.70000000000005</v>
      </c>
    </row>
    <row r="85" spans="1:14" ht="15" hidden="1" outlineLevel="1" thickTop="1" x14ac:dyDescent="0.35"/>
    <row r="86" spans="1:14" hidden="1" outlineLevel="1" x14ac:dyDescent="0.35">
      <c r="A86" s="6" t="s">
        <v>55</v>
      </c>
    </row>
    <row r="87" spans="1:14" hidden="1" outlineLevel="1" x14ac:dyDescent="0.35">
      <c r="A87">
        <v>702</v>
      </c>
      <c r="B87" s="8" t="s">
        <v>26</v>
      </c>
      <c r="C87" s="8" t="s">
        <v>127</v>
      </c>
      <c r="D87" s="9">
        <v>35247</v>
      </c>
      <c r="E87" s="10">
        <v>82000</v>
      </c>
      <c r="F87" s="10">
        <v>0</v>
      </c>
      <c r="G87" s="8" t="s">
        <v>26</v>
      </c>
      <c r="H87" s="10">
        <v>0</v>
      </c>
      <c r="I87" s="10">
        <v>62866.59</v>
      </c>
      <c r="J87" s="10">
        <v>2733.33</v>
      </c>
      <c r="K87" s="10">
        <v>65599.92</v>
      </c>
      <c r="L87" s="10">
        <v>16400.080000000002</v>
      </c>
      <c r="M87" s="8" t="s">
        <v>27</v>
      </c>
      <c r="N87" s="11">
        <v>30</v>
      </c>
    </row>
    <row r="88" spans="1:14" hidden="1" outlineLevel="1" x14ac:dyDescent="0.35">
      <c r="A88">
        <v>703</v>
      </c>
      <c r="B88" s="8" t="s">
        <v>26</v>
      </c>
      <c r="C88" s="8" t="s">
        <v>128</v>
      </c>
      <c r="D88" s="9">
        <v>35247</v>
      </c>
      <c r="E88" s="10">
        <v>65000</v>
      </c>
      <c r="F88" s="10">
        <v>0</v>
      </c>
      <c r="G88" s="8" t="s">
        <v>26</v>
      </c>
      <c r="H88" s="10">
        <v>0</v>
      </c>
      <c r="I88" s="10">
        <v>37375</v>
      </c>
      <c r="J88" s="10">
        <v>1625</v>
      </c>
      <c r="K88" s="10">
        <v>39000</v>
      </c>
      <c r="L88" s="10">
        <v>26000</v>
      </c>
      <c r="M88" s="8" t="s">
        <v>27</v>
      </c>
      <c r="N88" s="11">
        <v>40</v>
      </c>
    </row>
    <row r="89" spans="1:14" hidden="1" outlineLevel="1" x14ac:dyDescent="0.35">
      <c r="A89">
        <v>704</v>
      </c>
      <c r="B89" s="8" t="s">
        <v>26</v>
      </c>
      <c r="C89" s="8" t="s">
        <v>129</v>
      </c>
      <c r="D89" s="9">
        <v>35247</v>
      </c>
      <c r="E89" s="10">
        <v>14000</v>
      </c>
      <c r="F89" s="10">
        <v>0</v>
      </c>
      <c r="G89" s="8" t="s">
        <v>26</v>
      </c>
      <c r="H89" s="10">
        <v>0</v>
      </c>
      <c r="I89" s="10">
        <v>10733.41</v>
      </c>
      <c r="J89" s="10">
        <v>466.67</v>
      </c>
      <c r="K89" s="10">
        <v>11200.08</v>
      </c>
      <c r="L89" s="10">
        <v>2799.92</v>
      </c>
      <c r="M89" s="8" t="s">
        <v>27</v>
      </c>
      <c r="N89" s="11">
        <v>30</v>
      </c>
    </row>
    <row r="90" spans="1:14" hidden="1" outlineLevel="1" x14ac:dyDescent="0.35">
      <c r="A90">
        <v>705</v>
      </c>
      <c r="B90" s="8" t="s">
        <v>26</v>
      </c>
      <c r="C90" s="8" t="s">
        <v>130</v>
      </c>
      <c r="D90" s="9">
        <v>35247</v>
      </c>
      <c r="E90" s="10">
        <v>37000</v>
      </c>
      <c r="F90" s="10">
        <v>0</v>
      </c>
      <c r="G90" s="8" t="s">
        <v>26</v>
      </c>
      <c r="H90" s="10">
        <v>0</v>
      </c>
      <c r="I90" s="10">
        <v>21275</v>
      </c>
      <c r="J90" s="10">
        <v>925</v>
      </c>
      <c r="K90" s="10">
        <v>22200</v>
      </c>
      <c r="L90" s="10">
        <v>14800</v>
      </c>
      <c r="M90" s="8" t="s">
        <v>27</v>
      </c>
      <c r="N90" s="11">
        <v>40</v>
      </c>
    </row>
    <row r="91" spans="1:14" hidden="1" outlineLevel="1" x14ac:dyDescent="0.35">
      <c r="A91">
        <v>706</v>
      </c>
      <c r="B91" s="8" t="s">
        <v>26</v>
      </c>
      <c r="C91" s="8" t="s">
        <v>131</v>
      </c>
      <c r="D91" s="9">
        <v>35247</v>
      </c>
      <c r="E91" s="10">
        <v>39000</v>
      </c>
      <c r="F91" s="10">
        <v>0</v>
      </c>
      <c r="G91" s="8" t="s">
        <v>26</v>
      </c>
      <c r="H91" s="10">
        <v>0</v>
      </c>
      <c r="I91" s="10">
        <v>39000</v>
      </c>
      <c r="J91" s="10">
        <v>0</v>
      </c>
      <c r="K91" s="10">
        <v>39000</v>
      </c>
      <c r="L91" s="10">
        <v>0</v>
      </c>
      <c r="M91" s="8" t="s">
        <v>27</v>
      </c>
      <c r="N91" s="11">
        <v>10</v>
      </c>
    </row>
    <row r="92" spans="1:14" hidden="1" outlineLevel="1" x14ac:dyDescent="0.35">
      <c r="A92">
        <v>707</v>
      </c>
      <c r="B92" s="8" t="s">
        <v>26</v>
      </c>
      <c r="C92" s="8" t="s">
        <v>132</v>
      </c>
      <c r="D92" s="9">
        <v>35247</v>
      </c>
      <c r="E92" s="10">
        <v>296000</v>
      </c>
      <c r="F92" s="10">
        <v>0</v>
      </c>
      <c r="G92" s="8" t="s">
        <v>26</v>
      </c>
      <c r="H92" s="10">
        <v>0</v>
      </c>
      <c r="I92" s="10">
        <v>170200</v>
      </c>
      <c r="J92" s="10">
        <v>7400</v>
      </c>
      <c r="K92" s="10">
        <v>177600</v>
      </c>
      <c r="L92" s="10">
        <v>118400</v>
      </c>
      <c r="M92" s="8" t="s">
        <v>27</v>
      </c>
      <c r="N92" s="11">
        <v>40</v>
      </c>
    </row>
    <row r="93" spans="1:14" hidden="1" outlineLevel="1" x14ac:dyDescent="0.35">
      <c r="A93">
        <v>708</v>
      </c>
      <c r="B93" s="8" t="s">
        <v>26</v>
      </c>
      <c r="C93" s="8" t="s">
        <v>133</v>
      </c>
      <c r="D93" s="9">
        <v>35247</v>
      </c>
      <c r="E93" s="10">
        <v>35000</v>
      </c>
      <c r="F93" s="10">
        <v>0</v>
      </c>
      <c r="G93" s="8" t="s">
        <v>26</v>
      </c>
      <c r="H93" s="10">
        <v>0</v>
      </c>
      <c r="I93" s="10">
        <v>35000</v>
      </c>
      <c r="J93" s="10">
        <v>0</v>
      </c>
      <c r="K93" s="10">
        <v>35000</v>
      </c>
      <c r="L93" s="10">
        <v>0</v>
      </c>
      <c r="M93" s="8" t="s">
        <v>27</v>
      </c>
      <c r="N93" s="11">
        <v>10</v>
      </c>
    </row>
    <row r="94" spans="1:14" hidden="1" outlineLevel="1" x14ac:dyDescent="0.35">
      <c r="A94">
        <v>709</v>
      </c>
      <c r="B94" s="8" t="s">
        <v>26</v>
      </c>
      <c r="C94" s="8" t="s">
        <v>134</v>
      </c>
      <c r="D94" s="9">
        <v>35247</v>
      </c>
      <c r="E94" s="10">
        <v>8000</v>
      </c>
      <c r="F94" s="10">
        <v>0</v>
      </c>
      <c r="G94" s="8" t="s">
        <v>26</v>
      </c>
      <c r="H94" s="10">
        <v>0</v>
      </c>
      <c r="I94" s="10">
        <v>8000</v>
      </c>
      <c r="J94" s="10">
        <v>0</v>
      </c>
      <c r="K94" s="10">
        <v>8000</v>
      </c>
      <c r="L94" s="10">
        <v>0</v>
      </c>
      <c r="M94" s="8" t="s">
        <v>27</v>
      </c>
      <c r="N94" s="11">
        <v>10</v>
      </c>
    </row>
    <row r="95" spans="1:14" hidden="1" outlineLevel="1" x14ac:dyDescent="0.35">
      <c r="A95">
        <v>710</v>
      </c>
      <c r="B95" s="8" t="s">
        <v>26</v>
      </c>
      <c r="C95" s="8" t="s">
        <v>135</v>
      </c>
      <c r="D95" s="9">
        <v>35247</v>
      </c>
      <c r="E95" s="10">
        <v>124000</v>
      </c>
      <c r="F95" s="10">
        <v>0</v>
      </c>
      <c r="G95" s="8" t="s">
        <v>26</v>
      </c>
      <c r="H95" s="10">
        <v>0</v>
      </c>
      <c r="I95" s="10">
        <v>71300</v>
      </c>
      <c r="J95" s="10">
        <v>3100</v>
      </c>
      <c r="K95" s="10">
        <v>74400</v>
      </c>
      <c r="L95" s="10">
        <v>49600</v>
      </c>
      <c r="M95" s="8" t="s">
        <v>27</v>
      </c>
      <c r="N95" s="11">
        <v>40</v>
      </c>
    </row>
    <row r="96" spans="1:14" hidden="1" outlineLevel="1" x14ac:dyDescent="0.35">
      <c r="A96">
        <v>711</v>
      </c>
      <c r="B96" s="8" t="s">
        <v>26</v>
      </c>
      <c r="C96" s="8" t="s">
        <v>136</v>
      </c>
      <c r="D96" s="9">
        <v>35247</v>
      </c>
      <c r="E96" s="10">
        <v>22000</v>
      </c>
      <c r="F96" s="10">
        <v>0</v>
      </c>
      <c r="G96" s="8" t="s">
        <v>26</v>
      </c>
      <c r="H96" s="10">
        <v>0</v>
      </c>
      <c r="I96" s="10">
        <v>22000</v>
      </c>
      <c r="J96" s="10">
        <v>0</v>
      </c>
      <c r="K96" s="10">
        <v>22000</v>
      </c>
      <c r="L96" s="10">
        <v>0</v>
      </c>
      <c r="M96" s="8" t="s">
        <v>27</v>
      </c>
      <c r="N96" s="11">
        <v>10</v>
      </c>
    </row>
    <row r="97" spans="1:14" hidden="1" outlineLevel="1" x14ac:dyDescent="0.35">
      <c r="A97">
        <v>712</v>
      </c>
      <c r="B97" s="8" t="s">
        <v>26</v>
      </c>
      <c r="C97" s="8" t="s">
        <v>137</v>
      </c>
      <c r="D97" s="9">
        <v>35247</v>
      </c>
      <c r="E97" s="10">
        <v>6000</v>
      </c>
      <c r="F97" s="10">
        <v>0</v>
      </c>
      <c r="G97" s="8" t="s">
        <v>26</v>
      </c>
      <c r="H97" s="10">
        <v>0</v>
      </c>
      <c r="I97" s="10">
        <v>6000</v>
      </c>
      <c r="J97" s="10">
        <v>0</v>
      </c>
      <c r="K97" s="10">
        <v>6000</v>
      </c>
      <c r="L97" s="10">
        <v>0</v>
      </c>
      <c r="M97" s="8" t="s">
        <v>27</v>
      </c>
      <c r="N97" s="11">
        <v>10</v>
      </c>
    </row>
    <row r="98" spans="1:14" hidden="1" outlineLevel="1" x14ac:dyDescent="0.35">
      <c r="A98">
        <v>713</v>
      </c>
      <c r="B98" s="8" t="s">
        <v>26</v>
      </c>
      <c r="C98" s="8" t="s">
        <v>138</v>
      </c>
      <c r="D98" s="9">
        <v>35247</v>
      </c>
      <c r="E98" s="10">
        <v>62000</v>
      </c>
      <c r="F98" s="10">
        <v>0</v>
      </c>
      <c r="G98" s="8" t="s">
        <v>26</v>
      </c>
      <c r="H98" s="10">
        <v>0</v>
      </c>
      <c r="I98" s="10">
        <v>57040</v>
      </c>
      <c r="J98" s="10">
        <v>2480</v>
      </c>
      <c r="K98" s="10">
        <v>59520</v>
      </c>
      <c r="L98" s="10">
        <v>2480</v>
      </c>
      <c r="M98" s="8" t="s">
        <v>27</v>
      </c>
      <c r="N98" s="11">
        <v>25</v>
      </c>
    </row>
    <row r="99" spans="1:14" hidden="1" outlineLevel="1" x14ac:dyDescent="0.35">
      <c r="A99">
        <v>714</v>
      </c>
      <c r="B99" s="8" t="s">
        <v>26</v>
      </c>
      <c r="C99" s="8" t="s">
        <v>139</v>
      </c>
      <c r="D99" s="9">
        <v>35247</v>
      </c>
      <c r="E99" s="10">
        <v>18500</v>
      </c>
      <c r="F99" s="10">
        <v>0</v>
      </c>
      <c r="G99" s="8" t="s">
        <v>26</v>
      </c>
      <c r="H99" s="10">
        <v>0</v>
      </c>
      <c r="I99" s="10">
        <v>18500</v>
      </c>
      <c r="J99" s="10">
        <v>0</v>
      </c>
      <c r="K99" s="10">
        <v>18500</v>
      </c>
      <c r="L99" s="10">
        <v>0</v>
      </c>
      <c r="M99" s="8" t="s">
        <v>27</v>
      </c>
      <c r="N99" s="11">
        <v>10</v>
      </c>
    </row>
    <row r="100" spans="1:14" hidden="1" outlineLevel="1" x14ac:dyDescent="0.35">
      <c r="A100">
        <v>715</v>
      </c>
      <c r="B100" s="8" t="s">
        <v>26</v>
      </c>
      <c r="C100" s="8" t="s">
        <v>140</v>
      </c>
      <c r="D100" s="9">
        <v>35247</v>
      </c>
      <c r="E100" s="10">
        <v>8500</v>
      </c>
      <c r="F100" s="10">
        <v>0</v>
      </c>
      <c r="G100" s="8" t="s">
        <v>26</v>
      </c>
      <c r="H100" s="10">
        <v>0</v>
      </c>
      <c r="I100" s="10">
        <v>8500</v>
      </c>
      <c r="J100" s="10">
        <v>0</v>
      </c>
      <c r="K100" s="10">
        <v>8500</v>
      </c>
      <c r="L100" s="10">
        <v>0</v>
      </c>
      <c r="M100" s="8" t="s">
        <v>27</v>
      </c>
      <c r="N100" s="11">
        <v>6</v>
      </c>
    </row>
    <row r="101" spans="1:14" hidden="1" outlineLevel="1" x14ac:dyDescent="0.35">
      <c r="A101">
        <v>716</v>
      </c>
      <c r="B101" s="8" t="s">
        <v>26</v>
      </c>
      <c r="C101" s="8" t="s">
        <v>141</v>
      </c>
      <c r="D101" s="9">
        <v>35247</v>
      </c>
      <c r="E101" s="10">
        <v>324945.86</v>
      </c>
      <c r="F101" s="10">
        <v>0</v>
      </c>
      <c r="G101" s="8" t="s">
        <v>26</v>
      </c>
      <c r="H101" s="10">
        <v>0</v>
      </c>
      <c r="I101" s="10">
        <v>298950.09000000003</v>
      </c>
      <c r="J101" s="10">
        <v>12997.83</v>
      </c>
      <c r="K101" s="10">
        <v>311947.92</v>
      </c>
      <c r="L101" s="10">
        <v>12997.94</v>
      </c>
      <c r="M101" s="8" t="s">
        <v>27</v>
      </c>
      <c r="N101" s="11">
        <v>25</v>
      </c>
    </row>
    <row r="102" spans="1:14" hidden="1" outlineLevel="1" x14ac:dyDescent="0.35">
      <c r="A102">
        <v>717</v>
      </c>
      <c r="B102" s="8" t="s">
        <v>26</v>
      </c>
      <c r="C102" s="8" t="s">
        <v>142</v>
      </c>
      <c r="D102" s="9">
        <v>35247</v>
      </c>
      <c r="E102" s="10">
        <v>352000</v>
      </c>
      <c r="F102" s="10">
        <v>0</v>
      </c>
      <c r="G102" s="8" t="s">
        <v>26</v>
      </c>
      <c r="H102" s="10">
        <v>0</v>
      </c>
      <c r="I102" s="10">
        <v>202400</v>
      </c>
      <c r="J102" s="10">
        <v>8800</v>
      </c>
      <c r="K102" s="10">
        <v>211200</v>
      </c>
      <c r="L102" s="10">
        <v>140800</v>
      </c>
      <c r="M102" s="8" t="s">
        <v>27</v>
      </c>
      <c r="N102" s="11">
        <v>40</v>
      </c>
    </row>
    <row r="103" spans="1:14" hidden="1" outlineLevel="1" x14ac:dyDescent="0.35">
      <c r="A103">
        <v>718</v>
      </c>
      <c r="B103" s="8" t="s">
        <v>26</v>
      </c>
      <c r="C103" s="8" t="s">
        <v>143</v>
      </c>
      <c r="D103" s="9">
        <v>35247</v>
      </c>
      <c r="E103" s="10">
        <v>98000</v>
      </c>
      <c r="F103" s="10">
        <v>0</v>
      </c>
      <c r="G103" s="8" t="s">
        <v>26</v>
      </c>
      <c r="H103" s="10">
        <v>0</v>
      </c>
      <c r="I103" s="10">
        <v>98000</v>
      </c>
      <c r="J103" s="10">
        <v>0</v>
      </c>
      <c r="K103" s="10">
        <v>98000</v>
      </c>
      <c r="L103" s="10">
        <v>0</v>
      </c>
      <c r="M103" s="8" t="s">
        <v>27</v>
      </c>
      <c r="N103" s="11">
        <v>10</v>
      </c>
    </row>
    <row r="104" spans="1:14" hidden="1" outlineLevel="1" x14ac:dyDescent="0.35">
      <c r="A104">
        <v>719</v>
      </c>
      <c r="B104" s="8" t="s">
        <v>26</v>
      </c>
      <c r="C104" s="8" t="s">
        <v>144</v>
      </c>
      <c r="D104" s="9">
        <v>35247</v>
      </c>
      <c r="E104" s="10">
        <v>28000</v>
      </c>
      <c r="F104" s="10">
        <v>0</v>
      </c>
      <c r="G104" s="8" t="s">
        <v>26</v>
      </c>
      <c r="H104" s="10">
        <v>0</v>
      </c>
      <c r="I104" s="10">
        <v>28000</v>
      </c>
      <c r="J104" s="10">
        <v>0</v>
      </c>
      <c r="K104" s="10">
        <v>28000</v>
      </c>
      <c r="L104" s="10">
        <v>0</v>
      </c>
      <c r="M104" s="8" t="s">
        <v>27</v>
      </c>
      <c r="N104" s="11">
        <v>10</v>
      </c>
    </row>
    <row r="105" spans="1:14" hidden="1" outlineLevel="1" x14ac:dyDescent="0.35">
      <c r="A105">
        <v>720</v>
      </c>
      <c r="B105" s="8" t="s">
        <v>26</v>
      </c>
      <c r="C105" s="8" t="s">
        <v>145</v>
      </c>
      <c r="D105" s="9">
        <v>35247</v>
      </c>
      <c r="E105" s="10">
        <v>18000</v>
      </c>
      <c r="F105" s="10">
        <v>0</v>
      </c>
      <c r="G105" s="8" t="s">
        <v>26</v>
      </c>
      <c r="H105" s="10">
        <v>0</v>
      </c>
      <c r="I105" s="10">
        <v>18000</v>
      </c>
      <c r="J105" s="10">
        <v>0</v>
      </c>
      <c r="K105" s="10">
        <v>18000</v>
      </c>
      <c r="L105" s="10">
        <v>0</v>
      </c>
      <c r="M105" s="8" t="s">
        <v>27</v>
      </c>
      <c r="N105" s="11">
        <v>15</v>
      </c>
    </row>
    <row r="106" spans="1:14" hidden="1" outlineLevel="1" x14ac:dyDescent="0.35">
      <c r="A106">
        <v>721</v>
      </c>
      <c r="B106" s="8" t="s">
        <v>26</v>
      </c>
      <c r="C106" s="8" t="s">
        <v>146</v>
      </c>
      <c r="D106" s="9">
        <v>35247</v>
      </c>
      <c r="E106" s="10">
        <v>38000</v>
      </c>
      <c r="F106" s="10">
        <v>0</v>
      </c>
      <c r="G106" s="8" t="s">
        <v>26</v>
      </c>
      <c r="H106" s="10">
        <v>0</v>
      </c>
      <c r="I106" s="10">
        <v>38000</v>
      </c>
      <c r="J106" s="10">
        <v>0</v>
      </c>
      <c r="K106" s="10">
        <v>38000</v>
      </c>
      <c r="L106" s="10">
        <v>0</v>
      </c>
      <c r="M106" s="8" t="s">
        <v>27</v>
      </c>
      <c r="N106" s="11">
        <v>10</v>
      </c>
    </row>
    <row r="107" spans="1:14" hidden="1" outlineLevel="1" x14ac:dyDescent="0.35">
      <c r="A107">
        <v>722</v>
      </c>
      <c r="B107" s="8" t="s">
        <v>26</v>
      </c>
      <c r="C107" s="8" t="s">
        <v>147</v>
      </c>
      <c r="D107" s="9">
        <v>35247</v>
      </c>
      <c r="E107" s="10">
        <v>9500</v>
      </c>
      <c r="F107" s="10">
        <v>0</v>
      </c>
      <c r="G107" s="8" t="s">
        <v>26</v>
      </c>
      <c r="H107" s="10">
        <v>0</v>
      </c>
      <c r="I107" s="10">
        <v>9500</v>
      </c>
      <c r="J107" s="10">
        <v>0</v>
      </c>
      <c r="K107" s="10">
        <v>9500</v>
      </c>
      <c r="L107" s="10">
        <v>0</v>
      </c>
      <c r="M107" s="8" t="s">
        <v>27</v>
      </c>
      <c r="N107" s="11">
        <v>10</v>
      </c>
    </row>
    <row r="108" spans="1:14" hidden="1" outlineLevel="1" x14ac:dyDescent="0.35">
      <c r="A108">
        <v>723</v>
      </c>
      <c r="B108" s="8" t="s">
        <v>26</v>
      </c>
      <c r="C108" s="8" t="s">
        <v>148</v>
      </c>
      <c r="D108" s="9">
        <v>35247</v>
      </c>
      <c r="E108" s="10">
        <v>145000</v>
      </c>
      <c r="F108" s="10">
        <v>0</v>
      </c>
      <c r="G108" s="8" t="s">
        <v>26</v>
      </c>
      <c r="H108" s="10">
        <v>0</v>
      </c>
      <c r="I108" s="10">
        <v>83375</v>
      </c>
      <c r="J108" s="10">
        <v>3625</v>
      </c>
      <c r="K108" s="10">
        <v>87000</v>
      </c>
      <c r="L108" s="10">
        <v>58000</v>
      </c>
      <c r="M108" s="8" t="s">
        <v>27</v>
      </c>
      <c r="N108" s="11">
        <v>40</v>
      </c>
    </row>
    <row r="109" spans="1:14" hidden="1" outlineLevel="1" x14ac:dyDescent="0.35">
      <c r="A109">
        <v>724</v>
      </c>
      <c r="B109" s="8" t="s">
        <v>26</v>
      </c>
      <c r="C109" s="8" t="s">
        <v>149</v>
      </c>
      <c r="D109" s="9">
        <v>35247</v>
      </c>
      <c r="E109" s="10">
        <v>36000</v>
      </c>
      <c r="F109" s="10">
        <v>0</v>
      </c>
      <c r="G109" s="8" t="s">
        <v>26</v>
      </c>
      <c r="H109" s="10">
        <v>0</v>
      </c>
      <c r="I109" s="10">
        <v>36000</v>
      </c>
      <c r="J109" s="10">
        <v>0</v>
      </c>
      <c r="K109" s="10">
        <v>36000</v>
      </c>
      <c r="L109" s="10">
        <v>0</v>
      </c>
      <c r="M109" s="8" t="s">
        <v>27</v>
      </c>
      <c r="N109" s="11">
        <v>7</v>
      </c>
    </row>
    <row r="110" spans="1:14" hidden="1" outlineLevel="1" x14ac:dyDescent="0.35">
      <c r="A110">
        <v>725</v>
      </c>
      <c r="B110" s="8" t="s">
        <v>26</v>
      </c>
      <c r="C110" s="8" t="s">
        <v>150</v>
      </c>
      <c r="D110" s="9">
        <v>35247</v>
      </c>
      <c r="E110" s="10">
        <v>12000</v>
      </c>
      <c r="F110" s="10">
        <v>0</v>
      </c>
      <c r="G110" s="8" t="s">
        <v>26</v>
      </c>
      <c r="H110" s="10">
        <v>0</v>
      </c>
      <c r="I110" s="10">
        <v>12000</v>
      </c>
      <c r="J110" s="10">
        <v>0</v>
      </c>
      <c r="K110" s="10">
        <v>12000</v>
      </c>
      <c r="L110" s="10">
        <v>0</v>
      </c>
      <c r="M110" s="8" t="s">
        <v>27</v>
      </c>
      <c r="N110" s="11">
        <v>5</v>
      </c>
    </row>
    <row r="111" spans="1:14" hidden="1" outlineLevel="1" x14ac:dyDescent="0.35">
      <c r="A111">
        <v>726</v>
      </c>
      <c r="B111" s="8" t="s">
        <v>26</v>
      </c>
      <c r="C111" s="8" t="s">
        <v>151</v>
      </c>
      <c r="D111" s="9">
        <v>35247</v>
      </c>
      <c r="E111" s="10">
        <v>16500</v>
      </c>
      <c r="F111" s="10">
        <v>0</v>
      </c>
      <c r="G111" s="8" t="s">
        <v>26</v>
      </c>
      <c r="H111" s="10">
        <v>0</v>
      </c>
      <c r="I111" s="10">
        <v>16500</v>
      </c>
      <c r="J111" s="10">
        <v>0</v>
      </c>
      <c r="K111" s="10">
        <v>16500</v>
      </c>
      <c r="L111" s="10">
        <v>0</v>
      </c>
      <c r="M111" s="8" t="s">
        <v>27</v>
      </c>
      <c r="N111" s="11">
        <v>7</v>
      </c>
    </row>
    <row r="112" spans="1:14" hidden="1" outlineLevel="1" x14ac:dyDescent="0.35">
      <c r="A112">
        <v>728</v>
      </c>
      <c r="B112" s="8" t="s">
        <v>26</v>
      </c>
      <c r="C112" s="8" t="s">
        <v>152</v>
      </c>
      <c r="D112" s="9">
        <v>35247</v>
      </c>
      <c r="E112" s="10">
        <v>25000</v>
      </c>
      <c r="F112" s="10">
        <v>0</v>
      </c>
      <c r="G112" s="8" t="s">
        <v>26</v>
      </c>
      <c r="H112" s="10">
        <v>0</v>
      </c>
      <c r="I112" s="10">
        <v>25000</v>
      </c>
      <c r="J112" s="10">
        <v>0</v>
      </c>
      <c r="K112" s="10">
        <v>25000</v>
      </c>
      <c r="L112" s="10">
        <v>0</v>
      </c>
      <c r="M112" s="8" t="s">
        <v>27</v>
      </c>
      <c r="N112" s="11">
        <v>10</v>
      </c>
    </row>
    <row r="113" spans="1:14" hidden="1" outlineLevel="1" x14ac:dyDescent="0.35">
      <c r="A113">
        <v>729</v>
      </c>
      <c r="B113" s="8" t="s">
        <v>26</v>
      </c>
      <c r="C113" s="8" t="s">
        <v>153</v>
      </c>
      <c r="D113" s="9">
        <v>35247</v>
      </c>
      <c r="E113" s="10">
        <v>28000</v>
      </c>
      <c r="F113" s="10">
        <v>0</v>
      </c>
      <c r="G113" s="8" t="s">
        <v>26</v>
      </c>
      <c r="H113" s="10">
        <v>0</v>
      </c>
      <c r="I113" s="10">
        <v>28000</v>
      </c>
      <c r="J113" s="10">
        <v>0</v>
      </c>
      <c r="K113" s="10">
        <v>28000</v>
      </c>
      <c r="L113" s="10">
        <v>0</v>
      </c>
      <c r="M113" s="8" t="s">
        <v>27</v>
      </c>
      <c r="N113" s="11">
        <v>10</v>
      </c>
    </row>
    <row r="114" spans="1:14" hidden="1" outlineLevel="1" x14ac:dyDescent="0.35">
      <c r="A114">
        <v>730</v>
      </c>
      <c r="B114" s="8" t="s">
        <v>26</v>
      </c>
      <c r="C114" s="8" t="s">
        <v>154</v>
      </c>
      <c r="D114" s="9">
        <v>35247</v>
      </c>
      <c r="E114" s="10">
        <v>12000</v>
      </c>
      <c r="F114" s="10">
        <v>0</v>
      </c>
      <c r="G114" s="8" t="s">
        <v>26</v>
      </c>
      <c r="H114" s="10">
        <v>0</v>
      </c>
      <c r="I114" s="10">
        <v>9200</v>
      </c>
      <c r="J114" s="10">
        <v>400</v>
      </c>
      <c r="K114" s="10">
        <v>9600</v>
      </c>
      <c r="L114" s="10">
        <v>2400</v>
      </c>
      <c r="M114" s="8" t="s">
        <v>27</v>
      </c>
      <c r="N114" s="11">
        <v>30</v>
      </c>
    </row>
    <row r="115" spans="1:14" hidden="1" outlineLevel="1" x14ac:dyDescent="0.35">
      <c r="A115">
        <v>731</v>
      </c>
      <c r="B115" s="8" t="s">
        <v>26</v>
      </c>
      <c r="C115" s="8" t="s">
        <v>155</v>
      </c>
      <c r="D115" s="9">
        <v>35247</v>
      </c>
      <c r="E115" s="10">
        <v>9000</v>
      </c>
      <c r="F115" s="10">
        <v>0</v>
      </c>
      <c r="G115" s="8" t="s">
        <v>26</v>
      </c>
      <c r="H115" s="10">
        <v>0</v>
      </c>
      <c r="I115" s="10">
        <v>9000</v>
      </c>
      <c r="J115" s="10">
        <v>0</v>
      </c>
      <c r="K115" s="10">
        <v>9000</v>
      </c>
      <c r="L115" s="10">
        <v>0</v>
      </c>
      <c r="M115" s="8" t="s">
        <v>27</v>
      </c>
      <c r="N115" s="11">
        <v>10</v>
      </c>
    </row>
    <row r="116" spans="1:14" hidden="1" outlineLevel="1" x14ac:dyDescent="0.35">
      <c r="A116">
        <v>732</v>
      </c>
      <c r="B116" s="8" t="s">
        <v>26</v>
      </c>
      <c r="C116" s="8" t="s">
        <v>156</v>
      </c>
      <c r="D116" s="9">
        <v>35247</v>
      </c>
      <c r="E116" s="10">
        <v>282000</v>
      </c>
      <c r="F116" s="10">
        <v>0</v>
      </c>
      <c r="G116" s="8" t="s">
        <v>26</v>
      </c>
      <c r="H116" s="10">
        <v>0</v>
      </c>
      <c r="I116" s="10">
        <v>162150</v>
      </c>
      <c r="J116" s="10">
        <v>7050</v>
      </c>
      <c r="K116" s="10">
        <v>169200</v>
      </c>
      <c r="L116" s="10">
        <v>112800</v>
      </c>
      <c r="M116" s="8" t="s">
        <v>27</v>
      </c>
      <c r="N116" s="11">
        <v>40</v>
      </c>
    </row>
    <row r="117" spans="1:14" hidden="1" outlineLevel="1" x14ac:dyDescent="0.35">
      <c r="A117">
        <v>733</v>
      </c>
      <c r="B117" s="8" t="s">
        <v>26</v>
      </c>
      <c r="C117" s="8" t="s">
        <v>91</v>
      </c>
      <c r="D117" s="9">
        <v>35247</v>
      </c>
      <c r="E117" s="10">
        <v>35000</v>
      </c>
      <c r="F117" s="10">
        <v>0</v>
      </c>
      <c r="G117" s="8" t="s">
        <v>26</v>
      </c>
      <c r="H117" s="10">
        <v>0</v>
      </c>
      <c r="I117" s="10">
        <v>35000</v>
      </c>
      <c r="J117" s="10">
        <v>0</v>
      </c>
      <c r="K117" s="10">
        <v>35000</v>
      </c>
      <c r="L117" s="10">
        <v>0</v>
      </c>
      <c r="M117" s="8" t="s">
        <v>27</v>
      </c>
      <c r="N117" s="11">
        <v>10</v>
      </c>
    </row>
    <row r="118" spans="1:14" hidden="1" outlineLevel="1" x14ac:dyDescent="0.35">
      <c r="A118">
        <v>734</v>
      </c>
      <c r="B118" s="8" t="s">
        <v>26</v>
      </c>
      <c r="C118" s="8" t="s">
        <v>157</v>
      </c>
      <c r="D118" s="9">
        <v>35247</v>
      </c>
      <c r="E118" s="10">
        <v>37000</v>
      </c>
      <c r="F118" s="10">
        <v>0</v>
      </c>
      <c r="G118" s="8" t="s">
        <v>26</v>
      </c>
      <c r="H118" s="10">
        <v>0</v>
      </c>
      <c r="I118" s="10">
        <v>37000</v>
      </c>
      <c r="J118" s="10">
        <v>0</v>
      </c>
      <c r="K118" s="10">
        <v>37000</v>
      </c>
      <c r="L118" s="10">
        <v>0</v>
      </c>
      <c r="M118" s="8" t="s">
        <v>27</v>
      </c>
      <c r="N118" s="11">
        <v>15</v>
      </c>
    </row>
    <row r="119" spans="1:14" hidden="1" outlineLevel="1" x14ac:dyDescent="0.35">
      <c r="A119">
        <v>735</v>
      </c>
      <c r="B119" s="8" t="s">
        <v>26</v>
      </c>
      <c r="C119" s="8" t="s">
        <v>158</v>
      </c>
      <c r="D119" s="9">
        <v>35247</v>
      </c>
      <c r="E119" s="10">
        <v>18000</v>
      </c>
      <c r="F119" s="10">
        <v>0</v>
      </c>
      <c r="G119" s="8" t="s">
        <v>26</v>
      </c>
      <c r="H119" s="10">
        <v>0</v>
      </c>
      <c r="I119" s="10">
        <v>18000</v>
      </c>
      <c r="J119" s="10">
        <v>0</v>
      </c>
      <c r="K119" s="10">
        <v>18000</v>
      </c>
      <c r="L119" s="10">
        <v>0</v>
      </c>
      <c r="M119" s="8" t="s">
        <v>27</v>
      </c>
      <c r="N119" s="11">
        <v>7</v>
      </c>
    </row>
    <row r="120" spans="1:14" hidden="1" outlineLevel="1" x14ac:dyDescent="0.35">
      <c r="A120">
        <v>736</v>
      </c>
      <c r="B120" s="8" t="s">
        <v>26</v>
      </c>
      <c r="C120" s="8" t="s">
        <v>159</v>
      </c>
      <c r="D120" s="9">
        <v>35247</v>
      </c>
      <c r="E120" s="10">
        <v>68000</v>
      </c>
      <c r="F120" s="10">
        <v>0</v>
      </c>
      <c r="G120" s="8" t="s">
        <v>26</v>
      </c>
      <c r="H120" s="10">
        <v>0</v>
      </c>
      <c r="I120" s="10">
        <v>62560</v>
      </c>
      <c r="J120" s="10">
        <v>2720</v>
      </c>
      <c r="K120" s="10">
        <v>65280</v>
      </c>
      <c r="L120" s="10">
        <v>2720</v>
      </c>
      <c r="M120" s="8" t="s">
        <v>27</v>
      </c>
      <c r="N120" s="11">
        <v>25</v>
      </c>
    </row>
    <row r="121" spans="1:14" hidden="1" outlineLevel="1" x14ac:dyDescent="0.35">
      <c r="A121">
        <v>737</v>
      </c>
      <c r="B121" s="8" t="s">
        <v>26</v>
      </c>
      <c r="C121" s="8" t="s">
        <v>160</v>
      </c>
      <c r="D121" s="9">
        <v>35247</v>
      </c>
      <c r="E121" s="10">
        <v>16000</v>
      </c>
      <c r="F121" s="10">
        <v>0</v>
      </c>
      <c r="G121" s="8" t="s">
        <v>26</v>
      </c>
      <c r="H121" s="10">
        <v>0</v>
      </c>
      <c r="I121" s="10">
        <v>9200</v>
      </c>
      <c r="J121" s="10">
        <v>400</v>
      </c>
      <c r="K121" s="10">
        <v>9600</v>
      </c>
      <c r="L121" s="10">
        <v>6400</v>
      </c>
      <c r="M121" s="8" t="s">
        <v>27</v>
      </c>
      <c r="N121" s="11">
        <v>40</v>
      </c>
    </row>
    <row r="122" spans="1:14" hidden="1" outlineLevel="1" x14ac:dyDescent="0.35">
      <c r="A122">
        <v>738</v>
      </c>
      <c r="B122" s="8" t="s">
        <v>26</v>
      </c>
      <c r="C122" s="8" t="s">
        <v>161</v>
      </c>
      <c r="D122" s="9">
        <v>35247</v>
      </c>
      <c r="E122" s="10">
        <v>12000</v>
      </c>
      <c r="F122" s="10">
        <v>0</v>
      </c>
      <c r="G122" s="8" t="s">
        <v>26</v>
      </c>
      <c r="H122" s="10">
        <v>0</v>
      </c>
      <c r="I122" s="10">
        <v>12000</v>
      </c>
      <c r="J122" s="10">
        <v>0</v>
      </c>
      <c r="K122" s="10">
        <v>12000</v>
      </c>
      <c r="L122" s="10">
        <v>0</v>
      </c>
      <c r="M122" s="8" t="s">
        <v>27</v>
      </c>
      <c r="N122" s="11">
        <v>20</v>
      </c>
    </row>
    <row r="123" spans="1:14" hidden="1" outlineLevel="1" x14ac:dyDescent="0.35">
      <c r="A123">
        <v>739</v>
      </c>
      <c r="B123" s="8" t="s">
        <v>26</v>
      </c>
      <c r="C123" s="8" t="s">
        <v>162</v>
      </c>
      <c r="D123" s="9">
        <v>35247</v>
      </c>
      <c r="E123" s="10">
        <v>38000</v>
      </c>
      <c r="F123" s="10">
        <v>0</v>
      </c>
      <c r="G123" s="8" t="s">
        <v>26</v>
      </c>
      <c r="H123" s="10">
        <v>0</v>
      </c>
      <c r="I123" s="10">
        <v>38000</v>
      </c>
      <c r="J123" s="10">
        <v>0</v>
      </c>
      <c r="K123" s="10">
        <v>38000</v>
      </c>
      <c r="L123" s="10">
        <v>0</v>
      </c>
      <c r="M123" s="8" t="s">
        <v>27</v>
      </c>
      <c r="N123" s="11">
        <v>20</v>
      </c>
    </row>
    <row r="124" spans="1:14" hidden="1" outlineLevel="1" x14ac:dyDescent="0.35">
      <c r="A124">
        <v>740</v>
      </c>
      <c r="B124" s="8" t="s">
        <v>26</v>
      </c>
      <c r="C124" s="8" t="s">
        <v>30</v>
      </c>
      <c r="D124" s="9">
        <v>35247</v>
      </c>
      <c r="E124" s="10">
        <v>30000</v>
      </c>
      <c r="F124" s="10">
        <v>0</v>
      </c>
      <c r="G124" s="8" t="s">
        <v>26</v>
      </c>
      <c r="H124" s="10">
        <v>0</v>
      </c>
      <c r="I124" s="10">
        <v>30000</v>
      </c>
      <c r="J124" s="10">
        <v>0</v>
      </c>
      <c r="K124" s="10">
        <v>30000</v>
      </c>
      <c r="L124" s="10">
        <v>0</v>
      </c>
      <c r="M124" s="8" t="s">
        <v>27</v>
      </c>
      <c r="N124" s="11">
        <v>20</v>
      </c>
    </row>
    <row r="125" spans="1:14" hidden="1" outlineLevel="1" x14ac:dyDescent="0.35">
      <c r="A125">
        <v>741</v>
      </c>
      <c r="B125" s="8" t="s">
        <v>26</v>
      </c>
      <c r="C125" s="8" t="s">
        <v>163</v>
      </c>
      <c r="D125" s="9">
        <v>35247</v>
      </c>
      <c r="E125" s="10">
        <v>24815.64</v>
      </c>
      <c r="F125" s="10">
        <v>0</v>
      </c>
      <c r="G125" s="8" t="s">
        <v>26</v>
      </c>
      <c r="H125" s="10">
        <v>0</v>
      </c>
      <c r="I125" s="10">
        <v>19025.37</v>
      </c>
      <c r="J125" s="10">
        <v>827.19</v>
      </c>
      <c r="K125" s="10">
        <v>19852.560000000001</v>
      </c>
      <c r="L125" s="10">
        <v>4963.08</v>
      </c>
      <c r="M125" s="8" t="s">
        <v>27</v>
      </c>
      <c r="N125" s="11">
        <v>30</v>
      </c>
    </row>
    <row r="126" spans="1:14" hidden="1" outlineLevel="1" x14ac:dyDescent="0.35">
      <c r="A126">
        <v>742</v>
      </c>
      <c r="B126" s="8" t="s">
        <v>26</v>
      </c>
      <c r="C126" s="8" t="s">
        <v>164</v>
      </c>
      <c r="D126" s="9">
        <v>35247</v>
      </c>
      <c r="E126" s="10">
        <v>55957.21</v>
      </c>
      <c r="F126" s="10">
        <v>0</v>
      </c>
      <c r="G126" s="8" t="s">
        <v>26</v>
      </c>
      <c r="H126" s="10">
        <v>0</v>
      </c>
      <c r="I126" s="10">
        <v>42900.52</v>
      </c>
      <c r="J126" s="10">
        <v>1865.24</v>
      </c>
      <c r="K126" s="10">
        <v>44765.760000000002</v>
      </c>
      <c r="L126" s="10">
        <v>11191.45</v>
      </c>
      <c r="M126" s="8" t="s">
        <v>27</v>
      </c>
      <c r="N126" s="11">
        <v>30</v>
      </c>
    </row>
    <row r="127" spans="1:14" hidden="1" outlineLevel="1" x14ac:dyDescent="0.35">
      <c r="A127">
        <v>743</v>
      </c>
      <c r="B127" s="8" t="s">
        <v>26</v>
      </c>
      <c r="C127" s="8" t="s">
        <v>165</v>
      </c>
      <c r="D127" s="9">
        <v>35247</v>
      </c>
      <c r="E127" s="10">
        <v>2899.43</v>
      </c>
      <c r="F127" s="10">
        <v>0</v>
      </c>
      <c r="G127" s="8" t="s">
        <v>26</v>
      </c>
      <c r="H127" s="10">
        <v>0</v>
      </c>
      <c r="I127" s="10">
        <v>2222.9499999999998</v>
      </c>
      <c r="J127" s="10">
        <v>96.65</v>
      </c>
      <c r="K127" s="10">
        <v>2319.6</v>
      </c>
      <c r="L127" s="10">
        <v>579.83000000000004</v>
      </c>
      <c r="M127" s="8" t="s">
        <v>27</v>
      </c>
      <c r="N127" s="11">
        <v>30</v>
      </c>
    </row>
    <row r="128" spans="1:14" hidden="1" outlineLevel="1" x14ac:dyDescent="0.35">
      <c r="A128">
        <v>776</v>
      </c>
      <c r="B128" s="8" t="s">
        <v>26</v>
      </c>
      <c r="C128" s="8" t="s">
        <v>166</v>
      </c>
      <c r="D128" s="9">
        <v>35247</v>
      </c>
      <c r="E128" s="10">
        <v>5500</v>
      </c>
      <c r="F128" s="10">
        <v>0</v>
      </c>
      <c r="G128" s="8" t="s">
        <v>26</v>
      </c>
      <c r="H128" s="10">
        <v>0</v>
      </c>
      <c r="I128" s="10">
        <v>5500</v>
      </c>
      <c r="J128" s="10">
        <v>0</v>
      </c>
      <c r="K128" s="10">
        <v>5500</v>
      </c>
      <c r="L128" s="10">
        <v>0</v>
      </c>
      <c r="M128" s="8" t="s">
        <v>27</v>
      </c>
      <c r="N128" s="11">
        <v>10</v>
      </c>
    </row>
    <row r="129" spans="1:14" hidden="1" outlineLevel="1" x14ac:dyDescent="0.35">
      <c r="A129">
        <v>777</v>
      </c>
      <c r="B129" s="8" t="s">
        <v>26</v>
      </c>
      <c r="C129" s="8" t="s">
        <v>167</v>
      </c>
      <c r="D129" s="9">
        <v>35247</v>
      </c>
      <c r="E129" s="10">
        <v>18000</v>
      </c>
      <c r="F129" s="10">
        <v>0</v>
      </c>
      <c r="G129" s="8" t="s">
        <v>26</v>
      </c>
      <c r="H129" s="10">
        <v>0</v>
      </c>
      <c r="I129" s="10">
        <v>16560</v>
      </c>
      <c r="J129" s="10">
        <v>720</v>
      </c>
      <c r="K129" s="10">
        <v>17280</v>
      </c>
      <c r="L129" s="10">
        <v>720</v>
      </c>
      <c r="M129" s="8" t="s">
        <v>27</v>
      </c>
      <c r="N129" s="11">
        <v>25</v>
      </c>
    </row>
    <row r="130" spans="1:14" hidden="1" outlineLevel="1" x14ac:dyDescent="0.35">
      <c r="A130">
        <v>778</v>
      </c>
      <c r="B130" s="8" t="s">
        <v>26</v>
      </c>
      <c r="C130" s="8" t="s">
        <v>168</v>
      </c>
      <c r="D130" s="9">
        <v>35247</v>
      </c>
      <c r="E130" s="10">
        <v>12000</v>
      </c>
      <c r="F130" s="10">
        <v>0</v>
      </c>
      <c r="G130" s="8" t="s">
        <v>26</v>
      </c>
      <c r="H130" s="10">
        <v>0</v>
      </c>
      <c r="I130" s="10">
        <v>12000</v>
      </c>
      <c r="J130" s="10">
        <v>0</v>
      </c>
      <c r="K130" s="10">
        <v>12000</v>
      </c>
      <c r="L130" s="10">
        <v>0</v>
      </c>
      <c r="M130" s="8" t="s">
        <v>27</v>
      </c>
      <c r="N130" s="11">
        <v>10</v>
      </c>
    </row>
    <row r="131" spans="1:14" hidden="1" outlineLevel="1" x14ac:dyDescent="0.35">
      <c r="A131">
        <v>779</v>
      </c>
      <c r="B131" s="8" t="s">
        <v>26</v>
      </c>
      <c r="C131" s="8" t="s">
        <v>169</v>
      </c>
      <c r="D131" s="9">
        <v>35247</v>
      </c>
      <c r="E131" s="10">
        <v>17468.18</v>
      </c>
      <c r="F131" s="10">
        <v>0</v>
      </c>
      <c r="G131" s="8" t="s">
        <v>26</v>
      </c>
      <c r="H131" s="10">
        <v>0</v>
      </c>
      <c r="I131" s="10">
        <v>13392.21</v>
      </c>
      <c r="J131" s="10">
        <v>582.27</v>
      </c>
      <c r="K131" s="10">
        <v>13974.48</v>
      </c>
      <c r="L131" s="10">
        <v>3493.7</v>
      </c>
      <c r="M131" s="8" t="s">
        <v>27</v>
      </c>
      <c r="N131" s="11">
        <v>30</v>
      </c>
    </row>
    <row r="132" spans="1:14" hidden="1" outlineLevel="1" x14ac:dyDescent="0.35">
      <c r="A132">
        <v>970</v>
      </c>
      <c r="B132" s="8" t="s">
        <v>26</v>
      </c>
      <c r="C132" s="8" t="s">
        <v>170</v>
      </c>
      <c r="D132" s="9">
        <v>36161</v>
      </c>
      <c r="E132" s="10">
        <v>4039.87</v>
      </c>
      <c r="F132" s="10">
        <v>0</v>
      </c>
      <c r="G132" s="8" t="s">
        <v>26</v>
      </c>
      <c r="H132" s="10">
        <v>0</v>
      </c>
      <c r="I132" s="10">
        <v>4039.87</v>
      </c>
      <c r="J132" s="10">
        <v>0</v>
      </c>
      <c r="K132" s="10">
        <v>4039.87</v>
      </c>
      <c r="L132" s="10">
        <v>0</v>
      </c>
      <c r="M132" s="8" t="s">
        <v>27</v>
      </c>
      <c r="N132" s="11">
        <v>10</v>
      </c>
    </row>
    <row r="133" spans="1:14" hidden="1" outlineLevel="1" x14ac:dyDescent="0.35">
      <c r="A133">
        <v>1423</v>
      </c>
      <c r="B133" s="8" t="s">
        <v>26</v>
      </c>
      <c r="C133" s="8" t="s">
        <v>171</v>
      </c>
      <c r="D133" s="9">
        <v>37594</v>
      </c>
      <c r="E133" s="10">
        <v>4620.63</v>
      </c>
      <c r="F133" s="10">
        <v>0</v>
      </c>
      <c r="G133" s="8" t="s">
        <v>26</v>
      </c>
      <c r="H133" s="10">
        <v>0</v>
      </c>
      <c r="I133" s="10">
        <v>4620.63</v>
      </c>
      <c r="J133" s="10">
        <v>0</v>
      </c>
      <c r="K133" s="10">
        <v>4620.63</v>
      </c>
      <c r="L133" s="10">
        <v>0</v>
      </c>
      <c r="M133" s="8" t="s">
        <v>27</v>
      </c>
      <c r="N133" s="11">
        <v>10</v>
      </c>
    </row>
    <row r="134" spans="1:14" hidden="1" outlineLevel="1" x14ac:dyDescent="0.35">
      <c r="A134">
        <v>1455</v>
      </c>
      <c r="B134" s="8" t="s">
        <v>26</v>
      </c>
      <c r="C134" s="8" t="s">
        <v>172</v>
      </c>
      <c r="D134" s="9">
        <v>38017</v>
      </c>
      <c r="E134" s="10">
        <v>25836.240000000002</v>
      </c>
      <c r="F134" s="10">
        <v>0</v>
      </c>
      <c r="G134" s="8" t="s">
        <v>26</v>
      </c>
      <c r="H134" s="10">
        <v>0</v>
      </c>
      <c r="I134" s="10">
        <v>25836.240000000002</v>
      </c>
      <c r="J134" s="10">
        <v>0</v>
      </c>
      <c r="K134" s="10">
        <v>25836.240000000002</v>
      </c>
      <c r="L134" s="10">
        <v>0</v>
      </c>
      <c r="M134" s="8" t="s">
        <v>27</v>
      </c>
      <c r="N134" s="11">
        <v>7</v>
      </c>
    </row>
    <row r="135" spans="1:14" hidden="1" outlineLevel="1" x14ac:dyDescent="0.35">
      <c r="A135">
        <v>1617</v>
      </c>
      <c r="B135" s="8" t="s">
        <v>26</v>
      </c>
      <c r="C135" s="8" t="s">
        <v>144</v>
      </c>
      <c r="D135" s="9">
        <v>39172</v>
      </c>
      <c r="E135" s="10">
        <v>47875.48</v>
      </c>
      <c r="F135" s="10">
        <v>0</v>
      </c>
      <c r="G135" s="8" t="s">
        <v>26</v>
      </c>
      <c r="H135" s="10">
        <v>0</v>
      </c>
      <c r="I135" s="10">
        <v>47875.48</v>
      </c>
      <c r="J135" s="10">
        <v>0</v>
      </c>
      <c r="K135" s="10">
        <v>47875.48</v>
      </c>
      <c r="L135" s="10">
        <v>0</v>
      </c>
      <c r="M135" s="8" t="s">
        <v>27</v>
      </c>
      <c r="N135" s="11">
        <v>10</v>
      </c>
    </row>
    <row r="136" spans="1:14" hidden="1" outlineLevel="1" x14ac:dyDescent="0.35">
      <c r="A136">
        <v>1845</v>
      </c>
      <c r="B136" s="8" t="s">
        <v>26</v>
      </c>
      <c r="C136" s="8" t="s">
        <v>173</v>
      </c>
      <c r="D136" s="9">
        <v>42185</v>
      </c>
      <c r="E136" s="10">
        <v>20155</v>
      </c>
      <c r="F136" s="10">
        <v>0</v>
      </c>
      <c r="G136" s="8" t="s">
        <v>26</v>
      </c>
      <c r="H136" s="10">
        <v>0</v>
      </c>
      <c r="I136" s="10">
        <v>8062</v>
      </c>
      <c r="J136" s="10">
        <v>2015.5</v>
      </c>
      <c r="K136" s="10">
        <v>10077.5</v>
      </c>
      <c r="L136" s="10">
        <v>10077.5</v>
      </c>
      <c r="M136" s="8" t="s">
        <v>27</v>
      </c>
      <c r="N136" s="11">
        <v>10</v>
      </c>
    </row>
    <row r="137" spans="1:14" hidden="1" outlineLevel="1" x14ac:dyDescent="0.35">
      <c r="A137">
        <v>1846</v>
      </c>
      <c r="B137" s="8" t="s">
        <v>26</v>
      </c>
      <c r="C137" s="8" t="s">
        <v>174</v>
      </c>
      <c r="D137" s="9">
        <v>42510</v>
      </c>
      <c r="E137" s="10">
        <v>46909.1</v>
      </c>
      <c r="F137" s="10">
        <v>0</v>
      </c>
      <c r="G137" s="8" t="s">
        <v>26</v>
      </c>
      <c r="H137" s="10">
        <v>0</v>
      </c>
      <c r="I137" s="10">
        <v>14463.64</v>
      </c>
      <c r="J137" s="10">
        <v>4690.91</v>
      </c>
      <c r="K137" s="10">
        <v>19154.55</v>
      </c>
      <c r="L137" s="10">
        <v>27754.55</v>
      </c>
      <c r="M137" s="8" t="s">
        <v>27</v>
      </c>
      <c r="N137" s="11">
        <v>10</v>
      </c>
    </row>
    <row r="138" spans="1:14" hidden="1" outlineLevel="1" x14ac:dyDescent="0.35">
      <c r="A138">
        <v>1879</v>
      </c>
      <c r="B138" s="8" t="s">
        <v>26</v>
      </c>
      <c r="C138" s="8" t="s">
        <v>175</v>
      </c>
      <c r="D138" s="9">
        <v>42582</v>
      </c>
      <c r="E138" s="12">
        <v>185715.04</v>
      </c>
      <c r="F138" s="12">
        <v>0</v>
      </c>
      <c r="G138" s="8" t="s">
        <v>26</v>
      </c>
      <c r="H138" s="12">
        <v>0</v>
      </c>
      <c r="I138" s="12">
        <v>27083.439999999999</v>
      </c>
      <c r="J138" s="12">
        <v>9285.75</v>
      </c>
      <c r="K138" s="12">
        <v>36369.19</v>
      </c>
      <c r="L138" s="12">
        <v>149345.85</v>
      </c>
      <c r="M138" s="8" t="s">
        <v>27</v>
      </c>
      <c r="N138" s="11">
        <v>20</v>
      </c>
    </row>
    <row r="139" spans="1:14" ht="15" hidden="1" outlineLevel="1" thickBot="1" x14ac:dyDescent="0.4">
      <c r="A139" s="14" t="s">
        <v>56</v>
      </c>
      <c r="E139" s="13">
        <v>2976737.68</v>
      </c>
      <c r="F139" s="13">
        <v>0</v>
      </c>
      <c r="G139" s="8" t="s">
        <v>17</v>
      </c>
      <c r="H139" s="13">
        <v>0</v>
      </c>
      <c r="I139" s="13">
        <v>2127207.44</v>
      </c>
      <c r="J139" s="13">
        <v>74806.34</v>
      </c>
      <c r="K139" s="13">
        <v>2202013.7799999998</v>
      </c>
      <c r="L139" s="13">
        <v>774723.9</v>
      </c>
    </row>
    <row r="140" spans="1:14" ht="15" hidden="1" outlineLevel="1" thickTop="1" x14ac:dyDescent="0.35"/>
    <row r="141" spans="1:14" hidden="1" outlineLevel="1" x14ac:dyDescent="0.35">
      <c r="A141" s="6" t="s">
        <v>176</v>
      </c>
    </row>
    <row r="142" spans="1:14" hidden="1" outlineLevel="1" x14ac:dyDescent="0.35">
      <c r="A142">
        <v>1844</v>
      </c>
      <c r="B142" s="8" t="s">
        <v>26</v>
      </c>
      <c r="C142" s="8" t="s">
        <v>177</v>
      </c>
      <c r="D142" s="9">
        <v>42185</v>
      </c>
      <c r="E142" s="12">
        <v>10239</v>
      </c>
      <c r="F142" s="12">
        <v>0</v>
      </c>
      <c r="G142" s="8" t="s">
        <v>26</v>
      </c>
      <c r="H142" s="12">
        <v>0</v>
      </c>
      <c r="I142" s="12">
        <v>4095.6</v>
      </c>
      <c r="J142" s="12">
        <v>1023.9</v>
      </c>
      <c r="K142" s="12">
        <v>5119.5</v>
      </c>
      <c r="L142" s="12">
        <v>5119.5</v>
      </c>
      <c r="M142" s="8" t="s">
        <v>27</v>
      </c>
      <c r="N142" s="11">
        <v>10</v>
      </c>
    </row>
    <row r="143" spans="1:14" ht="15" hidden="1" outlineLevel="1" thickBot="1" x14ac:dyDescent="0.4">
      <c r="A143" s="14" t="s">
        <v>178</v>
      </c>
      <c r="E143" s="15">
        <v>10239</v>
      </c>
      <c r="F143" s="15">
        <v>0</v>
      </c>
      <c r="G143" s="8" t="s">
        <v>17</v>
      </c>
      <c r="H143" s="15">
        <v>0</v>
      </c>
      <c r="I143" s="15">
        <v>4095.6</v>
      </c>
      <c r="J143" s="15">
        <v>1023.9</v>
      </c>
      <c r="K143" s="15">
        <v>5119.5</v>
      </c>
      <c r="L143" s="15">
        <v>5119.5</v>
      </c>
    </row>
    <row r="144" spans="1:14" ht="15.5" collapsed="1" thickTop="1" thickBot="1" x14ac:dyDescent="0.4">
      <c r="A144" s="14" t="s">
        <v>57</v>
      </c>
      <c r="E144" s="16">
        <v>3400510.73</v>
      </c>
      <c r="F144" s="16">
        <v>0</v>
      </c>
      <c r="G144" s="8" t="s">
        <v>17</v>
      </c>
      <c r="H144" s="16">
        <v>0</v>
      </c>
      <c r="I144" s="16">
        <v>2474766.4900000002</v>
      </c>
      <c r="J144" s="16">
        <v>78840.73</v>
      </c>
      <c r="K144" s="16">
        <v>2553607.2200000002</v>
      </c>
      <c r="L144" s="16">
        <v>846903.51</v>
      </c>
    </row>
    <row r="145" spans="1:14" ht="15" thickTop="1" x14ac:dyDescent="0.35">
      <c r="A145" s="14"/>
      <c r="C145" t="s">
        <v>386</v>
      </c>
      <c r="E145" s="10"/>
      <c r="F145" s="10"/>
      <c r="G145" s="8"/>
      <c r="H145" s="10"/>
      <c r="I145" s="10"/>
      <c r="J145" s="10">
        <f>J263</f>
        <v>1796.0240629999998</v>
      </c>
      <c r="K145" s="15"/>
      <c r="L145" s="15"/>
    </row>
    <row r="146" spans="1:14" x14ac:dyDescent="0.35">
      <c r="A146" s="14"/>
      <c r="C146" t="s">
        <v>387</v>
      </c>
      <c r="E146" s="10"/>
      <c r="F146" s="10"/>
      <c r="G146" s="8"/>
      <c r="H146" s="10"/>
      <c r="I146" s="10"/>
      <c r="J146" s="10">
        <f>J465</f>
        <v>4982.9964599999994</v>
      </c>
      <c r="K146" s="15"/>
      <c r="L146" s="15"/>
    </row>
    <row r="147" spans="1:14" ht="15" thickBot="1" x14ac:dyDescent="0.4">
      <c r="J147" s="29">
        <f>SUM(J144:J146)</f>
        <v>85619.750522999995</v>
      </c>
    </row>
    <row r="148" spans="1:14" ht="15.5" thickTop="1" thickBot="1" x14ac:dyDescent="0.4">
      <c r="A148" s="6" t="s">
        <v>58</v>
      </c>
    </row>
    <row r="149" spans="1:14" hidden="1" outlineLevel="1" x14ac:dyDescent="0.35">
      <c r="A149" s="6" t="s">
        <v>35</v>
      </c>
    </row>
    <row r="150" spans="1:14" hidden="1" outlineLevel="1" x14ac:dyDescent="0.35">
      <c r="A150">
        <v>1798</v>
      </c>
      <c r="B150" s="8" t="s">
        <v>26</v>
      </c>
      <c r="C150" s="8" t="s">
        <v>68</v>
      </c>
      <c r="D150" s="9">
        <v>40359</v>
      </c>
      <c r="E150" s="12">
        <v>72858.66</v>
      </c>
      <c r="F150" s="12">
        <v>0</v>
      </c>
      <c r="G150" s="8" t="s">
        <v>26</v>
      </c>
      <c r="H150" s="12">
        <v>0</v>
      </c>
      <c r="I150" s="12">
        <v>65572.83</v>
      </c>
      <c r="J150" s="12">
        <v>7285.83</v>
      </c>
      <c r="K150" s="12">
        <v>72858.66</v>
      </c>
      <c r="L150" s="12">
        <v>0</v>
      </c>
      <c r="M150" s="8" t="s">
        <v>27</v>
      </c>
      <c r="N150" s="11">
        <v>10</v>
      </c>
    </row>
    <row r="151" spans="1:14" ht="15" hidden="1" outlineLevel="1" thickBot="1" x14ac:dyDescent="0.4">
      <c r="A151" s="14" t="s">
        <v>36</v>
      </c>
      <c r="E151" s="13">
        <v>72858.66</v>
      </c>
      <c r="F151" s="13">
        <v>0</v>
      </c>
      <c r="G151" s="8" t="s">
        <v>17</v>
      </c>
      <c r="H151" s="13">
        <v>0</v>
      </c>
      <c r="I151" s="13">
        <v>65572.83</v>
      </c>
      <c r="J151" s="13">
        <v>7285.83</v>
      </c>
      <c r="K151" s="13">
        <v>72858.66</v>
      </c>
      <c r="L151" s="13">
        <v>0</v>
      </c>
    </row>
    <row r="152" spans="1:14" ht="15" hidden="1" outlineLevel="1" thickTop="1" x14ac:dyDescent="0.35"/>
    <row r="153" spans="1:14" hidden="1" outlineLevel="1" x14ac:dyDescent="0.35">
      <c r="A153" s="6" t="s">
        <v>59</v>
      </c>
    </row>
    <row r="154" spans="1:14" hidden="1" outlineLevel="1" x14ac:dyDescent="0.35">
      <c r="A154">
        <v>987</v>
      </c>
      <c r="B154" s="8" t="s">
        <v>26</v>
      </c>
      <c r="C154" s="8" t="s">
        <v>179</v>
      </c>
      <c r="D154" s="9">
        <v>36312</v>
      </c>
      <c r="E154" s="10">
        <v>5173.28</v>
      </c>
      <c r="F154" s="10">
        <v>0</v>
      </c>
      <c r="G154" s="8" t="s">
        <v>26</v>
      </c>
      <c r="H154" s="10">
        <v>0</v>
      </c>
      <c r="I154" s="10">
        <v>5173.28</v>
      </c>
      <c r="J154" s="10">
        <v>0</v>
      </c>
      <c r="K154" s="10">
        <v>5173.28</v>
      </c>
      <c r="L154" s="10">
        <v>0</v>
      </c>
      <c r="M154" s="8" t="s">
        <v>27</v>
      </c>
      <c r="N154" s="11">
        <v>5</v>
      </c>
    </row>
    <row r="155" spans="1:14" hidden="1" outlineLevel="1" x14ac:dyDescent="0.35">
      <c r="A155">
        <v>1072</v>
      </c>
      <c r="B155" s="8" t="s">
        <v>26</v>
      </c>
      <c r="C155" s="8" t="s">
        <v>180</v>
      </c>
      <c r="D155" s="9">
        <v>36431</v>
      </c>
      <c r="E155" s="12">
        <v>5030.6099999999997</v>
      </c>
      <c r="F155" s="12">
        <v>0</v>
      </c>
      <c r="G155" s="8" t="s">
        <v>26</v>
      </c>
      <c r="H155" s="12">
        <v>0</v>
      </c>
      <c r="I155" s="12">
        <v>5030.6099999999997</v>
      </c>
      <c r="J155" s="12">
        <v>0</v>
      </c>
      <c r="K155" s="12">
        <v>5030.6099999999997</v>
      </c>
      <c r="L155" s="12">
        <v>0</v>
      </c>
      <c r="M155" s="8" t="s">
        <v>27</v>
      </c>
      <c r="N155" s="11">
        <v>10</v>
      </c>
    </row>
    <row r="156" spans="1:14" ht="15" hidden="1" outlineLevel="1" thickBot="1" x14ac:dyDescent="0.4">
      <c r="A156" s="14" t="s">
        <v>63</v>
      </c>
      <c r="E156" s="13">
        <v>10203.89</v>
      </c>
      <c r="F156" s="13">
        <v>0</v>
      </c>
      <c r="G156" s="8" t="s">
        <v>17</v>
      </c>
      <c r="H156" s="13">
        <v>0</v>
      </c>
      <c r="I156" s="13">
        <v>10203.89</v>
      </c>
      <c r="J156" s="13">
        <v>0</v>
      </c>
      <c r="K156" s="13">
        <v>10203.89</v>
      </c>
      <c r="L156" s="13">
        <v>0</v>
      </c>
    </row>
    <row r="157" spans="1:14" ht="15" hidden="1" outlineLevel="1" thickTop="1" x14ac:dyDescent="0.35"/>
    <row r="158" spans="1:14" hidden="1" outlineLevel="1" x14ac:dyDescent="0.35">
      <c r="A158" s="6" t="s">
        <v>81</v>
      </c>
    </row>
    <row r="159" spans="1:14" hidden="1" outlineLevel="1" x14ac:dyDescent="0.35">
      <c r="A159">
        <v>984</v>
      </c>
      <c r="B159" s="8" t="s">
        <v>26</v>
      </c>
      <c r="C159" s="8" t="s">
        <v>181</v>
      </c>
      <c r="D159" s="9">
        <v>36312</v>
      </c>
      <c r="E159" s="10">
        <v>14734.72</v>
      </c>
      <c r="F159" s="10">
        <v>0</v>
      </c>
      <c r="G159" s="8" t="s">
        <v>26</v>
      </c>
      <c r="H159" s="10">
        <v>0</v>
      </c>
      <c r="I159" s="10">
        <v>9864.1299999999992</v>
      </c>
      <c r="J159" s="10">
        <v>491.16</v>
      </c>
      <c r="K159" s="10">
        <v>10355.290000000001</v>
      </c>
      <c r="L159" s="10">
        <v>4379.43</v>
      </c>
      <c r="M159" s="8" t="s">
        <v>27</v>
      </c>
      <c r="N159" s="11">
        <v>30</v>
      </c>
    </row>
    <row r="160" spans="1:14" hidden="1" outlineLevel="1" x14ac:dyDescent="0.35">
      <c r="A160">
        <v>985</v>
      </c>
      <c r="B160" s="8" t="s">
        <v>26</v>
      </c>
      <c r="C160" s="8" t="s">
        <v>182</v>
      </c>
      <c r="D160" s="9">
        <v>36312</v>
      </c>
      <c r="E160" s="10">
        <v>7659.47</v>
      </c>
      <c r="F160" s="10">
        <v>0</v>
      </c>
      <c r="G160" s="8" t="s">
        <v>26</v>
      </c>
      <c r="H160" s="10">
        <v>0</v>
      </c>
      <c r="I160" s="10">
        <v>5127.68</v>
      </c>
      <c r="J160" s="10">
        <v>255.32</v>
      </c>
      <c r="K160" s="10">
        <v>5383</v>
      </c>
      <c r="L160" s="10">
        <v>2276.4699999999998</v>
      </c>
      <c r="M160" s="8" t="s">
        <v>27</v>
      </c>
      <c r="N160" s="11">
        <v>30</v>
      </c>
    </row>
    <row r="161" spans="1:14" hidden="1" outlineLevel="1" x14ac:dyDescent="0.35">
      <c r="A161">
        <v>988</v>
      </c>
      <c r="B161" s="8" t="s">
        <v>26</v>
      </c>
      <c r="C161" s="8" t="s">
        <v>183</v>
      </c>
      <c r="D161" s="9">
        <v>36312</v>
      </c>
      <c r="E161" s="10">
        <v>118203.4</v>
      </c>
      <c r="F161" s="10">
        <v>0</v>
      </c>
      <c r="G161" s="8" t="s">
        <v>26</v>
      </c>
      <c r="H161" s="10">
        <v>0</v>
      </c>
      <c r="I161" s="10">
        <v>79130.539999999994</v>
      </c>
      <c r="J161" s="10">
        <v>3940.11</v>
      </c>
      <c r="K161" s="10">
        <v>83070.649999999994</v>
      </c>
      <c r="L161" s="10">
        <v>35132.75</v>
      </c>
      <c r="M161" s="8" t="s">
        <v>27</v>
      </c>
      <c r="N161" s="11">
        <v>30</v>
      </c>
    </row>
    <row r="162" spans="1:14" hidden="1" outlineLevel="1" x14ac:dyDescent="0.35">
      <c r="A162">
        <v>1056</v>
      </c>
      <c r="B162" s="8" t="s">
        <v>26</v>
      </c>
      <c r="C162" s="8" t="s">
        <v>183</v>
      </c>
      <c r="D162" s="9">
        <v>36368</v>
      </c>
      <c r="E162" s="10">
        <v>34248.46</v>
      </c>
      <c r="F162" s="10">
        <v>0</v>
      </c>
      <c r="G162" s="8" t="s">
        <v>26</v>
      </c>
      <c r="H162" s="10">
        <v>0</v>
      </c>
      <c r="I162" s="10">
        <v>17052.849999999999</v>
      </c>
      <c r="J162" s="10">
        <v>856.21</v>
      </c>
      <c r="K162" s="10">
        <v>17909.060000000001</v>
      </c>
      <c r="L162" s="10">
        <v>16339.4</v>
      </c>
      <c r="M162" s="8" t="s">
        <v>27</v>
      </c>
      <c r="N162" s="11">
        <v>40</v>
      </c>
    </row>
    <row r="163" spans="1:14" hidden="1" outlineLevel="1" x14ac:dyDescent="0.35">
      <c r="A163">
        <v>1332</v>
      </c>
      <c r="B163" s="8" t="s">
        <v>26</v>
      </c>
      <c r="C163" s="8" t="s">
        <v>184</v>
      </c>
      <c r="D163" s="9">
        <v>37343</v>
      </c>
      <c r="E163" s="12">
        <v>18200</v>
      </c>
      <c r="F163" s="12">
        <v>0</v>
      </c>
      <c r="G163" s="8" t="s">
        <v>26</v>
      </c>
      <c r="H163" s="12">
        <v>0</v>
      </c>
      <c r="I163" s="12">
        <v>18200</v>
      </c>
      <c r="J163" s="12">
        <v>0</v>
      </c>
      <c r="K163" s="12">
        <v>18200</v>
      </c>
      <c r="L163" s="12">
        <v>0</v>
      </c>
      <c r="M163" s="8" t="s">
        <v>27</v>
      </c>
      <c r="N163" s="11">
        <v>2</v>
      </c>
    </row>
    <row r="164" spans="1:14" ht="15" hidden="1" outlineLevel="1" thickBot="1" x14ac:dyDescent="0.4">
      <c r="A164" s="14" t="s">
        <v>82</v>
      </c>
      <c r="E164" s="13">
        <v>193046.05</v>
      </c>
      <c r="F164" s="13">
        <v>0</v>
      </c>
      <c r="G164" s="8" t="s">
        <v>17</v>
      </c>
      <c r="H164" s="13">
        <v>0</v>
      </c>
      <c r="I164" s="13">
        <v>129375.2</v>
      </c>
      <c r="J164" s="13">
        <v>5542.8</v>
      </c>
      <c r="K164" s="13">
        <v>134918</v>
      </c>
      <c r="L164" s="13">
        <v>58128.05</v>
      </c>
    </row>
    <row r="165" spans="1:14" ht="15" hidden="1" outlineLevel="1" thickTop="1" x14ac:dyDescent="0.35"/>
    <row r="166" spans="1:14" hidden="1" outlineLevel="1" x14ac:dyDescent="0.35">
      <c r="A166" s="6" t="s">
        <v>66</v>
      </c>
    </row>
    <row r="167" spans="1:14" hidden="1" outlineLevel="1" x14ac:dyDescent="0.35">
      <c r="A167">
        <v>690</v>
      </c>
      <c r="B167" s="8" t="s">
        <v>26</v>
      </c>
      <c r="C167" s="8" t="s">
        <v>185</v>
      </c>
      <c r="D167" s="9">
        <v>35247</v>
      </c>
      <c r="E167" s="10">
        <v>858000</v>
      </c>
      <c r="F167" s="10">
        <v>0</v>
      </c>
      <c r="G167" s="8" t="s">
        <v>26</v>
      </c>
      <c r="H167" s="10">
        <v>0</v>
      </c>
      <c r="I167" s="10">
        <v>493350</v>
      </c>
      <c r="J167" s="10">
        <v>21450</v>
      </c>
      <c r="K167" s="10">
        <v>514800</v>
      </c>
      <c r="L167" s="10">
        <v>343200</v>
      </c>
      <c r="M167" s="8" t="s">
        <v>27</v>
      </c>
      <c r="N167" s="11">
        <v>40</v>
      </c>
    </row>
    <row r="168" spans="1:14" hidden="1" outlineLevel="1" x14ac:dyDescent="0.35">
      <c r="A168">
        <v>924</v>
      </c>
      <c r="B168" s="8" t="s">
        <v>26</v>
      </c>
      <c r="C168" s="8" t="s">
        <v>186</v>
      </c>
      <c r="D168" s="9">
        <v>36008</v>
      </c>
      <c r="E168" s="10">
        <v>1399.95</v>
      </c>
      <c r="F168" s="10">
        <v>0</v>
      </c>
      <c r="G168" s="8" t="s">
        <v>26</v>
      </c>
      <c r="H168" s="10">
        <v>0</v>
      </c>
      <c r="I168" s="10">
        <v>1399.95</v>
      </c>
      <c r="J168" s="10">
        <v>0</v>
      </c>
      <c r="K168" s="10">
        <v>1399.95</v>
      </c>
      <c r="L168" s="10">
        <v>0</v>
      </c>
      <c r="M168" s="8" t="s">
        <v>27</v>
      </c>
      <c r="N168" s="11">
        <v>5</v>
      </c>
    </row>
    <row r="169" spans="1:14" hidden="1" outlineLevel="1" x14ac:dyDescent="0.35">
      <c r="A169">
        <v>1025</v>
      </c>
      <c r="B169" s="8" t="s">
        <v>26</v>
      </c>
      <c r="C169" s="8" t="s">
        <v>187</v>
      </c>
      <c r="D169" s="9">
        <v>36341</v>
      </c>
      <c r="E169" s="10">
        <v>559</v>
      </c>
      <c r="F169" s="10">
        <v>0</v>
      </c>
      <c r="G169" s="8" t="s">
        <v>26</v>
      </c>
      <c r="H169" s="10">
        <v>0</v>
      </c>
      <c r="I169" s="10">
        <v>559</v>
      </c>
      <c r="J169" s="10">
        <v>0</v>
      </c>
      <c r="K169" s="10">
        <v>559</v>
      </c>
      <c r="L169" s="10">
        <v>0</v>
      </c>
      <c r="M169" s="8" t="s">
        <v>27</v>
      </c>
      <c r="N169" s="11">
        <v>5</v>
      </c>
    </row>
    <row r="170" spans="1:14" hidden="1" outlineLevel="1" x14ac:dyDescent="0.35">
      <c r="A170">
        <v>1060</v>
      </c>
      <c r="B170" s="8" t="s">
        <v>26</v>
      </c>
      <c r="C170" s="8" t="s">
        <v>188</v>
      </c>
      <c r="D170" s="9">
        <v>36424</v>
      </c>
      <c r="E170" s="10">
        <v>217.44</v>
      </c>
      <c r="F170" s="10">
        <v>0</v>
      </c>
      <c r="G170" s="8" t="s">
        <v>26</v>
      </c>
      <c r="H170" s="10">
        <v>0</v>
      </c>
      <c r="I170" s="10">
        <v>217.44</v>
      </c>
      <c r="J170" s="10">
        <v>0</v>
      </c>
      <c r="K170" s="10">
        <v>217.44</v>
      </c>
      <c r="L170" s="10">
        <v>0</v>
      </c>
      <c r="M170" s="8" t="s">
        <v>27</v>
      </c>
      <c r="N170" s="11">
        <v>5</v>
      </c>
    </row>
    <row r="171" spans="1:14" hidden="1" outlineLevel="1" x14ac:dyDescent="0.35">
      <c r="A171">
        <v>1454</v>
      </c>
      <c r="B171" s="8" t="s">
        <v>26</v>
      </c>
      <c r="C171" s="8" t="s">
        <v>189</v>
      </c>
      <c r="D171" s="9">
        <v>37985</v>
      </c>
      <c r="E171" s="12">
        <v>29081.08</v>
      </c>
      <c r="F171" s="12">
        <v>0</v>
      </c>
      <c r="G171" s="8" t="s">
        <v>26</v>
      </c>
      <c r="H171" s="12">
        <v>0</v>
      </c>
      <c r="I171" s="12">
        <v>11268.96</v>
      </c>
      <c r="J171" s="12">
        <v>727.03</v>
      </c>
      <c r="K171" s="12">
        <v>11995.99</v>
      </c>
      <c r="L171" s="12">
        <v>17085.09</v>
      </c>
      <c r="M171" s="8" t="s">
        <v>27</v>
      </c>
      <c r="N171" s="11">
        <v>40</v>
      </c>
    </row>
    <row r="172" spans="1:14" ht="15" hidden="1" outlineLevel="1" thickBot="1" x14ac:dyDescent="0.4">
      <c r="A172" s="14" t="s">
        <v>67</v>
      </c>
      <c r="E172" s="13">
        <v>889257.47</v>
      </c>
      <c r="F172" s="13">
        <v>0</v>
      </c>
      <c r="G172" s="8" t="s">
        <v>17</v>
      </c>
      <c r="H172" s="13">
        <v>0</v>
      </c>
      <c r="I172" s="13">
        <v>506795.35</v>
      </c>
      <c r="J172" s="13">
        <v>22177.03</v>
      </c>
      <c r="K172" s="13">
        <v>528972.38</v>
      </c>
      <c r="L172" s="13">
        <v>360285.09</v>
      </c>
    </row>
    <row r="173" spans="1:14" ht="15" hidden="1" outlineLevel="1" thickTop="1" x14ac:dyDescent="0.35"/>
    <row r="174" spans="1:14" hidden="1" outlineLevel="1" x14ac:dyDescent="0.35">
      <c r="A174" s="6" t="s">
        <v>49</v>
      </c>
    </row>
    <row r="175" spans="1:14" hidden="1" outlineLevel="1" x14ac:dyDescent="0.35">
      <c r="A175">
        <v>1726</v>
      </c>
      <c r="B175" s="8" t="s">
        <v>26</v>
      </c>
      <c r="C175" s="8" t="s">
        <v>190</v>
      </c>
      <c r="D175" s="9">
        <v>39964</v>
      </c>
      <c r="E175" s="12">
        <v>35533.51</v>
      </c>
      <c r="F175" s="12">
        <v>0</v>
      </c>
      <c r="G175" s="8" t="s">
        <v>26</v>
      </c>
      <c r="H175" s="12">
        <v>0</v>
      </c>
      <c r="I175" s="12">
        <v>35533.51</v>
      </c>
      <c r="J175" s="12">
        <v>0</v>
      </c>
      <c r="K175" s="12">
        <v>35533.51</v>
      </c>
      <c r="L175" s="12">
        <v>0</v>
      </c>
      <c r="M175" s="8" t="s">
        <v>27</v>
      </c>
      <c r="N175" s="11">
        <v>10</v>
      </c>
    </row>
    <row r="176" spans="1:14" ht="15" hidden="1" outlineLevel="1" thickBot="1" x14ac:dyDescent="0.4">
      <c r="A176" s="14" t="s">
        <v>51</v>
      </c>
      <c r="E176" s="15">
        <v>35533.51</v>
      </c>
      <c r="F176" s="15">
        <v>0</v>
      </c>
      <c r="G176" s="8" t="s">
        <v>17</v>
      </c>
      <c r="H176" s="15">
        <v>0</v>
      </c>
      <c r="I176" s="15">
        <v>35533.51</v>
      </c>
      <c r="J176" s="15">
        <v>0</v>
      </c>
      <c r="K176" s="15">
        <v>35533.51</v>
      </c>
      <c r="L176" s="15">
        <v>0</v>
      </c>
    </row>
    <row r="177" spans="1:14" ht="15.5" collapsed="1" thickTop="1" thickBot="1" x14ac:dyDescent="0.4">
      <c r="A177" s="14" t="s">
        <v>73</v>
      </c>
      <c r="E177" s="16">
        <v>1200899.58</v>
      </c>
      <c r="F177" s="16">
        <v>0</v>
      </c>
      <c r="G177" s="8" t="s">
        <v>17</v>
      </c>
      <c r="H177" s="16">
        <v>0</v>
      </c>
      <c r="I177" s="16">
        <v>747480.78</v>
      </c>
      <c r="J177" s="16">
        <v>35005.660000000003</v>
      </c>
      <c r="K177" s="16">
        <v>782486.44</v>
      </c>
      <c r="L177" s="16">
        <v>418413.14</v>
      </c>
    </row>
    <row r="178" spans="1:14" ht="15" thickTop="1" x14ac:dyDescent="0.35">
      <c r="A178" s="14"/>
      <c r="C178" t="s">
        <v>386</v>
      </c>
      <c r="J178" s="26">
        <f>J264</f>
        <v>2530.5575949999998</v>
      </c>
      <c r="K178" s="15"/>
      <c r="L178" s="15"/>
    </row>
    <row r="179" spans="1:14" x14ac:dyDescent="0.35">
      <c r="A179" s="14"/>
      <c r="C179" t="s">
        <v>387</v>
      </c>
      <c r="J179" s="26">
        <f>J466</f>
        <v>7027.3026999999993</v>
      </c>
      <c r="K179" s="15"/>
      <c r="L179" s="15"/>
    </row>
    <row r="180" spans="1:14" ht="15" thickBot="1" x14ac:dyDescent="0.4">
      <c r="A180" s="14"/>
      <c r="J180" s="29">
        <f>SUM(J177:J179)</f>
        <v>44563.520295000002</v>
      </c>
      <c r="K180" s="15"/>
      <c r="L180" s="15"/>
    </row>
    <row r="181" spans="1:14" ht="15" thickTop="1" x14ac:dyDescent="0.35">
      <c r="A181" s="14"/>
      <c r="K181" s="15"/>
      <c r="L181" s="15"/>
    </row>
    <row r="182" spans="1:14" ht="15" thickBot="1" x14ac:dyDescent="0.4">
      <c r="C182" t="s">
        <v>388</v>
      </c>
      <c r="J182" s="30">
        <f>J32+J147+J180</f>
        <v>184284.001865</v>
      </c>
    </row>
    <row r="183" spans="1:14" ht="15" thickTop="1" x14ac:dyDescent="0.35"/>
    <row r="184" spans="1:14" x14ac:dyDescent="0.35">
      <c r="A184" s="7" t="s">
        <v>192</v>
      </c>
    </row>
    <row r="185" spans="1:14" hidden="1" outlineLevel="1" x14ac:dyDescent="0.35"/>
    <row r="186" spans="1:14" hidden="1" outlineLevel="1" x14ac:dyDescent="0.35">
      <c r="A186" s="6" t="s">
        <v>193</v>
      </c>
    </row>
    <row r="187" spans="1:14" hidden="1" outlineLevel="1" x14ac:dyDescent="0.35">
      <c r="A187" s="6" t="s">
        <v>37</v>
      </c>
    </row>
    <row r="188" spans="1:14" hidden="1" outlineLevel="1" x14ac:dyDescent="0.35">
      <c r="A188">
        <v>352</v>
      </c>
      <c r="B188" s="8" t="s">
        <v>26</v>
      </c>
      <c r="C188" s="8" t="s">
        <v>194</v>
      </c>
      <c r="D188" s="9">
        <v>33496</v>
      </c>
      <c r="E188" s="10">
        <v>218226.88</v>
      </c>
      <c r="F188" s="10">
        <v>0</v>
      </c>
      <c r="G188" s="8" t="s">
        <v>26</v>
      </c>
      <c r="H188" s="10">
        <v>0</v>
      </c>
      <c r="I188" s="10">
        <v>192750.4</v>
      </c>
      <c r="J188" s="10">
        <v>7039.58</v>
      </c>
      <c r="K188" s="10">
        <v>199789.98</v>
      </c>
      <c r="L188" s="10">
        <v>18436.900000000001</v>
      </c>
      <c r="M188" s="8" t="s">
        <v>27</v>
      </c>
      <c r="N188" s="11">
        <v>31</v>
      </c>
    </row>
    <row r="189" spans="1:14" hidden="1" outlineLevel="1" x14ac:dyDescent="0.35">
      <c r="A189">
        <v>374</v>
      </c>
      <c r="B189" s="8" t="s">
        <v>26</v>
      </c>
      <c r="C189" s="8" t="s">
        <v>47</v>
      </c>
      <c r="D189" s="9">
        <v>33603</v>
      </c>
      <c r="E189" s="10">
        <v>6979.85</v>
      </c>
      <c r="F189" s="10">
        <v>0</v>
      </c>
      <c r="G189" s="8" t="s">
        <v>26</v>
      </c>
      <c r="H189" s="10">
        <v>0</v>
      </c>
      <c r="I189" s="10">
        <v>6165.67</v>
      </c>
      <c r="J189" s="10">
        <v>225.16</v>
      </c>
      <c r="K189" s="10">
        <v>6390.83</v>
      </c>
      <c r="L189" s="10">
        <v>589.02</v>
      </c>
      <c r="M189" s="8" t="s">
        <v>27</v>
      </c>
      <c r="N189" s="11">
        <v>31</v>
      </c>
    </row>
    <row r="190" spans="1:14" hidden="1" outlineLevel="1" x14ac:dyDescent="0.35">
      <c r="A190">
        <v>546</v>
      </c>
      <c r="B190" s="8" t="s">
        <v>26</v>
      </c>
      <c r="C190" s="8" t="s">
        <v>195</v>
      </c>
      <c r="D190" s="9">
        <v>34588</v>
      </c>
      <c r="E190" s="10">
        <v>818.32</v>
      </c>
      <c r="F190" s="10">
        <v>0</v>
      </c>
      <c r="G190" s="8" t="s">
        <v>26</v>
      </c>
      <c r="H190" s="10">
        <v>0</v>
      </c>
      <c r="I190" s="10">
        <v>631.91999999999996</v>
      </c>
      <c r="J190" s="10">
        <v>26.4</v>
      </c>
      <c r="K190" s="10">
        <v>658.32</v>
      </c>
      <c r="L190" s="10">
        <v>160</v>
      </c>
      <c r="M190" s="8" t="s">
        <v>27</v>
      </c>
      <c r="N190" s="11">
        <v>31</v>
      </c>
    </row>
    <row r="191" spans="1:14" hidden="1" outlineLevel="1" x14ac:dyDescent="0.35">
      <c r="A191">
        <v>856</v>
      </c>
      <c r="B191" s="8" t="s">
        <v>26</v>
      </c>
      <c r="C191" s="8" t="s">
        <v>196</v>
      </c>
      <c r="D191" s="9">
        <v>35826</v>
      </c>
      <c r="E191" s="10">
        <v>10669.02</v>
      </c>
      <c r="F191" s="10">
        <v>0</v>
      </c>
      <c r="G191" s="8" t="s">
        <v>26</v>
      </c>
      <c r="H191" s="10">
        <v>0</v>
      </c>
      <c r="I191" s="10">
        <v>6919.43</v>
      </c>
      <c r="J191" s="10">
        <v>323.3</v>
      </c>
      <c r="K191" s="10">
        <v>7242.73</v>
      </c>
      <c r="L191" s="10">
        <v>3426.29</v>
      </c>
      <c r="M191" s="8" t="s">
        <v>27</v>
      </c>
      <c r="N191" s="11">
        <v>33</v>
      </c>
    </row>
    <row r="192" spans="1:14" hidden="1" outlineLevel="1" x14ac:dyDescent="0.35">
      <c r="A192">
        <v>1077</v>
      </c>
      <c r="B192" s="8" t="s">
        <v>26</v>
      </c>
      <c r="C192" s="8" t="s">
        <v>197</v>
      </c>
      <c r="D192" s="9">
        <v>36596</v>
      </c>
      <c r="E192" s="10">
        <v>3660</v>
      </c>
      <c r="F192" s="10">
        <v>0</v>
      </c>
      <c r="G192" s="8" t="s">
        <v>26</v>
      </c>
      <c r="H192" s="10">
        <v>0</v>
      </c>
      <c r="I192" s="10">
        <v>2282.4899999999998</v>
      </c>
      <c r="J192" s="10">
        <v>118.06</v>
      </c>
      <c r="K192" s="10">
        <v>2400.5500000000002</v>
      </c>
      <c r="L192" s="10">
        <v>1259.45</v>
      </c>
      <c r="M192" s="8" t="s">
        <v>27</v>
      </c>
      <c r="N192" s="11">
        <v>31</v>
      </c>
    </row>
    <row r="193" spans="1:14" hidden="1" outlineLevel="1" x14ac:dyDescent="0.35">
      <c r="A193">
        <v>1232</v>
      </c>
      <c r="B193" s="8" t="s">
        <v>26</v>
      </c>
      <c r="C193" s="8" t="s">
        <v>198</v>
      </c>
      <c r="D193" s="9">
        <v>37028</v>
      </c>
      <c r="E193" s="10">
        <v>1694.75</v>
      </c>
      <c r="F193" s="10">
        <v>0</v>
      </c>
      <c r="G193" s="8" t="s">
        <v>26</v>
      </c>
      <c r="H193" s="10">
        <v>0</v>
      </c>
      <c r="I193" s="10">
        <v>928.76</v>
      </c>
      <c r="J193" s="10">
        <v>51.36</v>
      </c>
      <c r="K193" s="10">
        <v>980.12</v>
      </c>
      <c r="L193" s="10">
        <v>714.63</v>
      </c>
      <c r="M193" s="8" t="s">
        <v>27</v>
      </c>
      <c r="N193" s="11">
        <v>33</v>
      </c>
    </row>
    <row r="194" spans="1:14" hidden="1" outlineLevel="1" x14ac:dyDescent="0.35">
      <c r="A194">
        <v>1792</v>
      </c>
      <c r="B194" s="8" t="s">
        <v>26</v>
      </c>
      <c r="C194" s="8" t="s">
        <v>199</v>
      </c>
      <c r="D194" s="9">
        <v>41820</v>
      </c>
      <c r="E194" s="10">
        <v>5595</v>
      </c>
      <c r="F194" s="10">
        <v>0</v>
      </c>
      <c r="G194" s="8" t="s">
        <v>26</v>
      </c>
      <c r="H194" s="10">
        <v>0</v>
      </c>
      <c r="I194" s="10">
        <v>5595</v>
      </c>
      <c r="J194" s="10">
        <v>0</v>
      </c>
      <c r="K194" s="10">
        <v>5595</v>
      </c>
      <c r="L194" s="10">
        <v>0</v>
      </c>
      <c r="M194" s="8" t="s">
        <v>27</v>
      </c>
      <c r="N194" s="11">
        <v>5</v>
      </c>
    </row>
    <row r="195" spans="1:14" hidden="1" outlineLevel="1" x14ac:dyDescent="0.35">
      <c r="A195">
        <v>1861</v>
      </c>
      <c r="B195" s="8" t="s">
        <v>26</v>
      </c>
      <c r="C195" s="8" t="s">
        <v>200</v>
      </c>
      <c r="D195" s="9">
        <v>42582</v>
      </c>
      <c r="E195" s="10">
        <v>272868.78000000003</v>
      </c>
      <c r="F195" s="10">
        <v>0</v>
      </c>
      <c r="G195" s="8" t="s">
        <v>26</v>
      </c>
      <c r="H195" s="10">
        <v>0</v>
      </c>
      <c r="I195" s="10">
        <v>26528.92</v>
      </c>
      <c r="J195" s="10">
        <v>9095.6299999999992</v>
      </c>
      <c r="K195" s="10">
        <v>35624.550000000003</v>
      </c>
      <c r="L195" s="10">
        <v>237244.23</v>
      </c>
      <c r="M195" s="8" t="s">
        <v>27</v>
      </c>
      <c r="N195" s="11">
        <v>30</v>
      </c>
    </row>
    <row r="196" spans="1:14" hidden="1" outlineLevel="1" x14ac:dyDescent="0.35">
      <c r="A196">
        <v>1892</v>
      </c>
      <c r="B196" s="8" t="s">
        <v>26</v>
      </c>
      <c r="C196" s="8" t="s">
        <v>201</v>
      </c>
      <c r="D196" s="9">
        <v>43220</v>
      </c>
      <c r="E196" s="12">
        <v>14759.28</v>
      </c>
      <c r="F196" s="12">
        <v>0</v>
      </c>
      <c r="G196" s="8" t="s">
        <v>26</v>
      </c>
      <c r="H196" s="12">
        <v>0</v>
      </c>
      <c r="I196" s="12">
        <v>1147.94</v>
      </c>
      <c r="J196" s="12">
        <v>983.95</v>
      </c>
      <c r="K196" s="12">
        <v>2131.89</v>
      </c>
      <c r="L196" s="12">
        <v>12627.39</v>
      </c>
      <c r="M196" s="8" t="s">
        <v>27</v>
      </c>
      <c r="N196" s="11">
        <v>15</v>
      </c>
    </row>
    <row r="197" spans="1:14" ht="15" hidden="1" outlineLevel="1" thickBot="1" x14ac:dyDescent="0.4">
      <c r="A197" s="14" t="s">
        <v>38</v>
      </c>
      <c r="E197" s="13">
        <v>535271.88</v>
      </c>
      <c r="F197" s="13">
        <v>0</v>
      </c>
      <c r="G197" s="8" t="s">
        <v>17</v>
      </c>
      <c r="H197" s="13">
        <v>0</v>
      </c>
      <c r="I197" s="13">
        <v>242950.53</v>
      </c>
      <c r="J197" s="13">
        <v>17863.439999999999</v>
      </c>
      <c r="K197" s="13">
        <v>260813.97</v>
      </c>
      <c r="L197" s="13">
        <v>274457.90999999997</v>
      </c>
    </row>
    <row r="198" spans="1:14" ht="15" hidden="1" outlineLevel="1" thickTop="1" x14ac:dyDescent="0.35"/>
    <row r="199" spans="1:14" hidden="1" outlineLevel="1" x14ac:dyDescent="0.35">
      <c r="A199" s="6" t="s">
        <v>39</v>
      </c>
    </row>
    <row r="200" spans="1:14" hidden="1" outlineLevel="1" x14ac:dyDescent="0.35">
      <c r="A200">
        <v>102</v>
      </c>
      <c r="B200" s="8" t="s">
        <v>26</v>
      </c>
      <c r="C200" s="8" t="s">
        <v>202</v>
      </c>
      <c r="D200" s="9">
        <v>30589</v>
      </c>
      <c r="E200" s="10">
        <v>35000</v>
      </c>
      <c r="F200" s="10">
        <v>0</v>
      </c>
      <c r="G200" s="8" t="s">
        <v>26</v>
      </c>
      <c r="H200" s="10">
        <v>0</v>
      </c>
      <c r="I200" s="10">
        <v>35000</v>
      </c>
      <c r="J200" s="10">
        <v>0</v>
      </c>
      <c r="K200" s="10">
        <v>35000</v>
      </c>
      <c r="L200" s="10">
        <v>0</v>
      </c>
      <c r="M200" s="8" t="s">
        <v>27</v>
      </c>
      <c r="N200" s="11">
        <v>20</v>
      </c>
    </row>
    <row r="201" spans="1:14" hidden="1" outlineLevel="1" x14ac:dyDescent="0.35">
      <c r="A201">
        <v>570</v>
      </c>
      <c r="B201" s="8" t="s">
        <v>26</v>
      </c>
      <c r="C201" s="8" t="s">
        <v>203</v>
      </c>
      <c r="D201" s="9">
        <v>34761</v>
      </c>
      <c r="E201" s="12">
        <v>1149</v>
      </c>
      <c r="F201" s="12">
        <v>0</v>
      </c>
      <c r="G201" s="8" t="s">
        <v>26</v>
      </c>
      <c r="H201" s="12">
        <v>0</v>
      </c>
      <c r="I201" s="12">
        <v>1149</v>
      </c>
      <c r="J201" s="12">
        <v>0</v>
      </c>
      <c r="K201" s="12">
        <v>1149</v>
      </c>
      <c r="L201" s="12">
        <v>0</v>
      </c>
      <c r="M201" s="8" t="s">
        <v>27</v>
      </c>
      <c r="N201" s="11">
        <v>10</v>
      </c>
    </row>
    <row r="202" spans="1:14" ht="15" hidden="1" outlineLevel="1" thickBot="1" x14ac:dyDescent="0.4">
      <c r="A202" s="14" t="s">
        <v>40</v>
      </c>
      <c r="E202" s="13">
        <v>36149</v>
      </c>
      <c r="F202" s="13">
        <v>0</v>
      </c>
      <c r="G202" s="8" t="s">
        <v>17</v>
      </c>
      <c r="H202" s="13">
        <v>0</v>
      </c>
      <c r="I202" s="13">
        <v>36149</v>
      </c>
      <c r="J202" s="13">
        <v>0</v>
      </c>
      <c r="K202" s="13">
        <v>36149</v>
      </c>
      <c r="L202" s="13">
        <v>0</v>
      </c>
    </row>
    <row r="203" spans="1:14" ht="15" hidden="1" outlineLevel="1" thickTop="1" x14ac:dyDescent="0.35"/>
    <row r="204" spans="1:14" hidden="1" outlineLevel="1" x14ac:dyDescent="0.35">
      <c r="A204" s="6" t="s">
        <v>204</v>
      </c>
    </row>
    <row r="205" spans="1:14" hidden="1" outlineLevel="1" x14ac:dyDescent="0.35">
      <c r="A205">
        <v>25</v>
      </c>
      <c r="B205" s="8" t="s">
        <v>26</v>
      </c>
      <c r="C205" s="8" t="s">
        <v>41</v>
      </c>
      <c r="D205" s="9">
        <v>28429</v>
      </c>
      <c r="E205" s="10">
        <v>12106.12</v>
      </c>
      <c r="F205" s="10">
        <v>0</v>
      </c>
      <c r="G205" s="8" t="s">
        <v>26</v>
      </c>
      <c r="H205" s="10">
        <v>0</v>
      </c>
      <c r="I205" s="10">
        <v>12106.12</v>
      </c>
      <c r="J205" s="10">
        <v>0</v>
      </c>
      <c r="K205" s="10">
        <v>12106.12</v>
      </c>
      <c r="L205" s="10">
        <v>0</v>
      </c>
      <c r="M205" s="8" t="s">
        <v>27</v>
      </c>
      <c r="N205" s="11">
        <v>50</v>
      </c>
    </row>
    <row r="206" spans="1:14" hidden="1" outlineLevel="1" x14ac:dyDescent="0.35">
      <c r="A206">
        <v>71</v>
      </c>
      <c r="B206" s="8" t="s">
        <v>26</v>
      </c>
      <c r="C206" s="8" t="s">
        <v>45</v>
      </c>
      <c r="D206" s="9">
        <v>29890</v>
      </c>
      <c r="E206" s="10">
        <v>2286.39</v>
      </c>
      <c r="F206" s="10">
        <v>0</v>
      </c>
      <c r="G206" s="8" t="s">
        <v>26</v>
      </c>
      <c r="H206" s="10">
        <v>0</v>
      </c>
      <c r="I206" s="10">
        <v>1745.37</v>
      </c>
      <c r="J206" s="10">
        <v>45.73</v>
      </c>
      <c r="K206" s="10">
        <v>1791.1</v>
      </c>
      <c r="L206" s="10">
        <v>495.29</v>
      </c>
      <c r="M206" s="8" t="s">
        <v>27</v>
      </c>
      <c r="N206" s="11">
        <v>50</v>
      </c>
    </row>
    <row r="207" spans="1:14" hidden="1" outlineLevel="1" x14ac:dyDescent="0.35">
      <c r="A207">
        <v>84</v>
      </c>
      <c r="B207" s="8" t="s">
        <v>26</v>
      </c>
      <c r="C207" s="8" t="s">
        <v>60</v>
      </c>
      <c r="D207" s="9">
        <v>30255</v>
      </c>
      <c r="E207" s="10">
        <v>866.4</v>
      </c>
      <c r="F207" s="10">
        <v>0</v>
      </c>
      <c r="G207" s="8" t="s">
        <v>26</v>
      </c>
      <c r="H207" s="10">
        <v>0</v>
      </c>
      <c r="I207" s="10">
        <v>644.09</v>
      </c>
      <c r="J207" s="10">
        <v>17.329999999999998</v>
      </c>
      <c r="K207" s="10">
        <v>661.42</v>
      </c>
      <c r="L207" s="10">
        <v>204.98</v>
      </c>
      <c r="M207" s="8" t="s">
        <v>27</v>
      </c>
      <c r="N207" s="11">
        <v>50</v>
      </c>
    </row>
    <row r="208" spans="1:14" hidden="1" outlineLevel="1" x14ac:dyDescent="0.35">
      <c r="A208">
        <v>96</v>
      </c>
      <c r="B208" s="8" t="s">
        <v>26</v>
      </c>
      <c r="C208" s="8" t="s">
        <v>46</v>
      </c>
      <c r="D208" s="9">
        <v>30407</v>
      </c>
      <c r="E208" s="10">
        <v>584.6</v>
      </c>
      <c r="F208" s="10">
        <v>0</v>
      </c>
      <c r="G208" s="8" t="s">
        <v>26</v>
      </c>
      <c r="H208" s="10">
        <v>0</v>
      </c>
      <c r="I208" s="10">
        <v>423.76</v>
      </c>
      <c r="J208" s="10">
        <v>11.69</v>
      </c>
      <c r="K208" s="10">
        <v>435.45</v>
      </c>
      <c r="L208" s="10">
        <v>149.15</v>
      </c>
      <c r="M208" s="8" t="s">
        <v>27</v>
      </c>
      <c r="N208" s="11">
        <v>50</v>
      </c>
    </row>
    <row r="209" spans="1:14" hidden="1" outlineLevel="1" x14ac:dyDescent="0.35">
      <c r="A209">
        <v>114</v>
      </c>
      <c r="B209" s="8" t="s">
        <v>26</v>
      </c>
      <c r="C209" s="8" t="s">
        <v>61</v>
      </c>
      <c r="D209" s="9">
        <v>30682</v>
      </c>
      <c r="E209" s="10">
        <v>4519.5</v>
      </c>
      <c r="F209" s="10">
        <v>0</v>
      </c>
      <c r="G209" s="8" t="s">
        <v>26</v>
      </c>
      <c r="H209" s="10">
        <v>0</v>
      </c>
      <c r="I209" s="10">
        <v>3208.84</v>
      </c>
      <c r="J209" s="10">
        <v>90.39</v>
      </c>
      <c r="K209" s="10">
        <v>3299.23</v>
      </c>
      <c r="L209" s="10">
        <v>1220.27</v>
      </c>
      <c r="M209" s="8" t="s">
        <v>27</v>
      </c>
      <c r="N209" s="11">
        <v>50</v>
      </c>
    </row>
    <row r="210" spans="1:14" hidden="1" outlineLevel="1" x14ac:dyDescent="0.35">
      <c r="A210">
        <v>128</v>
      </c>
      <c r="B210" s="8" t="s">
        <v>26</v>
      </c>
      <c r="C210" s="8" t="s">
        <v>34</v>
      </c>
      <c r="D210" s="9">
        <v>31198</v>
      </c>
      <c r="E210" s="10">
        <v>2299.44</v>
      </c>
      <c r="F210" s="10">
        <v>0</v>
      </c>
      <c r="G210" s="8" t="s">
        <v>26</v>
      </c>
      <c r="H210" s="10">
        <v>0</v>
      </c>
      <c r="I210" s="10">
        <v>1586.65</v>
      </c>
      <c r="J210" s="10">
        <v>45.99</v>
      </c>
      <c r="K210" s="10">
        <v>1632.64</v>
      </c>
      <c r="L210" s="10">
        <v>666.8</v>
      </c>
      <c r="M210" s="8" t="s">
        <v>27</v>
      </c>
      <c r="N210" s="11">
        <v>50</v>
      </c>
    </row>
    <row r="211" spans="1:14" hidden="1" outlineLevel="1" x14ac:dyDescent="0.35">
      <c r="A211">
        <v>144</v>
      </c>
      <c r="B211" s="8" t="s">
        <v>26</v>
      </c>
      <c r="C211" s="8" t="s">
        <v>62</v>
      </c>
      <c r="D211" s="9">
        <v>31320</v>
      </c>
      <c r="E211" s="10">
        <v>387.97</v>
      </c>
      <c r="F211" s="10">
        <v>0</v>
      </c>
      <c r="G211" s="8" t="s">
        <v>26</v>
      </c>
      <c r="H211" s="10">
        <v>0</v>
      </c>
      <c r="I211" s="10">
        <v>261.92</v>
      </c>
      <c r="J211" s="10">
        <v>7.76</v>
      </c>
      <c r="K211" s="10">
        <v>269.68</v>
      </c>
      <c r="L211" s="10">
        <v>118.29</v>
      </c>
      <c r="M211" s="8" t="s">
        <v>27</v>
      </c>
      <c r="N211" s="11">
        <v>50</v>
      </c>
    </row>
    <row r="212" spans="1:14" hidden="1" outlineLevel="1" x14ac:dyDescent="0.35">
      <c r="A212">
        <v>171</v>
      </c>
      <c r="B212" s="8" t="s">
        <v>26</v>
      </c>
      <c r="C212" s="8" t="s">
        <v>191</v>
      </c>
      <c r="D212" s="9">
        <v>31655</v>
      </c>
      <c r="E212" s="10">
        <v>2300</v>
      </c>
      <c r="F212" s="10">
        <v>0</v>
      </c>
      <c r="G212" s="8" t="s">
        <v>26</v>
      </c>
      <c r="H212" s="10">
        <v>0</v>
      </c>
      <c r="I212" s="10">
        <v>2300</v>
      </c>
      <c r="J212" s="10">
        <v>0</v>
      </c>
      <c r="K212" s="10">
        <v>2300</v>
      </c>
      <c r="L212" s="10">
        <v>0</v>
      </c>
      <c r="M212" s="8" t="s">
        <v>27</v>
      </c>
      <c r="N212" s="11">
        <v>10</v>
      </c>
    </row>
    <row r="213" spans="1:14" hidden="1" outlineLevel="1" x14ac:dyDescent="0.35">
      <c r="A213">
        <v>805</v>
      </c>
      <c r="B213" s="8" t="s">
        <v>26</v>
      </c>
      <c r="C213" s="8" t="s">
        <v>205</v>
      </c>
      <c r="D213" s="9">
        <v>35475</v>
      </c>
      <c r="E213" s="10">
        <v>820</v>
      </c>
      <c r="F213" s="10">
        <v>0</v>
      </c>
      <c r="G213" s="8" t="s">
        <v>26</v>
      </c>
      <c r="H213" s="10">
        <v>0</v>
      </c>
      <c r="I213" s="10">
        <v>820</v>
      </c>
      <c r="J213" s="10">
        <v>0</v>
      </c>
      <c r="K213" s="10">
        <v>820</v>
      </c>
      <c r="L213" s="10">
        <v>0</v>
      </c>
      <c r="M213" s="8" t="s">
        <v>27</v>
      </c>
      <c r="N213" s="11">
        <v>15</v>
      </c>
    </row>
    <row r="214" spans="1:14" hidden="1" outlineLevel="1" x14ac:dyDescent="0.35">
      <c r="A214">
        <v>1618</v>
      </c>
      <c r="B214" s="8" t="s">
        <v>26</v>
      </c>
      <c r="C214" s="8" t="s">
        <v>206</v>
      </c>
      <c r="D214" s="9">
        <v>39599</v>
      </c>
      <c r="E214" s="10">
        <v>19498.64</v>
      </c>
      <c r="F214" s="10">
        <v>0</v>
      </c>
      <c r="G214" s="8" t="s">
        <v>26</v>
      </c>
      <c r="H214" s="10">
        <v>0</v>
      </c>
      <c r="I214" s="10">
        <v>10805.47</v>
      </c>
      <c r="J214" s="10">
        <v>974.93</v>
      </c>
      <c r="K214" s="10">
        <v>11780.4</v>
      </c>
      <c r="L214" s="10">
        <v>7718.24</v>
      </c>
      <c r="M214" s="8" t="s">
        <v>27</v>
      </c>
      <c r="N214" s="11">
        <v>20</v>
      </c>
    </row>
    <row r="215" spans="1:14" hidden="1" outlineLevel="1" x14ac:dyDescent="0.35">
      <c r="A215">
        <v>1796</v>
      </c>
      <c r="B215" s="8" t="s">
        <v>26</v>
      </c>
      <c r="C215" s="8" t="s">
        <v>207</v>
      </c>
      <c r="D215" s="9">
        <v>41883</v>
      </c>
      <c r="E215" s="12">
        <v>10548.16</v>
      </c>
      <c r="F215" s="12">
        <v>0</v>
      </c>
      <c r="G215" s="8" t="s">
        <v>26</v>
      </c>
      <c r="H215" s="12">
        <v>0</v>
      </c>
      <c r="I215" s="12">
        <v>3398.85</v>
      </c>
      <c r="J215" s="12">
        <v>703.21</v>
      </c>
      <c r="K215" s="12">
        <v>4102.0600000000004</v>
      </c>
      <c r="L215" s="12">
        <v>6446.1</v>
      </c>
      <c r="M215" s="8" t="s">
        <v>27</v>
      </c>
      <c r="N215" s="11">
        <v>15</v>
      </c>
    </row>
    <row r="216" spans="1:14" ht="15" hidden="1" outlineLevel="1" thickBot="1" x14ac:dyDescent="0.4">
      <c r="A216" s="14" t="s">
        <v>208</v>
      </c>
      <c r="E216" s="13">
        <v>56217.22</v>
      </c>
      <c r="F216" s="13">
        <v>0</v>
      </c>
      <c r="G216" s="8" t="s">
        <v>17</v>
      </c>
      <c r="H216" s="13">
        <v>0</v>
      </c>
      <c r="I216" s="13">
        <v>37301.07</v>
      </c>
      <c r="J216" s="13">
        <v>1897.03</v>
      </c>
      <c r="K216" s="13">
        <v>39198.1</v>
      </c>
      <c r="L216" s="13">
        <v>17019.12</v>
      </c>
    </row>
    <row r="217" spans="1:14" ht="15" hidden="1" outlineLevel="1" thickTop="1" x14ac:dyDescent="0.35"/>
    <row r="218" spans="1:14" hidden="1" outlineLevel="1" x14ac:dyDescent="0.35">
      <c r="A218" s="6" t="s">
        <v>209</v>
      </c>
    </row>
    <row r="219" spans="1:14" hidden="1" outlineLevel="1" x14ac:dyDescent="0.35">
      <c r="A219">
        <v>208</v>
      </c>
      <c r="B219" s="8" t="s">
        <v>26</v>
      </c>
      <c r="C219" s="8" t="s">
        <v>42</v>
      </c>
      <c r="D219" s="9">
        <v>32143</v>
      </c>
      <c r="E219" s="10">
        <v>8988.75</v>
      </c>
      <c r="F219" s="10">
        <v>0</v>
      </c>
      <c r="G219" s="8" t="s">
        <v>26</v>
      </c>
      <c r="H219" s="10">
        <v>0</v>
      </c>
      <c r="I219" s="10">
        <v>8988.75</v>
      </c>
      <c r="J219" s="10">
        <v>0</v>
      </c>
      <c r="K219" s="10">
        <v>8988.75</v>
      </c>
      <c r="L219" s="10">
        <v>0</v>
      </c>
      <c r="M219" s="8" t="s">
        <v>27</v>
      </c>
      <c r="N219" s="11">
        <v>10</v>
      </c>
    </row>
    <row r="220" spans="1:14" hidden="1" outlineLevel="1" x14ac:dyDescent="0.35">
      <c r="A220">
        <v>220</v>
      </c>
      <c r="B220" s="8" t="s">
        <v>26</v>
      </c>
      <c r="C220" s="8" t="s">
        <v>42</v>
      </c>
      <c r="D220" s="9">
        <v>32295</v>
      </c>
      <c r="E220" s="10">
        <v>2758.4</v>
      </c>
      <c r="F220" s="10">
        <v>0</v>
      </c>
      <c r="G220" s="8" t="s">
        <v>26</v>
      </c>
      <c r="H220" s="10">
        <v>0</v>
      </c>
      <c r="I220" s="10">
        <v>2758.4</v>
      </c>
      <c r="J220" s="10">
        <v>0</v>
      </c>
      <c r="K220" s="10">
        <v>2758.4</v>
      </c>
      <c r="L220" s="10">
        <v>0</v>
      </c>
      <c r="M220" s="8" t="s">
        <v>27</v>
      </c>
      <c r="N220" s="11">
        <v>10</v>
      </c>
    </row>
    <row r="221" spans="1:14" hidden="1" outlineLevel="1" x14ac:dyDescent="0.35">
      <c r="A221">
        <v>332</v>
      </c>
      <c r="B221" s="8" t="s">
        <v>26</v>
      </c>
      <c r="C221" s="8" t="s">
        <v>210</v>
      </c>
      <c r="D221" s="9">
        <v>33297</v>
      </c>
      <c r="E221" s="10">
        <v>6750</v>
      </c>
      <c r="F221" s="10">
        <v>0</v>
      </c>
      <c r="G221" s="8" t="s">
        <v>26</v>
      </c>
      <c r="H221" s="10">
        <v>0</v>
      </c>
      <c r="I221" s="10">
        <v>6750</v>
      </c>
      <c r="J221" s="10">
        <v>0</v>
      </c>
      <c r="K221" s="10">
        <v>6750</v>
      </c>
      <c r="L221" s="10">
        <v>0</v>
      </c>
      <c r="M221" s="8" t="s">
        <v>27</v>
      </c>
      <c r="N221" s="11">
        <v>7</v>
      </c>
    </row>
    <row r="222" spans="1:14" hidden="1" outlineLevel="1" x14ac:dyDescent="0.35">
      <c r="A222">
        <v>346</v>
      </c>
      <c r="B222" s="8" t="s">
        <v>26</v>
      </c>
      <c r="C222" s="8" t="s">
        <v>211</v>
      </c>
      <c r="D222" s="9">
        <v>33450</v>
      </c>
      <c r="E222" s="10">
        <v>1376</v>
      </c>
      <c r="F222" s="10">
        <v>0</v>
      </c>
      <c r="G222" s="8" t="s">
        <v>26</v>
      </c>
      <c r="H222" s="10">
        <v>0</v>
      </c>
      <c r="I222" s="10">
        <v>1376</v>
      </c>
      <c r="J222" s="10">
        <v>0</v>
      </c>
      <c r="K222" s="10">
        <v>1376</v>
      </c>
      <c r="L222" s="10">
        <v>0</v>
      </c>
      <c r="M222" s="8" t="s">
        <v>27</v>
      </c>
      <c r="N222" s="11">
        <v>7</v>
      </c>
    </row>
    <row r="223" spans="1:14" hidden="1" outlineLevel="1" x14ac:dyDescent="0.35">
      <c r="A223">
        <v>348</v>
      </c>
      <c r="B223" s="8" t="s">
        <v>26</v>
      </c>
      <c r="C223" s="8" t="s">
        <v>212</v>
      </c>
      <c r="D223" s="9">
        <v>33481</v>
      </c>
      <c r="E223" s="10">
        <v>5045.3100000000004</v>
      </c>
      <c r="F223" s="10">
        <v>0</v>
      </c>
      <c r="G223" s="8" t="s">
        <v>26</v>
      </c>
      <c r="H223" s="10">
        <v>0</v>
      </c>
      <c r="I223" s="10">
        <v>5045.3100000000004</v>
      </c>
      <c r="J223" s="10">
        <v>0</v>
      </c>
      <c r="K223" s="10">
        <v>5045.3100000000004</v>
      </c>
      <c r="L223" s="10">
        <v>0</v>
      </c>
      <c r="M223" s="8" t="s">
        <v>27</v>
      </c>
      <c r="N223" s="11">
        <v>7</v>
      </c>
    </row>
    <row r="224" spans="1:14" hidden="1" outlineLevel="1" x14ac:dyDescent="0.35">
      <c r="A224">
        <v>463</v>
      </c>
      <c r="B224" s="8" t="s">
        <v>26</v>
      </c>
      <c r="C224" s="8" t="s">
        <v>213</v>
      </c>
      <c r="D224" s="9">
        <v>34303</v>
      </c>
      <c r="E224" s="10">
        <v>2360.1999999999998</v>
      </c>
      <c r="F224" s="10">
        <v>0</v>
      </c>
      <c r="G224" s="8" t="s">
        <v>26</v>
      </c>
      <c r="H224" s="10">
        <v>0</v>
      </c>
      <c r="I224" s="10">
        <v>2360.1999999999998</v>
      </c>
      <c r="J224" s="10">
        <v>0</v>
      </c>
      <c r="K224" s="10">
        <v>2360.1999999999998</v>
      </c>
      <c r="L224" s="10">
        <v>0</v>
      </c>
      <c r="M224" s="8" t="s">
        <v>27</v>
      </c>
      <c r="N224" s="11">
        <v>5</v>
      </c>
    </row>
    <row r="225" spans="1:14" hidden="1" outlineLevel="1" x14ac:dyDescent="0.35">
      <c r="A225">
        <v>489</v>
      </c>
      <c r="B225" s="8" t="s">
        <v>26</v>
      </c>
      <c r="C225" s="8" t="s">
        <v>213</v>
      </c>
      <c r="D225" s="9">
        <v>34393</v>
      </c>
      <c r="E225" s="10">
        <v>2384.94</v>
      </c>
      <c r="F225" s="10">
        <v>0</v>
      </c>
      <c r="G225" s="8" t="s">
        <v>26</v>
      </c>
      <c r="H225" s="10">
        <v>0</v>
      </c>
      <c r="I225" s="10">
        <v>2384.94</v>
      </c>
      <c r="J225" s="10">
        <v>0</v>
      </c>
      <c r="K225" s="10">
        <v>2384.94</v>
      </c>
      <c r="L225" s="10">
        <v>0</v>
      </c>
      <c r="M225" s="8" t="s">
        <v>214</v>
      </c>
      <c r="N225" s="11">
        <v>5</v>
      </c>
    </row>
    <row r="226" spans="1:14" hidden="1" outlineLevel="1" x14ac:dyDescent="0.35">
      <c r="A226">
        <v>920</v>
      </c>
      <c r="B226" s="8" t="s">
        <v>26</v>
      </c>
      <c r="C226" s="8" t="s">
        <v>215</v>
      </c>
      <c r="D226" s="9">
        <v>36130</v>
      </c>
      <c r="E226" s="10">
        <v>4485</v>
      </c>
      <c r="F226" s="10">
        <v>0</v>
      </c>
      <c r="G226" s="8" t="s">
        <v>26</v>
      </c>
      <c r="H226" s="10">
        <v>0</v>
      </c>
      <c r="I226" s="10">
        <v>4485</v>
      </c>
      <c r="J226" s="10">
        <v>0</v>
      </c>
      <c r="K226" s="10">
        <v>4485</v>
      </c>
      <c r="L226" s="10">
        <v>0</v>
      </c>
      <c r="M226" s="8" t="s">
        <v>27</v>
      </c>
      <c r="N226" s="11">
        <v>5</v>
      </c>
    </row>
    <row r="227" spans="1:14" hidden="1" outlineLevel="1" x14ac:dyDescent="0.35">
      <c r="A227">
        <v>1451</v>
      </c>
      <c r="B227" s="8" t="s">
        <v>3</v>
      </c>
      <c r="C227" s="8" t="s">
        <v>216</v>
      </c>
      <c r="D227" s="9">
        <v>38376</v>
      </c>
      <c r="E227" s="10">
        <v>124466.08</v>
      </c>
      <c r="F227" s="10">
        <v>0</v>
      </c>
      <c r="G227" s="8" t="s">
        <v>26</v>
      </c>
      <c r="H227" s="10">
        <v>0</v>
      </c>
      <c r="I227" s="10">
        <v>124466.08</v>
      </c>
      <c r="J227" s="10">
        <v>0</v>
      </c>
      <c r="K227" s="10">
        <v>124466.08</v>
      </c>
      <c r="L227" s="10">
        <v>0</v>
      </c>
      <c r="M227" s="8" t="s">
        <v>27</v>
      </c>
      <c r="N227" s="11">
        <v>3</v>
      </c>
    </row>
    <row r="228" spans="1:14" hidden="1" outlineLevel="1" x14ac:dyDescent="0.35">
      <c r="A228">
        <v>1538</v>
      </c>
      <c r="B228" s="8" t="s">
        <v>26</v>
      </c>
      <c r="C228" s="8" t="s">
        <v>217</v>
      </c>
      <c r="D228" s="9">
        <v>39141</v>
      </c>
      <c r="E228" s="10">
        <v>21589.5</v>
      </c>
      <c r="F228" s="10">
        <v>0</v>
      </c>
      <c r="G228" s="8" t="s">
        <v>26</v>
      </c>
      <c r="H228" s="10">
        <v>0</v>
      </c>
      <c r="I228" s="10">
        <v>21589.5</v>
      </c>
      <c r="J228" s="10">
        <v>0</v>
      </c>
      <c r="K228" s="10">
        <v>21589.5</v>
      </c>
      <c r="L228" s="10">
        <v>0</v>
      </c>
      <c r="M228" s="8" t="s">
        <v>27</v>
      </c>
      <c r="N228" s="11">
        <v>5</v>
      </c>
    </row>
    <row r="229" spans="1:14" hidden="1" outlineLevel="1" x14ac:dyDescent="0.35">
      <c r="A229">
        <v>1682</v>
      </c>
      <c r="B229" s="8" t="s">
        <v>3</v>
      </c>
      <c r="C229" s="8" t="s">
        <v>218</v>
      </c>
      <c r="D229" s="9">
        <v>40329</v>
      </c>
      <c r="E229" s="10">
        <v>7762</v>
      </c>
      <c r="F229" s="10">
        <v>0</v>
      </c>
      <c r="G229" s="8" t="s">
        <v>26</v>
      </c>
      <c r="H229" s="10">
        <v>0</v>
      </c>
      <c r="I229" s="10">
        <v>7762</v>
      </c>
      <c r="J229" s="10">
        <v>0</v>
      </c>
      <c r="K229" s="10">
        <v>7762</v>
      </c>
      <c r="L229" s="10">
        <v>0</v>
      </c>
      <c r="M229" s="8" t="s">
        <v>27</v>
      </c>
      <c r="N229" s="11">
        <v>3</v>
      </c>
    </row>
    <row r="230" spans="1:14" hidden="1" outlineLevel="1" x14ac:dyDescent="0.35">
      <c r="A230">
        <v>1683</v>
      </c>
      <c r="B230" s="8" t="s">
        <v>3</v>
      </c>
      <c r="C230" s="8" t="s">
        <v>218</v>
      </c>
      <c r="D230" s="9">
        <v>40329</v>
      </c>
      <c r="E230" s="10">
        <v>7762</v>
      </c>
      <c r="F230" s="10">
        <v>0</v>
      </c>
      <c r="G230" s="8" t="s">
        <v>26</v>
      </c>
      <c r="H230" s="10">
        <v>0</v>
      </c>
      <c r="I230" s="10">
        <v>7762</v>
      </c>
      <c r="J230" s="10">
        <v>0</v>
      </c>
      <c r="K230" s="10">
        <v>7762</v>
      </c>
      <c r="L230" s="10">
        <v>0</v>
      </c>
      <c r="M230" s="8" t="s">
        <v>27</v>
      </c>
      <c r="N230" s="11">
        <v>3</v>
      </c>
    </row>
    <row r="231" spans="1:14" hidden="1" outlineLevel="1" x14ac:dyDescent="0.35">
      <c r="A231">
        <v>1690</v>
      </c>
      <c r="B231" s="8" t="s">
        <v>26</v>
      </c>
      <c r="C231" s="8" t="s">
        <v>219</v>
      </c>
      <c r="D231" s="9">
        <v>40483</v>
      </c>
      <c r="E231" s="10">
        <v>52866</v>
      </c>
      <c r="F231" s="10">
        <v>0</v>
      </c>
      <c r="G231" s="8" t="s">
        <v>26</v>
      </c>
      <c r="H231" s="10">
        <v>0</v>
      </c>
      <c r="I231" s="10">
        <v>52866</v>
      </c>
      <c r="J231" s="10">
        <v>0</v>
      </c>
      <c r="K231" s="10">
        <v>52866</v>
      </c>
      <c r="L231" s="10">
        <v>0</v>
      </c>
      <c r="M231" s="8" t="s">
        <v>27</v>
      </c>
      <c r="N231" s="11">
        <v>5</v>
      </c>
    </row>
    <row r="232" spans="1:14" hidden="1" outlineLevel="1" x14ac:dyDescent="0.35">
      <c r="A232">
        <v>1756</v>
      </c>
      <c r="B232" s="8" t="s">
        <v>26</v>
      </c>
      <c r="C232" s="8" t="s">
        <v>220</v>
      </c>
      <c r="D232" s="9">
        <v>41275</v>
      </c>
      <c r="E232" s="10">
        <v>39475.39</v>
      </c>
      <c r="F232" s="10">
        <v>0</v>
      </c>
      <c r="G232" s="8" t="s">
        <v>26</v>
      </c>
      <c r="H232" s="10">
        <v>0</v>
      </c>
      <c r="I232" s="10">
        <v>39475.39</v>
      </c>
      <c r="J232" s="10">
        <v>0</v>
      </c>
      <c r="K232" s="10">
        <v>39475.39</v>
      </c>
      <c r="L232" s="10">
        <v>0</v>
      </c>
      <c r="M232" s="8" t="s">
        <v>27</v>
      </c>
      <c r="N232" s="11">
        <v>5</v>
      </c>
    </row>
    <row r="233" spans="1:14" hidden="1" outlineLevel="1" x14ac:dyDescent="0.35">
      <c r="A233">
        <v>1770</v>
      </c>
      <c r="B233" s="8" t="s">
        <v>26</v>
      </c>
      <c r="C233" s="8" t="s">
        <v>221</v>
      </c>
      <c r="D233" s="9">
        <v>41455</v>
      </c>
      <c r="E233" s="10">
        <v>14917.02</v>
      </c>
      <c r="F233" s="10">
        <v>0</v>
      </c>
      <c r="G233" s="8" t="s">
        <v>26</v>
      </c>
      <c r="H233" s="10">
        <v>0</v>
      </c>
      <c r="I233" s="10">
        <v>14917.02</v>
      </c>
      <c r="J233" s="10">
        <v>0</v>
      </c>
      <c r="K233" s="10">
        <v>14917.02</v>
      </c>
      <c r="L233" s="10">
        <v>0</v>
      </c>
      <c r="M233" s="8" t="s">
        <v>27</v>
      </c>
      <c r="N233" s="11">
        <v>5</v>
      </c>
    </row>
    <row r="234" spans="1:14" hidden="1" outlineLevel="1" x14ac:dyDescent="0.35">
      <c r="A234">
        <v>1791</v>
      </c>
      <c r="B234" s="8" t="s">
        <v>26</v>
      </c>
      <c r="C234" s="8" t="s">
        <v>222</v>
      </c>
      <c r="D234" s="9">
        <v>41820</v>
      </c>
      <c r="E234" s="10">
        <v>11707.5</v>
      </c>
      <c r="F234" s="10">
        <v>0</v>
      </c>
      <c r="G234" s="8" t="s">
        <v>26</v>
      </c>
      <c r="H234" s="10">
        <v>0</v>
      </c>
      <c r="I234" s="10">
        <v>11707.5</v>
      </c>
      <c r="J234" s="10">
        <v>0</v>
      </c>
      <c r="K234" s="10">
        <v>11707.5</v>
      </c>
      <c r="L234" s="10">
        <v>0</v>
      </c>
      <c r="M234" s="8" t="s">
        <v>27</v>
      </c>
      <c r="N234" s="11">
        <v>5</v>
      </c>
    </row>
    <row r="235" spans="1:14" hidden="1" outlineLevel="1" x14ac:dyDescent="0.35">
      <c r="A235">
        <v>1819</v>
      </c>
      <c r="B235" s="8" t="s">
        <v>26</v>
      </c>
      <c r="C235" s="8" t="s">
        <v>223</v>
      </c>
      <c r="D235" s="9">
        <v>42125</v>
      </c>
      <c r="E235" s="10">
        <v>8716</v>
      </c>
      <c r="F235" s="10">
        <v>0</v>
      </c>
      <c r="G235" s="8" t="s">
        <v>26</v>
      </c>
      <c r="H235" s="10">
        <v>0</v>
      </c>
      <c r="I235" s="10">
        <v>7263.33</v>
      </c>
      <c r="J235" s="10">
        <v>1452.67</v>
      </c>
      <c r="K235" s="10">
        <v>8716</v>
      </c>
      <c r="L235" s="10">
        <v>0</v>
      </c>
      <c r="M235" s="8" t="s">
        <v>27</v>
      </c>
      <c r="N235" s="11">
        <v>5</v>
      </c>
    </row>
    <row r="236" spans="1:14" hidden="1" outlineLevel="1" x14ac:dyDescent="0.35">
      <c r="A236">
        <v>1824</v>
      </c>
      <c r="B236" s="8" t="s">
        <v>26</v>
      </c>
      <c r="C236" s="8" t="s">
        <v>224</v>
      </c>
      <c r="D236" s="9">
        <v>42185</v>
      </c>
      <c r="E236" s="10">
        <v>126988.5</v>
      </c>
      <c r="F236" s="10">
        <v>0</v>
      </c>
      <c r="G236" s="8" t="s">
        <v>26</v>
      </c>
      <c r="H236" s="10">
        <v>0</v>
      </c>
      <c r="I236" s="10">
        <v>50795.4</v>
      </c>
      <c r="J236" s="10">
        <v>12698.85</v>
      </c>
      <c r="K236" s="10">
        <v>63494.25</v>
      </c>
      <c r="L236" s="10">
        <v>63494.25</v>
      </c>
      <c r="M236" s="8" t="s">
        <v>27</v>
      </c>
      <c r="N236" s="11">
        <v>10</v>
      </c>
    </row>
    <row r="237" spans="1:14" hidden="1" outlineLevel="1" x14ac:dyDescent="0.35">
      <c r="A237">
        <v>1827</v>
      </c>
      <c r="B237" s="8" t="s">
        <v>26</v>
      </c>
      <c r="C237" s="8" t="s">
        <v>225</v>
      </c>
      <c r="D237" s="9">
        <v>42250</v>
      </c>
      <c r="E237" s="10">
        <v>40160</v>
      </c>
      <c r="F237" s="10">
        <v>0</v>
      </c>
      <c r="G237" s="8" t="s">
        <v>26</v>
      </c>
      <c r="H237" s="10">
        <v>0</v>
      </c>
      <c r="I237" s="10">
        <v>40160</v>
      </c>
      <c r="J237" s="10">
        <v>0</v>
      </c>
      <c r="K237" s="10">
        <v>40160</v>
      </c>
      <c r="L237" s="10">
        <v>0</v>
      </c>
      <c r="M237" s="8" t="s">
        <v>27</v>
      </c>
      <c r="N237" s="11">
        <v>3</v>
      </c>
    </row>
    <row r="238" spans="1:14" hidden="1" outlineLevel="1" x14ac:dyDescent="0.35">
      <c r="A238">
        <v>1866</v>
      </c>
      <c r="B238" s="8" t="s">
        <v>26</v>
      </c>
      <c r="C238" s="8" t="s">
        <v>226</v>
      </c>
      <c r="D238" s="9">
        <v>42874</v>
      </c>
      <c r="E238" s="10">
        <v>9690.11</v>
      </c>
      <c r="F238" s="10">
        <v>0</v>
      </c>
      <c r="G238" s="8" t="s">
        <v>26</v>
      </c>
      <c r="H238" s="10">
        <v>0</v>
      </c>
      <c r="I238" s="10">
        <v>6729.25</v>
      </c>
      <c r="J238" s="10">
        <v>2960.86</v>
      </c>
      <c r="K238" s="10">
        <v>9690.11</v>
      </c>
      <c r="L238" s="10">
        <v>0</v>
      </c>
      <c r="M238" s="8" t="s">
        <v>27</v>
      </c>
      <c r="N238" s="11">
        <v>3</v>
      </c>
    </row>
    <row r="239" spans="1:14" hidden="1" outlineLevel="1" x14ac:dyDescent="0.35">
      <c r="A239">
        <v>1868</v>
      </c>
      <c r="B239" s="8" t="s">
        <v>26</v>
      </c>
      <c r="C239" s="8" t="s">
        <v>227</v>
      </c>
      <c r="D239" s="9">
        <v>42660</v>
      </c>
      <c r="E239" s="10">
        <v>16318</v>
      </c>
      <c r="F239" s="10">
        <v>0</v>
      </c>
      <c r="G239" s="8" t="s">
        <v>26</v>
      </c>
      <c r="H239" s="10">
        <v>0</v>
      </c>
      <c r="I239" s="10">
        <v>14504.89</v>
      </c>
      <c r="J239" s="10">
        <v>1813.11</v>
      </c>
      <c r="K239" s="10">
        <v>16318</v>
      </c>
      <c r="L239" s="10">
        <v>0</v>
      </c>
      <c r="M239" s="8" t="s">
        <v>27</v>
      </c>
      <c r="N239" s="11">
        <v>3</v>
      </c>
    </row>
    <row r="240" spans="1:14" hidden="1" outlineLevel="1" x14ac:dyDescent="0.35">
      <c r="A240">
        <v>1889</v>
      </c>
      <c r="B240" s="8" t="s">
        <v>26</v>
      </c>
      <c r="C240" s="8" t="s">
        <v>228</v>
      </c>
      <c r="D240" s="9">
        <v>43069</v>
      </c>
      <c r="E240" s="10">
        <v>22738.2</v>
      </c>
      <c r="F240" s="10">
        <v>0</v>
      </c>
      <c r="G240" s="8" t="s">
        <v>26</v>
      </c>
      <c r="H240" s="10">
        <v>0</v>
      </c>
      <c r="I240" s="10">
        <v>1800.11</v>
      </c>
      <c r="J240" s="10">
        <v>1136.9100000000001</v>
      </c>
      <c r="K240" s="10">
        <v>2937.02</v>
      </c>
      <c r="L240" s="10">
        <v>19801.18</v>
      </c>
      <c r="M240" s="8" t="s">
        <v>27</v>
      </c>
      <c r="N240" s="11">
        <v>20</v>
      </c>
    </row>
    <row r="241" spans="1:14" hidden="1" outlineLevel="1" x14ac:dyDescent="0.35">
      <c r="A241">
        <v>1901</v>
      </c>
      <c r="B241" s="8" t="s">
        <v>26</v>
      </c>
      <c r="C241" s="8" t="s">
        <v>229</v>
      </c>
      <c r="D241" s="9">
        <v>43600</v>
      </c>
      <c r="E241" s="10">
        <v>9726.9</v>
      </c>
      <c r="F241" s="10">
        <v>0</v>
      </c>
      <c r="G241" s="8" t="s">
        <v>26</v>
      </c>
      <c r="H241" s="10">
        <v>0</v>
      </c>
      <c r="I241" s="10">
        <v>231.59</v>
      </c>
      <c r="J241" s="10">
        <v>1389.56</v>
      </c>
      <c r="K241" s="10">
        <v>1621.15</v>
      </c>
      <c r="L241" s="10">
        <v>8105.75</v>
      </c>
      <c r="M241" s="8" t="s">
        <v>27</v>
      </c>
      <c r="N241" s="11">
        <v>7</v>
      </c>
    </row>
    <row r="242" spans="1:14" hidden="1" outlineLevel="1" x14ac:dyDescent="0.35">
      <c r="A242">
        <v>1924</v>
      </c>
      <c r="B242" s="8" t="s">
        <v>26</v>
      </c>
      <c r="C242" s="8" t="s">
        <v>230</v>
      </c>
      <c r="D242" s="9">
        <v>43799</v>
      </c>
      <c r="E242" s="10">
        <v>17207</v>
      </c>
      <c r="F242" s="10">
        <v>0</v>
      </c>
      <c r="G242" s="8" t="s">
        <v>17</v>
      </c>
      <c r="H242" s="10">
        <v>0</v>
      </c>
      <c r="I242" s="10">
        <v>0</v>
      </c>
      <c r="J242" s="10">
        <v>2007.48</v>
      </c>
      <c r="K242" s="10">
        <v>2007.48</v>
      </c>
      <c r="L242" s="10">
        <v>15199.52</v>
      </c>
      <c r="M242" s="8" t="s">
        <v>27</v>
      </c>
      <c r="N242" s="11">
        <v>5</v>
      </c>
    </row>
    <row r="243" spans="1:14" hidden="1" outlineLevel="1" x14ac:dyDescent="0.35">
      <c r="A243">
        <v>1925</v>
      </c>
      <c r="B243" s="8" t="s">
        <v>26</v>
      </c>
      <c r="C243" s="8" t="s">
        <v>231</v>
      </c>
      <c r="D243" s="9">
        <v>43920</v>
      </c>
      <c r="E243" s="10">
        <v>18041</v>
      </c>
      <c r="F243" s="10">
        <v>0</v>
      </c>
      <c r="G243" s="8" t="s">
        <v>17</v>
      </c>
      <c r="H243" s="10">
        <v>0</v>
      </c>
      <c r="I243" s="10">
        <v>0</v>
      </c>
      <c r="J243" s="10">
        <v>902.05</v>
      </c>
      <c r="K243" s="10">
        <v>902.05</v>
      </c>
      <c r="L243" s="10">
        <v>17138.95</v>
      </c>
      <c r="M243" s="8" t="s">
        <v>27</v>
      </c>
      <c r="N243" s="11">
        <v>5</v>
      </c>
    </row>
    <row r="244" spans="1:14" hidden="1" outlineLevel="1" x14ac:dyDescent="0.35">
      <c r="A244">
        <v>1933</v>
      </c>
      <c r="B244" s="8" t="s">
        <v>26</v>
      </c>
      <c r="C244" s="8" t="s">
        <v>232</v>
      </c>
      <c r="D244" s="9">
        <v>44012</v>
      </c>
      <c r="E244" s="10">
        <v>23805.42</v>
      </c>
      <c r="F244" s="10">
        <v>0</v>
      </c>
      <c r="G244" s="8" t="s">
        <v>17</v>
      </c>
      <c r="H244" s="10">
        <v>0</v>
      </c>
      <c r="I244" s="10">
        <v>0</v>
      </c>
      <c r="J244" s="10">
        <v>0</v>
      </c>
      <c r="K244" s="10">
        <v>0</v>
      </c>
      <c r="L244" s="10">
        <v>23805.42</v>
      </c>
      <c r="M244" s="8" t="s">
        <v>27</v>
      </c>
      <c r="N244" s="11">
        <v>3</v>
      </c>
    </row>
    <row r="245" spans="1:14" hidden="1" outlineLevel="1" x14ac:dyDescent="0.35">
      <c r="A245">
        <v>1949</v>
      </c>
      <c r="B245" s="8" t="s">
        <v>3</v>
      </c>
      <c r="C245" s="8" t="s">
        <v>233</v>
      </c>
      <c r="D245" s="9">
        <v>42660</v>
      </c>
      <c r="E245" s="12">
        <v>6000</v>
      </c>
      <c r="F245" s="12">
        <v>0</v>
      </c>
      <c r="G245" s="8" t="s">
        <v>26</v>
      </c>
      <c r="H245" s="12">
        <v>0</v>
      </c>
      <c r="I245" s="12">
        <v>5333.33</v>
      </c>
      <c r="J245" s="12">
        <v>666.67</v>
      </c>
      <c r="K245" s="12">
        <v>6000</v>
      </c>
      <c r="L245" s="12">
        <v>0</v>
      </c>
      <c r="M245" s="8" t="s">
        <v>27</v>
      </c>
      <c r="N245" s="11">
        <v>3</v>
      </c>
    </row>
    <row r="246" spans="1:14" ht="15" hidden="1" outlineLevel="1" thickBot="1" x14ac:dyDescent="0.4">
      <c r="A246" s="14" t="s">
        <v>234</v>
      </c>
      <c r="E246" s="13">
        <v>614085.22</v>
      </c>
      <c r="F246" s="13">
        <v>0</v>
      </c>
      <c r="G246" s="8" t="s">
        <v>17</v>
      </c>
      <c r="H246" s="13">
        <v>0</v>
      </c>
      <c r="I246" s="13">
        <v>441511.99</v>
      </c>
      <c r="J246" s="13">
        <v>25028.16</v>
      </c>
      <c r="K246" s="13">
        <v>466540.15</v>
      </c>
      <c r="L246" s="13">
        <v>147545.07</v>
      </c>
    </row>
    <row r="247" spans="1:14" ht="15" hidden="1" outlineLevel="1" thickTop="1" x14ac:dyDescent="0.35"/>
    <row r="248" spans="1:14" hidden="1" outlineLevel="1" x14ac:dyDescent="0.35">
      <c r="A248" s="6" t="s">
        <v>52</v>
      </c>
    </row>
    <row r="249" spans="1:14" hidden="1" outlineLevel="1" x14ac:dyDescent="0.35">
      <c r="A249">
        <v>397</v>
      </c>
      <c r="B249" s="8" t="s">
        <v>26</v>
      </c>
      <c r="C249" s="8" t="s">
        <v>70</v>
      </c>
      <c r="D249" s="9">
        <v>33694</v>
      </c>
      <c r="E249" s="12">
        <v>5015</v>
      </c>
      <c r="F249" s="12">
        <v>0</v>
      </c>
      <c r="G249" s="8" t="s">
        <v>26</v>
      </c>
      <c r="H249" s="12">
        <v>0</v>
      </c>
      <c r="I249" s="12">
        <v>5015</v>
      </c>
      <c r="J249" s="12">
        <v>0</v>
      </c>
      <c r="K249" s="12">
        <v>5015</v>
      </c>
      <c r="L249" s="12">
        <v>0</v>
      </c>
      <c r="M249" s="8" t="s">
        <v>27</v>
      </c>
      <c r="N249" s="11">
        <v>7</v>
      </c>
    </row>
    <row r="250" spans="1:14" ht="15" hidden="1" outlineLevel="1" thickBot="1" x14ac:dyDescent="0.4">
      <c r="A250" s="14" t="s">
        <v>54</v>
      </c>
      <c r="E250" s="13">
        <v>5015</v>
      </c>
      <c r="F250" s="13">
        <v>0</v>
      </c>
      <c r="G250" s="8" t="s">
        <v>17</v>
      </c>
      <c r="H250" s="13">
        <v>0</v>
      </c>
      <c r="I250" s="13">
        <v>5015</v>
      </c>
      <c r="J250" s="13">
        <v>0</v>
      </c>
      <c r="K250" s="13">
        <v>5015</v>
      </c>
      <c r="L250" s="13">
        <v>0</v>
      </c>
    </row>
    <row r="251" spans="1:14" ht="15" hidden="1" outlineLevel="1" thickTop="1" x14ac:dyDescent="0.35"/>
    <row r="252" spans="1:14" hidden="1" outlineLevel="1" x14ac:dyDescent="0.35">
      <c r="A252" s="6" t="s">
        <v>69</v>
      </c>
    </row>
    <row r="253" spans="1:14" hidden="1" outlineLevel="1" x14ac:dyDescent="0.35">
      <c r="A253">
        <v>1113</v>
      </c>
      <c r="B253" s="8" t="s">
        <v>26</v>
      </c>
      <c r="C253" s="8" t="s">
        <v>235</v>
      </c>
      <c r="D253" s="9">
        <v>36678</v>
      </c>
      <c r="E253" s="12">
        <v>17410</v>
      </c>
      <c r="F253" s="12">
        <v>0</v>
      </c>
      <c r="G253" s="8" t="s">
        <v>26</v>
      </c>
      <c r="H253" s="12">
        <v>0</v>
      </c>
      <c r="I253" s="12">
        <v>17410</v>
      </c>
      <c r="J253" s="12">
        <v>0</v>
      </c>
      <c r="K253" s="12">
        <v>17410</v>
      </c>
      <c r="L253" s="12">
        <v>0</v>
      </c>
      <c r="M253" s="8" t="s">
        <v>27</v>
      </c>
      <c r="N253" s="11">
        <v>5</v>
      </c>
    </row>
    <row r="254" spans="1:14" ht="15" hidden="1" outlineLevel="1" thickBot="1" x14ac:dyDescent="0.4">
      <c r="A254" s="14" t="s">
        <v>72</v>
      </c>
      <c r="E254" s="15">
        <v>17410</v>
      </c>
      <c r="F254" s="15">
        <v>0</v>
      </c>
      <c r="G254" s="8" t="s">
        <v>17</v>
      </c>
      <c r="H254" s="15">
        <v>0</v>
      </c>
      <c r="I254" s="15">
        <v>17410</v>
      </c>
      <c r="J254" s="15">
        <v>0</v>
      </c>
      <c r="K254" s="15">
        <v>17410</v>
      </c>
      <c r="L254" s="15">
        <v>0</v>
      </c>
    </row>
    <row r="255" spans="1:14" ht="15" hidden="1" outlineLevel="1" thickTop="1" x14ac:dyDescent="0.35">
      <c r="A255" s="14" t="s">
        <v>236</v>
      </c>
      <c r="E255" s="18">
        <v>1264148.32</v>
      </c>
      <c r="F255" s="18">
        <v>0</v>
      </c>
      <c r="G255" s="8" t="s">
        <v>17</v>
      </c>
      <c r="H255" s="18">
        <v>0</v>
      </c>
      <c r="I255" s="18">
        <v>780337.59</v>
      </c>
      <c r="J255" s="18">
        <v>44788.63</v>
      </c>
      <c r="K255" s="18">
        <v>825126.22</v>
      </c>
      <c r="L255" s="18">
        <v>439022.1</v>
      </c>
    </row>
    <row r="256" spans="1:14" hidden="1" outlineLevel="1" x14ac:dyDescent="0.35">
      <c r="D256" s="17" t="s">
        <v>74</v>
      </c>
      <c r="E256" s="15">
        <v>145990.07999999999</v>
      </c>
      <c r="F256" s="15">
        <v>0</v>
      </c>
      <c r="H256" s="15">
        <v>0</v>
      </c>
      <c r="I256" s="15">
        <v>145323.41</v>
      </c>
      <c r="J256" s="15">
        <v>0</v>
      </c>
      <c r="K256" s="15">
        <v>145990.07999999999</v>
      </c>
      <c r="L256" s="15">
        <v>0</v>
      </c>
    </row>
    <row r="257" spans="1:14" ht="15" hidden="1" outlineLevel="1" thickBot="1" x14ac:dyDescent="0.4">
      <c r="D257" s="17" t="s">
        <v>237</v>
      </c>
      <c r="E257" s="20">
        <v>1118158.24</v>
      </c>
      <c r="F257" s="20">
        <v>0</v>
      </c>
      <c r="G257" s="8" t="s">
        <v>17</v>
      </c>
      <c r="H257" s="20">
        <v>0</v>
      </c>
      <c r="I257" s="20">
        <v>635014.18000000005</v>
      </c>
      <c r="J257" s="20">
        <v>44788.63</v>
      </c>
      <c r="K257" s="20">
        <v>679136.14</v>
      </c>
      <c r="L257" s="20">
        <v>439022.1</v>
      </c>
    </row>
    <row r="258" spans="1:14" ht="15" hidden="1" outlineLevel="1" thickTop="1" x14ac:dyDescent="0.35">
      <c r="D258" s="17" t="s">
        <v>238</v>
      </c>
      <c r="E258" s="18">
        <v>1264148.32</v>
      </c>
      <c r="F258" s="18">
        <v>0</v>
      </c>
      <c r="G258" s="8" t="s">
        <v>17</v>
      </c>
      <c r="H258" s="18">
        <v>0</v>
      </c>
      <c r="I258" s="18">
        <v>780337.59</v>
      </c>
      <c r="J258" s="18">
        <v>44788.63</v>
      </c>
      <c r="K258" s="18">
        <v>825126.22</v>
      </c>
      <c r="L258" s="18">
        <v>439022.1</v>
      </c>
    </row>
    <row r="259" spans="1:14" hidden="1" outlineLevel="1" x14ac:dyDescent="0.35">
      <c r="D259" s="17" t="s">
        <v>74</v>
      </c>
      <c r="E259" s="15">
        <v>145990.07999999999</v>
      </c>
      <c r="F259" s="15">
        <v>0</v>
      </c>
      <c r="H259" s="15">
        <v>0</v>
      </c>
      <c r="I259" s="15">
        <v>145323.41</v>
      </c>
      <c r="J259" s="15">
        <v>0</v>
      </c>
      <c r="K259" s="15">
        <v>145990.07999999999</v>
      </c>
      <c r="L259" s="15">
        <v>0</v>
      </c>
    </row>
    <row r="260" spans="1:14" ht="15" collapsed="1" thickBot="1" x14ac:dyDescent="0.4">
      <c r="D260" s="17" t="s">
        <v>239</v>
      </c>
      <c r="E260" s="19">
        <v>1118158.24</v>
      </c>
      <c r="F260" s="19">
        <v>0</v>
      </c>
      <c r="G260" s="8" t="s">
        <v>17</v>
      </c>
      <c r="H260" s="19">
        <v>0</v>
      </c>
      <c r="I260" s="19">
        <v>635014.18000000005</v>
      </c>
      <c r="J260" s="19">
        <v>44788.63</v>
      </c>
      <c r="K260" s="19">
        <v>679136.14</v>
      </c>
      <c r="L260" s="19">
        <v>439022.1</v>
      </c>
    </row>
    <row r="261" spans="1:14" ht="15" thickTop="1" x14ac:dyDescent="0.35">
      <c r="A261" s="14"/>
      <c r="C261" s="7" t="s">
        <v>383</v>
      </c>
      <c r="D261" s="17"/>
      <c r="E261" s="10"/>
      <c r="F261" s="10"/>
      <c r="G261" s="8"/>
      <c r="H261" s="10"/>
      <c r="I261" s="10"/>
      <c r="J261" s="10"/>
      <c r="K261" s="15"/>
      <c r="L261" s="15"/>
    </row>
    <row r="262" spans="1:14" x14ac:dyDescent="0.35">
      <c r="A262" s="14"/>
      <c r="C262" s="14" t="s">
        <v>32</v>
      </c>
      <c r="I262" s="25">
        <v>3.3999999999999998E-3</v>
      </c>
      <c r="J262" s="26">
        <f>$J$260*I262</f>
        <v>152.281342</v>
      </c>
      <c r="K262" s="15"/>
      <c r="L262" s="15"/>
    </row>
    <row r="263" spans="1:14" x14ac:dyDescent="0.35">
      <c r="A263" s="14"/>
      <c r="C263" s="14" t="s">
        <v>57</v>
      </c>
      <c r="I263" s="25">
        <v>4.0099999999999997E-2</v>
      </c>
      <c r="J263" s="26">
        <f t="shared" ref="J263:J264" si="0">$J$260*I263</f>
        <v>1796.0240629999998</v>
      </c>
      <c r="K263" s="15"/>
      <c r="L263" s="15"/>
    </row>
    <row r="264" spans="1:14" x14ac:dyDescent="0.35">
      <c r="A264" s="14"/>
      <c r="C264" s="27" t="s">
        <v>384</v>
      </c>
      <c r="I264" s="25">
        <v>5.6500000000000002E-2</v>
      </c>
      <c r="J264" s="26">
        <f t="shared" si="0"/>
        <v>2530.5575949999998</v>
      </c>
      <c r="K264" s="15"/>
      <c r="L264" s="15"/>
    </row>
    <row r="265" spans="1:14" ht="15" thickBot="1" x14ac:dyDescent="0.4">
      <c r="A265" s="14"/>
      <c r="J265" s="28">
        <f>SUM(J262:J264)</f>
        <v>4478.8629999999994</v>
      </c>
      <c r="K265" s="15"/>
      <c r="L265" s="15"/>
    </row>
    <row r="266" spans="1:14" ht="15" thickTop="1" x14ac:dyDescent="0.35"/>
    <row r="267" spans="1:14" x14ac:dyDescent="0.35">
      <c r="A267" s="7" t="s">
        <v>240</v>
      </c>
    </row>
    <row r="268" spans="1:14" hidden="1" outlineLevel="1" x14ac:dyDescent="0.35"/>
    <row r="269" spans="1:14" hidden="1" outlineLevel="1" x14ac:dyDescent="0.35">
      <c r="A269" s="6" t="s">
        <v>241</v>
      </c>
    </row>
    <row r="270" spans="1:14" hidden="1" outlineLevel="1" x14ac:dyDescent="0.35">
      <c r="A270" s="6" t="s">
        <v>64</v>
      </c>
    </row>
    <row r="271" spans="1:14" hidden="1" outlineLevel="1" x14ac:dyDescent="0.35">
      <c r="A271">
        <v>1242</v>
      </c>
      <c r="B271" s="8" t="s">
        <v>26</v>
      </c>
      <c r="C271" s="8" t="s">
        <v>242</v>
      </c>
      <c r="D271" s="9">
        <v>37073</v>
      </c>
      <c r="E271" s="10">
        <v>20212.740000000002</v>
      </c>
      <c r="F271" s="10">
        <v>0</v>
      </c>
      <c r="G271" s="8" t="s">
        <v>26</v>
      </c>
      <c r="H271" s="10">
        <v>0</v>
      </c>
      <c r="I271" s="10">
        <v>20212.740000000002</v>
      </c>
      <c r="J271" s="10">
        <v>0</v>
      </c>
      <c r="K271" s="10">
        <v>20212.740000000002</v>
      </c>
      <c r="L271" s="10">
        <v>0</v>
      </c>
      <c r="M271" s="8" t="s">
        <v>27</v>
      </c>
      <c r="N271" s="11">
        <v>5</v>
      </c>
    </row>
    <row r="272" spans="1:14" hidden="1" outlineLevel="1" x14ac:dyDescent="0.35">
      <c r="A272">
        <v>1264</v>
      </c>
      <c r="B272" s="8" t="s">
        <v>26</v>
      </c>
      <c r="C272" s="8" t="s">
        <v>243</v>
      </c>
      <c r="D272" s="9">
        <v>37154</v>
      </c>
      <c r="E272" s="10">
        <v>7448.98</v>
      </c>
      <c r="F272" s="10">
        <v>0</v>
      </c>
      <c r="G272" s="8" t="s">
        <v>26</v>
      </c>
      <c r="H272" s="10">
        <v>0</v>
      </c>
      <c r="I272" s="10">
        <v>7448.98</v>
      </c>
      <c r="J272" s="10">
        <v>0</v>
      </c>
      <c r="K272" s="10">
        <v>7448.98</v>
      </c>
      <c r="L272" s="10">
        <v>0</v>
      </c>
      <c r="M272" s="8" t="s">
        <v>27</v>
      </c>
      <c r="N272" s="11">
        <v>5</v>
      </c>
    </row>
    <row r="273" spans="1:14" hidden="1" outlineLevel="1" x14ac:dyDescent="0.35">
      <c r="A273">
        <v>1537</v>
      </c>
      <c r="B273" s="8" t="s">
        <v>26</v>
      </c>
      <c r="C273" s="8" t="s">
        <v>244</v>
      </c>
      <c r="D273" s="9">
        <v>39112</v>
      </c>
      <c r="E273" s="10">
        <v>11998.5</v>
      </c>
      <c r="F273" s="10">
        <v>0</v>
      </c>
      <c r="G273" s="8" t="s">
        <v>26</v>
      </c>
      <c r="H273" s="10">
        <v>0</v>
      </c>
      <c r="I273" s="10">
        <v>11998.5</v>
      </c>
      <c r="J273" s="10">
        <v>0</v>
      </c>
      <c r="K273" s="10">
        <v>11998.5</v>
      </c>
      <c r="L273" s="10">
        <v>0</v>
      </c>
      <c r="M273" s="8" t="s">
        <v>27</v>
      </c>
      <c r="N273" s="11">
        <v>5</v>
      </c>
    </row>
    <row r="274" spans="1:14" hidden="1" outlineLevel="1" x14ac:dyDescent="0.35">
      <c r="A274">
        <v>1707</v>
      </c>
      <c r="B274" s="8" t="s">
        <v>26</v>
      </c>
      <c r="C274" s="8" t="s">
        <v>245</v>
      </c>
      <c r="D274" s="9">
        <v>40664</v>
      </c>
      <c r="E274" s="10">
        <v>8500</v>
      </c>
      <c r="F274" s="10">
        <v>0</v>
      </c>
      <c r="G274" s="8" t="s">
        <v>26</v>
      </c>
      <c r="H274" s="10">
        <v>0</v>
      </c>
      <c r="I274" s="10">
        <v>8500</v>
      </c>
      <c r="J274" s="10">
        <v>0</v>
      </c>
      <c r="K274" s="10">
        <v>8500</v>
      </c>
      <c r="L274" s="10">
        <v>0</v>
      </c>
      <c r="M274" s="8" t="s">
        <v>27</v>
      </c>
      <c r="N274" s="11">
        <v>5</v>
      </c>
    </row>
    <row r="275" spans="1:14" hidden="1" outlineLevel="1" x14ac:dyDescent="0.35">
      <c r="A275">
        <v>1829</v>
      </c>
      <c r="B275" s="8" t="s">
        <v>26</v>
      </c>
      <c r="C275" s="8" t="s">
        <v>246</v>
      </c>
      <c r="D275" s="9">
        <v>42285</v>
      </c>
      <c r="E275" s="12">
        <v>9601.76</v>
      </c>
      <c r="F275" s="12">
        <v>0</v>
      </c>
      <c r="G275" s="8" t="s">
        <v>26</v>
      </c>
      <c r="H275" s="12">
        <v>0</v>
      </c>
      <c r="I275" s="12">
        <v>7201.31</v>
      </c>
      <c r="J275" s="12">
        <v>1920.35</v>
      </c>
      <c r="K275" s="12">
        <v>9121.66</v>
      </c>
      <c r="L275" s="12">
        <v>480.1</v>
      </c>
      <c r="M275" s="8" t="s">
        <v>27</v>
      </c>
      <c r="N275" s="11">
        <v>5</v>
      </c>
    </row>
    <row r="276" spans="1:14" ht="15" hidden="1" outlineLevel="1" thickBot="1" x14ac:dyDescent="0.4">
      <c r="A276" s="14" t="s">
        <v>65</v>
      </c>
      <c r="E276" s="13">
        <v>57761.98</v>
      </c>
      <c r="F276" s="13">
        <v>0</v>
      </c>
      <c r="G276" s="8" t="s">
        <v>17</v>
      </c>
      <c r="H276" s="13">
        <v>0</v>
      </c>
      <c r="I276" s="13">
        <v>55361.53</v>
      </c>
      <c r="J276" s="13">
        <v>1920.35</v>
      </c>
      <c r="K276" s="13">
        <v>57281.88</v>
      </c>
      <c r="L276" s="13">
        <v>480.1</v>
      </c>
    </row>
    <row r="277" spans="1:14" ht="15" hidden="1" outlineLevel="1" thickTop="1" x14ac:dyDescent="0.35"/>
    <row r="278" spans="1:14" hidden="1" outlineLevel="1" x14ac:dyDescent="0.35">
      <c r="A278" s="6" t="s">
        <v>39</v>
      </c>
    </row>
    <row r="279" spans="1:14" hidden="1" outlineLevel="1" x14ac:dyDescent="0.35">
      <c r="A279">
        <v>1137</v>
      </c>
      <c r="B279" s="8" t="s">
        <v>3</v>
      </c>
      <c r="C279" s="8" t="s">
        <v>247</v>
      </c>
      <c r="D279" s="9">
        <v>36720</v>
      </c>
      <c r="E279" s="10">
        <v>4999.93</v>
      </c>
      <c r="F279" s="10">
        <v>0</v>
      </c>
      <c r="G279" s="8" t="s">
        <v>26</v>
      </c>
      <c r="H279" s="10">
        <v>0</v>
      </c>
      <c r="I279" s="10">
        <v>0</v>
      </c>
      <c r="J279" s="10">
        <v>0</v>
      </c>
      <c r="K279" s="10">
        <v>0</v>
      </c>
      <c r="L279" s="10">
        <v>4999.93</v>
      </c>
      <c r="M279" s="8" t="s">
        <v>40</v>
      </c>
      <c r="N279" s="11">
        <v>0</v>
      </c>
    </row>
    <row r="280" spans="1:14" hidden="1" outlineLevel="1" x14ac:dyDescent="0.35">
      <c r="A280">
        <v>1385</v>
      </c>
      <c r="B280" s="8" t="s">
        <v>26</v>
      </c>
      <c r="C280" s="8" t="s">
        <v>248</v>
      </c>
      <c r="D280" s="9">
        <v>37651</v>
      </c>
      <c r="E280" s="12">
        <v>36000</v>
      </c>
      <c r="F280" s="12">
        <v>0</v>
      </c>
      <c r="G280" s="8" t="s">
        <v>26</v>
      </c>
      <c r="H280" s="12">
        <v>0</v>
      </c>
      <c r="I280" s="12">
        <v>1242.44</v>
      </c>
      <c r="J280" s="12">
        <v>0</v>
      </c>
      <c r="K280" s="12">
        <v>1242.44</v>
      </c>
      <c r="L280" s="12">
        <v>34757.56</v>
      </c>
      <c r="M280" s="8" t="s">
        <v>40</v>
      </c>
      <c r="N280" s="11">
        <v>99</v>
      </c>
    </row>
    <row r="281" spans="1:14" ht="15" hidden="1" outlineLevel="1" thickBot="1" x14ac:dyDescent="0.4">
      <c r="A281" s="14" t="s">
        <v>40</v>
      </c>
      <c r="E281" s="13">
        <v>40999.93</v>
      </c>
      <c r="F281" s="13">
        <v>0</v>
      </c>
      <c r="G281" s="8" t="s">
        <v>17</v>
      </c>
      <c r="H281" s="13">
        <v>0</v>
      </c>
      <c r="I281" s="13">
        <v>1242.44</v>
      </c>
      <c r="J281" s="13">
        <v>0</v>
      </c>
      <c r="K281" s="13">
        <v>1242.44</v>
      </c>
      <c r="L281" s="13">
        <v>39757.49</v>
      </c>
    </row>
    <row r="282" spans="1:14" ht="15" hidden="1" outlineLevel="1" thickTop="1" x14ac:dyDescent="0.35"/>
    <row r="283" spans="1:14" hidden="1" outlineLevel="1" x14ac:dyDescent="0.35">
      <c r="A283" s="6" t="s">
        <v>204</v>
      </c>
    </row>
    <row r="284" spans="1:14" hidden="1" outlineLevel="1" x14ac:dyDescent="0.35">
      <c r="A284">
        <v>1182</v>
      </c>
      <c r="B284" s="8" t="s">
        <v>26</v>
      </c>
      <c r="C284" s="8" t="s">
        <v>249</v>
      </c>
      <c r="D284" s="9">
        <v>36800</v>
      </c>
      <c r="E284" s="10">
        <v>2024.25</v>
      </c>
      <c r="F284" s="10">
        <v>0</v>
      </c>
      <c r="G284" s="8" t="s">
        <v>26</v>
      </c>
      <c r="H284" s="10">
        <v>0</v>
      </c>
      <c r="I284" s="10">
        <v>1265.07</v>
      </c>
      <c r="J284" s="10">
        <v>67.47</v>
      </c>
      <c r="K284" s="10">
        <v>1332.54</v>
      </c>
      <c r="L284" s="10">
        <v>691.71</v>
      </c>
      <c r="M284" s="8" t="s">
        <v>27</v>
      </c>
      <c r="N284" s="11">
        <v>30</v>
      </c>
    </row>
    <row r="285" spans="1:14" hidden="1" outlineLevel="1" x14ac:dyDescent="0.35">
      <c r="A285">
        <v>1265</v>
      </c>
      <c r="B285" s="8" t="s">
        <v>26</v>
      </c>
      <c r="C285" s="8" t="s">
        <v>250</v>
      </c>
      <c r="D285" s="9">
        <v>37164</v>
      </c>
      <c r="E285" s="10">
        <v>7690.17</v>
      </c>
      <c r="F285" s="10">
        <v>0</v>
      </c>
      <c r="G285" s="8" t="s">
        <v>26</v>
      </c>
      <c r="H285" s="10">
        <v>0</v>
      </c>
      <c r="I285" s="10">
        <v>6825.05</v>
      </c>
      <c r="J285" s="10">
        <v>384.51</v>
      </c>
      <c r="K285" s="10">
        <v>7209.56</v>
      </c>
      <c r="L285" s="10">
        <v>480.61</v>
      </c>
      <c r="M285" s="8" t="s">
        <v>27</v>
      </c>
      <c r="N285" s="11">
        <v>20</v>
      </c>
    </row>
    <row r="286" spans="1:14" hidden="1" outlineLevel="1" x14ac:dyDescent="0.35">
      <c r="A286">
        <v>1346</v>
      </c>
      <c r="B286" s="8" t="s">
        <v>26</v>
      </c>
      <c r="C286" s="8" t="s">
        <v>249</v>
      </c>
      <c r="D286" s="9">
        <v>37438</v>
      </c>
      <c r="E286" s="10">
        <v>42945.48</v>
      </c>
      <c r="F286" s="10">
        <v>0</v>
      </c>
      <c r="G286" s="8" t="s">
        <v>26</v>
      </c>
      <c r="H286" s="10">
        <v>0</v>
      </c>
      <c r="I286" s="10">
        <v>24335.84</v>
      </c>
      <c r="J286" s="10">
        <v>1431.52</v>
      </c>
      <c r="K286" s="10">
        <v>25767.360000000001</v>
      </c>
      <c r="L286" s="10">
        <v>17178.12</v>
      </c>
      <c r="M286" s="8" t="s">
        <v>27</v>
      </c>
      <c r="N286" s="11">
        <v>30</v>
      </c>
    </row>
    <row r="287" spans="1:14" hidden="1" outlineLevel="1" x14ac:dyDescent="0.35">
      <c r="A287">
        <v>1611</v>
      </c>
      <c r="B287" s="8" t="s">
        <v>26</v>
      </c>
      <c r="C287" s="8" t="s">
        <v>251</v>
      </c>
      <c r="D287" s="9">
        <v>39478</v>
      </c>
      <c r="E287" s="10">
        <v>23058.52</v>
      </c>
      <c r="F287" s="10">
        <v>0</v>
      </c>
      <c r="G287" s="8" t="s">
        <v>26</v>
      </c>
      <c r="H287" s="10">
        <v>0</v>
      </c>
      <c r="I287" s="10">
        <v>5265.02</v>
      </c>
      <c r="J287" s="10">
        <v>461.17</v>
      </c>
      <c r="K287" s="10">
        <v>5726.19</v>
      </c>
      <c r="L287" s="10">
        <v>17332.330000000002</v>
      </c>
      <c r="M287" s="8" t="s">
        <v>27</v>
      </c>
      <c r="N287" s="11">
        <v>50</v>
      </c>
    </row>
    <row r="288" spans="1:14" hidden="1" outlineLevel="1" x14ac:dyDescent="0.35">
      <c r="A288">
        <v>1612</v>
      </c>
      <c r="B288" s="8" t="s">
        <v>26</v>
      </c>
      <c r="C288" s="8" t="s">
        <v>252</v>
      </c>
      <c r="D288" s="9">
        <v>39506</v>
      </c>
      <c r="E288" s="10">
        <v>6253.51</v>
      </c>
      <c r="F288" s="10">
        <v>0</v>
      </c>
      <c r="G288" s="8" t="s">
        <v>26</v>
      </c>
      <c r="H288" s="10">
        <v>0</v>
      </c>
      <c r="I288" s="10">
        <v>6253.51</v>
      </c>
      <c r="J288" s="10">
        <v>0</v>
      </c>
      <c r="K288" s="10">
        <v>6253.51</v>
      </c>
      <c r="L288" s="10">
        <v>0</v>
      </c>
      <c r="M288" s="8" t="s">
        <v>27</v>
      </c>
      <c r="N288" s="11">
        <v>7</v>
      </c>
    </row>
    <row r="289" spans="1:14" hidden="1" outlineLevel="1" x14ac:dyDescent="0.35">
      <c r="A289">
        <v>1797</v>
      </c>
      <c r="B289" s="8" t="s">
        <v>26</v>
      </c>
      <c r="C289" s="8" t="s">
        <v>207</v>
      </c>
      <c r="D289" s="9">
        <v>41883</v>
      </c>
      <c r="E289" s="12">
        <v>42192.65</v>
      </c>
      <c r="F289" s="12">
        <v>0</v>
      </c>
      <c r="G289" s="8" t="s">
        <v>26</v>
      </c>
      <c r="H289" s="12">
        <v>0</v>
      </c>
      <c r="I289" s="12">
        <v>13595.4</v>
      </c>
      <c r="J289" s="12">
        <v>2812.84</v>
      </c>
      <c r="K289" s="12">
        <v>16408.240000000002</v>
      </c>
      <c r="L289" s="12">
        <v>25784.41</v>
      </c>
      <c r="M289" s="8" t="s">
        <v>27</v>
      </c>
      <c r="N289" s="11">
        <v>15</v>
      </c>
    </row>
    <row r="290" spans="1:14" ht="15" hidden="1" outlineLevel="1" thickBot="1" x14ac:dyDescent="0.4">
      <c r="A290" s="14" t="s">
        <v>208</v>
      </c>
      <c r="E290" s="13">
        <v>124164.58</v>
      </c>
      <c r="F290" s="13">
        <v>0</v>
      </c>
      <c r="G290" s="8" t="s">
        <v>17</v>
      </c>
      <c r="H290" s="13">
        <v>0</v>
      </c>
      <c r="I290" s="13">
        <v>57539.89</v>
      </c>
      <c r="J290" s="13">
        <v>5157.51</v>
      </c>
      <c r="K290" s="13">
        <v>62697.4</v>
      </c>
      <c r="L290" s="13">
        <v>61467.18</v>
      </c>
    </row>
    <row r="291" spans="1:14" ht="15" hidden="1" outlineLevel="1" thickTop="1" x14ac:dyDescent="0.35"/>
    <row r="292" spans="1:14" hidden="1" outlineLevel="1" x14ac:dyDescent="0.35">
      <c r="A292" s="6" t="s">
        <v>209</v>
      </c>
    </row>
    <row r="293" spans="1:14" hidden="1" outlineLevel="1" x14ac:dyDescent="0.35">
      <c r="A293">
        <v>1183</v>
      </c>
      <c r="B293" s="8" t="s">
        <v>26</v>
      </c>
      <c r="C293" s="8" t="s">
        <v>253</v>
      </c>
      <c r="D293" s="9">
        <v>36800</v>
      </c>
      <c r="E293" s="10">
        <v>3050</v>
      </c>
      <c r="F293" s="10">
        <v>0</v>
      </c>
      <c r="G293" s="8" t="s">
        <v>26</v>
      </c>
      <c r="H293" s="10">
        <v>0</v>
      </c>
      <c r="I293" s="10">
        <v>3050</v>
      </c>
      <c r="J293" s="10">
        <v>0</v>
      </c>
      <c r="K293" s="10">
        <v>3050</v>
      </c>
      <c r="L293" s="10">
        <v>0</v>
      </c>
      <c r="M293" s="8" t="s">
        <v>27</v>
      </c>
      <c r="N293" s="11">
        <v>10</v>
      </c>
    </row>
    <row r="294" spans="1:14" hidden="1" outlineLevel="1" x14ac:dyDescent="0.35">
      <c r="A294">
        <v>1237</v>
      </c>
      <c r="B294" s="8" t="s">
        <v>26</v>
      </c>
      <c r="C294" s="8" t="s">
        <v>254</v>
      </c>
      <c r="D294" s="9">
        <v>37047</v>
      </c>
      <c r="E294" s="10">
        <v>21605.66</v>
      </c>
      <c r="F294" s="10">
        <v>0</v>
      </c>
      <c r="G294" s="8" t="s">
        <v>26</v>
      </c>
      <c r="H294" s="10">
        <v>0</v>
      </c>
      <c r="I294" s="10">
        <v>21605.66</v>
      </c>
      <c r="J294" s="10">
        <v>0</v>
      </c>
      <c r="K294" s="10">
        <v>21605.66</v>
      </c>
      <c r="L294" s="10">
        <v>0</v>
      </c>
      <c r="M294" s="8" t="s">
        <v>27</v>
      </c>
      <c r="N294" s="11">
        <v>10</v>
      </c>
    </row>
    <row r="295" spans="1:14" hidden="1" outlineLevel="1" x14ac:dyDescent="0.35">
      <c r="A295">
        <v>1632</v>
      </c>
      <c r="B295" s="8" t="s">
        <v>26</v>
      </c>
      <c r="C295" s="8" t="s">
        <v>255</v>
      </c>
      <c r="D295" s="9">
        <v>39659</v>
      </c>
      <c r="E295" s="10">
        <v>19056.79</v>
      </c>
      <c r="F295" s="10">
        <v>0</v>
      </c>
      <c r="G295" s="8" t="s">
        <v>26</v>
      </c>
      <c r="H295" s="10">
        <v>0</v>
      </c>
      <c r="I295" s="10">
        <v>19056.79</v>
      </c>
      <c r="J295" s="10">
        <v>0</v>
      </c>
      <c r="K295" s="10">
        <v>19056.79</v>
      </c>
      <c r="L295" s="10">
        <v>0</v>
      </c>
      <c r="M295" s="8" t="s">
        <v>27</v>
      </c>
      <c r="N295" s="11">
        <v>10</v>
      </c>
    </row>
    <row r="296" spans="1:14" hidden="1" outlineLevel="1" x14ac:dyDescent="0.35">
      <c r="A296">
        <v>1736</v>
      </c>
      <c r="B296" s="8" t="s">
        <v>26</v>
      </c>
      <c r="C296" s="8" t="s">
        <v>256</v>
      </c>
      <c r="D296" s="9">
        <v>40909</v>
      </c>
      <c r="E296" s="10">
        <v>26100.720000000001</v>
      </c>
      <c r="F296" s="10">
        <v>0</v>
      </c>
      <c r="G296" s="8" t="s">
        <v>26</v>
      </c>
      <c r="H296" s="10">
        <v>0</v>
      </c>
      <c r="I296" s="10">
        <v>26100.720000000001</v>
      </c>
      <c r="J296" s="10">
        <v>0</v>
      </c>
      <c r="K296" s="10">
        <v>26100.720000000001</v>
      </c>
      <c r="L296" s="10">
        <v>0</v>
      </c>
      <c r="M296" s="8" t="s">
        <v>27</v>
      </c>
      <c r="N296" s="11">
        <v>5</v>
      </c>
    </row>
    <row r="297" spans="1:14" hidden="1" outlineLevel="1" x14ac:dyDescent="0.35">
      <c r="A297">
        <v>1779</v>
      </c>
      <c r="B297" s="8" t="s">
        <v>26</v>
      </c>
      <c r="C297" s="8" t="s">
        <v>257</v>
      </c>
      <c r="D297" s="9">
        <v>41699</v>
      </c>
      <c r="E297" s="10">
        <v>55214.27</v>
      </c>
      <c r="F297" s="10">
        <v>0</v>
      </c>
      <c r="G297" s="8" t="s">
        <v>26</v>
      </c>
      <c r="H297" s="10">
        <v>0</v>
      </c>
      <c r="I297" s="10">
        <v>55214.27</v>
      </c>
      <c r="J297" s="10">
        <v>0</v>
      </c>
      <c r="K297" s="10">
        <v>55214.27</v>
      </c>
      <c r="L297" s="10">
        <v>0</v>
      </c>
      <c r="M297" s="8" t="s">
        <v>27</v>
      </c>
      <c r="N297" s="11">
        <v>5</v>
      </c>
    </row>
    <row r="298" spans="1:14" hidden="1" outlineLevel="1" x14ac:dyDescent="0.35">
      <c r="A298">
        <v>1794</v>
      </c>
      <c r="B298" s="8" t="s">
        <v>26</v>
      </c>
      <c r="C298" s="8" t="s">
        <v>222</v>
      </c>
      <c r="D298" s="9">
        <v>41820</v>
      </c>
      <c r="E298" s="10">
        <v>11707.5</v>
      </c>
      <c r="F298" s="10">
        <v>0</v>
      </c>
      <c r="G298" s="8" t="s">
        <v>26</v>
      </c>
      <c r="H298" s="10">
        <v>0</v>
      </c>
      <c r="I298" s="10">
        <v>11707.5</v>
      </c>
      <c r="J298" s="10">
        <v>0</v>
      </c>
      <c r="K298" s="10">
        <v>11707.5</v>
      </c>
      <c r="L298" s="10">
        <v>0</v>
      </c>
      <c r="M298" s="8" t="s">
        <v>27</v>
      </c>
      <c r="N298" s="11">
        <v>5</v>
      </c>
    </row>
    <row r="299" spans="1:14" hidden="1" outlineLevel="1" x14ac:dyDescent="0.35">
      <c r="A299">
        <v>1826</v>
      </c>
      <c r="B299" s="8" t="s">
        <v>26</v>
      </c>
      <c r="C299" s="8" t="s">
        <v>258</v>
      </c>
      <c r="D299" s="9">
        <v>42185</v>
      </c>
      <c r="E299" s="10">
        <v>8903</v>
      </c>
      <c r="F299" s="10">
        <v>0</v>
      </c>
      <c r="G299" s="8" t="s">
        <v>26</v>
      </c>
      <c r="H299" s="10">
        <v>0</v>
      </c>
      <c r="I299" s="10">
        <v>7122.4</v>
      </c>
      <c r="J299" s="10">
        <v>1780.6</v>
      </c>
      <c r="K299" s="10">
        <v>8903</v>
      </c>
      <c r="L299" s="10">
        <v>0</v>
      </c>
      <c r="M299" s="8" t="s">
        <v>27</v>
      </c>
      <c r="N299" s="11">
        <v>5</v>
      </c>
    </row>
    <row r="300" spans="1:14" hidden="1" outlineLevel="1" x14ac:dyDescent="0.35">
      <c r="A300">
        <v>1896</v>
      </c>
      <c r="B300" s="8" t="s">
        <v>26</v>
      </c>
      <c r="C300" s="8" t="s">
        <v>259</v>
      </c>
      <c r="D300" s="9">
        <v>43252</v>
      </c>
      <c r="E300" s="10">
        <v>6488.18</v>
      </c>
      <c r="F300" s="10">
        <v>0</v>
      </c>
      <c r="G300" s="8" t="s">
        <v>26</v>
      </c>
      <c r="H300" s="10">
        <v>0</v>
      </c>
      <c r="I300" s="10">
        <v>1405.78</v>
      </c>
      <c r="J300" s="10">
        <v>1297.6400000000001</v>
      </c>
      <c r="K300" s="10">
        <v>2703.42</v>
      </c>
      <c r="L300" s="10">
        <v>3784.76</v>
      </c>
      <c r="M300" s="8" t="s">
        <v>27</v>
      </c>
      <c r="N300" s="11">
        <v>5</v>
      </c>
    </row>
    <row r="301" spans="1:14" hidden="1" outlineLevel="1" x14ac:dyDescent="0.35">
      <c r="A301">
        <v>1900</v>
      </c>
      <c r="B301" s="8" t="s">
        <v>26</v>
      </c>
      <c r="C301" s="8" t="s">
        <v>260</v>
      </c>
      <c r="D301" s="9">
        <v>43419</v>
      </c>
      <c r="E301" s="12">
        <v>7495</v>
      </c>
      <c r="F301" s="12">
        <v>0</v>
      </c>
      <c r="G301" s="8" t="s">
        <v>26</v>
      </c>
      <c r="H301" s="12">
        <v>0</v>
      </c>
      <c r="I301" s="12">
        <v>999.33</v>
      </c>
      <c r="J301" s="12">
        <v>1499</v>
      </c>
      <c r="K301" s="12">
        <v>2498.33</v>
      </c>
      <c r="L301" s="12">
        <v>4996.67</v>
      </c>
      <c r="M301" s="8" t="s">
        <v>27</v>
      </c>
      <c r="N301" s="11">
        <v>5</v>
      </c>
    </row>
    <row r="302" spans="1:14" ht="15" hidden="1" outlineLevel="1" thickBot="1" x14ac:dyDescent="0.4">
      <c r="A302" s="14" t="s">
        <v>234</v>
      </c>
      <c r="E302" s="13">
        <v>159621.12</v>
      </c>
      <c r="F302" s="13">
        <v>0</v>
      </c>
      <c r="G302" s="8" t="s">
        <v>17</v>
      </c>
      <c r="H302" s="13">
        <v>0</v>
      </c>
      <c r="I302" s="13">
        <v>146262.45000000001</v>
      </c>
      <c r="J302" s="13">
        <v>4577.24</v>
      </c>
      <c r="K302" s="13">
        <v>150839.69</v>
      </c>
      <c r="L302" s="13">
        <v>8781.43</v>
      </c>
    </row>
    <row r="303" spans="1:14" ht="15" hidden="1" outlineLevel="1" thickTop="1" x14ac:dyDescent="0.35"/>
    <row r="304" spans="1:14" hidden="1" outlineLevel="1" x14ac:dyDescent="0.35">
      <c r="A304" s="6" t="s">
        <v>78</v>
      </c>
    </row>
    <row r="305" spans="1:14" hidden="1" outlineLevel="1" x14ac:dyDescent="0.35">
      <c r="A305">
        <v>1348</v>
      </c>
      <c r="B305" s="8" t="s">
        <v>26</v>
      </c>
      <c r="C305" s="8" t="s">
        <v>261</v>
      </c>
      <c r="D305" s="9">
        <v>37462</v>
      </c>
      <c r="E305" s="10">
        <v>34537</v>
      </c>
      <c r="F305" s="10">
        <v>0</v>
      </c>
      <c r="G305" s="8" t="s">
        <v>26</v>
      </c>
      <c r="H305" s="10">
        <v>0</v>
      </c>
      <c r="I305" s="10">
        <v>34537</v>
      </c>
      <c r="J305" s="10">
        <v>0</v>
      </c>
      <c r="K305" s="10">
        <v>34537</v>
      </c>
      <c r="L305" s="10">
        <v>0</v>
      </c>
      <c r="M305" s="8" t="s">
        <v>27</v>
      </c>
      <c r="N305" s="11">
        <v>10</v>
      </c>
    </row>
    <row r="306" spans="1:14" hidden="1" outlineLevel="1" x14ac:dyDescent="0.35">
      <c r="A306">
        <v>1837</v>
      </c>
      <c r="B306" s="8" t="s">
        <v>26</v>
      </c>
      <c r="C306" s="8" t="s">
        <v>262</v>
      </c>
      <c r="D306" s="9">
        <v>42451</v>
      </c>
      <c r="E306" s="10">
        <v>18058.509999999998</v>
      </c>
      <c r="F306" s="10">
        <v>0</v>
      </c>
      <c r="G306" s="8" t="s">
        <v>26</v>
      </c>
      <c r="H306" s="10">
        <v>0</v>
      </c>
      <c r="I306" s="10">
        <v>5869.01</v>
      </c>
      <c r="J306" s="10">
        <v>1805.85</v>
      </c>
      <c r="K306" s="10">
        <v>7674.86</v>
      </c>
      <c r="L306" s="10">
        <v>10383.65</v>
      </c>
      <c r="M306" s="8" t="s">
        <v>27</v>
      </c>
      <c r="N306" s="11">
        <v>10</v>
      </c>
    </row>
    <row r="307" spans="1:14" hidden="1" outlineLevel="1" x14ac:dyDescent="0.35">
      <c r="A307">
        <v>1867</v>
      </c>
      <c r="B307" s="8" t="s">
        <v>26</v>
      </c>
      <c r="C307" s="8" t="s">
        <v>263</v>
      </c>
      <c r="D307" s="9">
        <v>42654</v>
      </c>
      <c r="E307" s="12">
        <v>35925.199999999997</v>
      </c>
      <c r="F307" s="12">
        <v>0</v>
      </c>
      <c r="G307" s="8" t="s">
        <v>26</v>
      </c>
      <c r="H307" s="12">
        <v>0</v>
      </c>
      <c r="I307" s="12">
        <v>9879.43</v>
      </c>
      <c r="J307" s="12">
        <v>3592.52</v>
      </c>
      <c r="K307" s="12">
        <v>13471.95</v>
      </c>
      <c r="L307" s="12">
        <v>22453.25</v>
      </c>
      <c r="M307" s="8" t="s">
        <v>27</v>
      </c>
      <c r="N307" s="11">
        <v>10</v>
      </c>
    </row>
    <row r="308" spans="1:14" ht="15" hidden="1" outlineLevel="1" thickBot="1" x14ac:dyDescent="0.4">
      <c r="A308" s="14" t="s">
        <v>79</v>
      </c>
      <c r="E308" s="13">
        <v>88520.71</v>
      </c>
      <c r="F308" s="13">
        <v>0</v>
      </c>
      <c r="G308" s="8" t="s">
        <v>17</v>
      </c>
      <c r="H308" s="13">
        <v>0</v>
      </c>
      <c r="I308" s="13">
        <v>50285.440000000002</v>
      </c>
      <c r="J308" s="13">
        <v>5398.37</v>
      </c>
      <c r="K308" s="13">
        <v>55683.81</v>
      </c>
      <c r="L308" s="13">
        <v>32836.9</v>
      </c>
    </row>
    <row r="309" spans="1:14" ht="15" hidden="1" outlineLevel="1" thickTop="1" x14ac:dyDescent="0.35"/>
    <row r="310" spans="1:14" hidden="1" outlineLevel="1" x14ac:dyDescent="0.35">
      <c r="A310" s="6" t="s">
        <v>49</v>
      </c>
    </row>
    <row r="311" spans="1:14" hidden="1" outlineLevel="1" x14ac:dyDescent="0.35">
      <c r="A311">
        <v>1435</v>
      </c>
      <c r="B311" s="8" t="s">
        <v>26</v>
      </c>
      <c r="C311" s="8" t="s">
        <v>264</v>
      </c>
      <c r="D311" s="9">
        <v>38041</v>
      </c>
      <c r="E311" s="10">
        <v>185720.23</v>
      </c>
      <c r="F311" s="10">
        <v>0</v>
      </c>
      <c r="G311" s="8" t="s">
        <v>26</v>
      </c>
      <c r="H311" s="10">
        <v>0</v>
      </c>
      <c r="I311" s="10">
        <v>185720.23</v>
      </c>
      <c r="J311" s="10">
        <v>0</v>
      </c>
      <c r="K311" s="10">
        <v>185720.23</v>
      </c>
      <c r="L311" s="10">
        <v>0</v>
      </c>
      <c r="M311" s="8" t="s">
        <v>27</v>
      </c>
      <c r="N311" s="11">
        <v>5</v>
      </c>
    </row>
    <row r="312" spans="1:14" hidden="1" outlineLevel="1" x14ac:dyDescent="0.35">
      <c r="A312">
        <v>1691</v>
      </c>
      <c r="B312" s="8" t="s">
        <v>26</v>
      </c>
      <c r="C312" s="8" t="s">
        <v>265</v>
      </c>
      <c r="D312" s="9">
        <v>40575</v>
      </c>
      <c r="E312" s="10">
        <v>59380.5</v>
      </c>
      <c r="F312" s="10">
        <v>0</v>
      </c>
      <c r="G312" s="8" t="s">
        <v>26</v>
      </c>
      <c r="H312" s="10">
        <v>0</v>
      </c>
      <c r="I312" s="10">
        <v>59380.5</v>
      </c>
      <c r="J312" s="10">
        <v>0</v>
      </c>
      <c r="K312" s="10">
        <v>59380.5</v>
      </c>
      <c r="L312" s="10">
        <v>0</v>
      </c>
      <c r="M312" s="8" t="s">
        <v>27</v>
      </c>
      <c r="N312" s="11">
        <v>5</v>
      </c>
    </row>
    <row r="313" spans="1:14" hidden="1" outlineLevel="1" x14ac:dyDescent="0.35">
      <c r="A313">
        <v>1721</v>
      </c>
      <c r="B313" s="8" t="s">
        <v>26</v>
      </c>
      <c r="C313" s="8" t="s">
        <v>266</v>
      </c>
      <c r="D313" s="9">
        <v>40724</v>
      </c>
      <c r="E313" s="10">
        <v>158000</v>
      </c>
      <c r="F313" s="10">
        <v>0</v>
      </c>
      <c r="G313" s="8" t="s">
        <v>26</v>
      </c>
      <c r="H313" s="10">
        <v>0</v>
      </c>
      <c r="I313" s="10">
        <v>158000</v>
      </c>
      <c r="J313" s="10">
        <v>0</v>
      </c>
      <c r="K313" s="10">
        <v>158000</v>
      </c>
      <c r="L313" s="10">
        <v>0</v>
      </c>
      <c r="M313" s="8" t="s">
        <v>27</v>
      </c>
      <c r="N313" s="11">
        <v>5</v>
      </c>
    </row>
    <row r="314" spans="1:14" hidden="1" outlineLevel="1" x14ac:dyDescent="0.35">
      <c r="A314">
        <v>1863</v>
      </c>
      <c r="B314" s="8" t="s">
        <v>26</v>
      </c>
      <c r="C314" s="8" t="s">
        <v>265</v>
      </c>
      <c r="D314" s="9">
        <v>42601</v>
      </c>
      <c r="E314" s="10">
        <v>48443.14</v>
      </c>
      <c r="F314" s="10">
        <v>0</v>
      </c>
      <c r="G314" s="8" t="s">
        <v>26</v>
      </c>
      <c r="H314" s="10">
        <v>0</v>
      </c>
      <c r="I314" s="10">
        <v>45751.85</v>
      </c>
      <c r="J314" s="10">
        <v>2691.29</v>
      </c>
      <c r="K314" s="10">
        <v>48443.14</v>
      </c>
      <c r="L314" s="10">
        <v>0</v>
      </c>
      <c r="M314" s="8" t="s">
        <v>27</v>
      </c>
      <c r="N314" s="11">
        <v>3</v>
      </c>
    </row>
    <row r="315" spans="1:14" hidden="1" outlineLevel="1" x14ac:dyDescent="0.35">
      <c r="A315">
        <v>1922</v>
      </c>
      <c r="B315" s="8" t="s">
        <v>26</v>
      </c>
      <c r="C315" s="8" t="s">
        <v>267</v>
      </c>
      <c r="D315" s="9">
        <v>43921</v>
      </c>
      <c r="E315" s="12">
        <v>42300</v>
      </c>
      <c r="F315" s="12">
        <v>0</v>
      </c>
      <c r="G315" s="8" t="s">
        <v>17</v>
      </c>
      <c r="H315" s="12">
        <v>0</v>
      </c>
      <c r="I315" s="12">
        <v>0</v>
      </c>
      <c r="J315" s="12">
        <v>1510.71</v>
      </c>
      <c r="K315" s="12">
        <v>1510.71</v>
      </c>
      <c r="L315" s="12">
        <v>40789.29</v>
      </c>
      <c r="M315" s="8" t="s">
        <v>27</v>
      </c>
      <c r="N315" s="11">
        <v>7</v>
      </c>
    </row>
    <row r="316" spans="1:14" ht="15" hidden="1" outlineLevel="1" thickBot="1" x14ac:dyDescent="0.4">
      <c r="A316" s="14" t="s">
        <v>51</v>
      </c>
      <c r="E316" s="13">
        <v>493843.87</v>
      </c>
      <c r="F316" s="13">
        <v>0</v>
      </c>
      <c r="G316" s="8" t="s">
        <v>17</v>
      </c>
      <c r="H316" s="13">
        <v>0</v>
      </c>
      <c r="I316" s="13">
        <v>448852.58</v>
      </c>
      <c r="J316" s="13">
        <v>4202</v>
      </c>
      <c r="K316" s="13">
        <v>453054.58</v>
      </c>
      <c r="L316" s="13">
        <v>40789.29</v>
      </c>
    </row>
    <row r="317" spans="1:14" ht="15" hidden="1" outlineLevel="1" thickTop="1" x14ac:dyDescent="0.35"/>
    <row r="318" spans="1:14" hidden="1" outlineLevel="1" x14ac:dyDescent="0.35">
      <c r="A318" s="6" t="s">
        <v>52</v>
      </c>
    </row>
    <row r="319" spans="1:14" hidden="1" outlineLevel="1" x14ac:dyDescent="0.35">
      <c r="A319">
        <v>624</v>
      </c>
      <c r="B319" s="8" t="s">
        <v>26</v>
      </c>
      <c r="C319" s="8" t="s">
        <v>268</v>
      </c>
      <c r="D319" s="9">
        <v>35034</v>
      </c>
      <c r="E319" s="10">
        <v>45653.919999999998</v>
      </c>
      <c r="F319" s="10">
        <v>0</v>
      </c>
      <c r="G319" s="8" t="s">
        <v>26</v>
      </c>
      <c r="H319" s="10">
        <v>0</v>
      </c>
      <c r="I319" s="10">
        <v>26916.84</v>
      </c>
      <c r="J319" s="10">
        <v>1141.3499999999999</v>
      </c>
      <c r="K319" s="10">
        <v>28058.19</v>
      </c>
      <c r="L319" s="10">
        <v>17595.73</v>
      </c>
      <c r="M319" s="8" t="s">
        <v>27</v>
      </c>
      <c r="N319" s="11">
        <v>40</v>
      </c>
    </row>
    <row r="320" spans="1:14" hidden="1" outlineLevel="1" x14ac:dyDescent="0.35">
      <c r="A320">
        <v>846</v>
      </c>
      <c r="B320" s="8" t="s">
        <v>26</v>
      </c>
      <c r="C320" s="8" t="s">
        <v>269</v>
      </c>
      <c r="D320" s="9">
        <v>35773</v>
      </c>
      <c r="E320" s="10">
        <v>13408</v>
      </c>
      <c r="F320" s="10">
        <v>0</v>
      </c>
      <c r="G320" s="8" t="s">
        <v>26</v>
      </c>
      <c r="H320" s="10">
        <v>0</v>
      </c>
      <c r="I320" s="10">
        <v>8762.8799999999992</v>
      </c>
      <c r="J320" s="10">
        <v>406.3</v>
      </c>
      <c r="K320" s="10">
        <v>9169.18</v>
      </c>
      <c r="L320" s="10">
        <v>4238.82</v>
      </c>
      <c r="M320" s="8" t="s">
        <v>27</v>
      </c>
      <c r="N320" s="11">
        <v>33</v>
      </c>
    </row>
    <row r="321" spans="1:14" hidden="1" outlineLevel="1" x14ac:dyDescent="0.35">
      <c r="A321">
        <v>847</v>
      </c>
      <c r="B321" s="8" t="s">
        <v>26</v>
      </c>
      <c r="C321" s="8" t="s">
        <v>270</v>
      </c>
      <c r="D321" s="9">
        <v>35773</v>
      </c>
      <c r="E321" s="10">
        <v>10910</v>
      </c>
      <c r="F321" s="10">
        <v>0</v>
      </c>
      <c r="G321" s="8" t="s">
        <v>26</v>
      </c>
      <c r="H321" s="10">
        <v>0</v>
      </c>
      <c r="I321" s="10">
        <v>7130.43</v>
      </c>
      <c r="J321" s="10">
        <v>330.61</v>
      </c>
      <c r="K321" s="10">
        <v>7461.04</v>
      </c>
      <c r="L321" s="10">
        <v>3448.96</v>
      </c>
      <c r="M321" s="8" t="s">
        <v>27</v>
      </c>
      <c r="N321" s="11">
        <v>33</v>
      </c>
    </row>
    <row r="322" spans="1:14" hidden="1" outlineLevel="1" x14ac:dyDescent="0.35">
      <c r="A322">
        <v>865</v>
      </c>
      <c r="B322" s="8" t="s">
        <v>26</v>
      </c>
      <c r="C322" s="8" t="s">
        <v>271</v>
      </c>
      <c r="D322" s="9">
        <v>35843</v>
      </c>
      <c r="E322" s="10">
        <v>800</v>
      </c>
      <c r="F322" s="10">
        <v>0</v>
      </c>
      <c r="G322" s="8" t="s">
        <v>26</v>
      </c>
      <c r="H322" s="10">
        <v>0</v>
      </c>
      <c r="I322" s="10">
        <v>516.79999999999995</v>
      </c>
      <c r="J322" s="10">
        <v>24.24</v>
      </c>
      <c r="K322" s="10">
        <v>541.04</v>
      </c>
      <c r="L322" s="10">
        <v>258.95999999999998</v>
      </c>
      <c r="M322" s="8" t="s">
        <v>27</v>
      </c>
      <c r="N322" s="11">
        <v>33</v>
      </c>
    </row>
    <row r="323" spans="1:14" hidden="1" outlineLevel="1" x14ac:dyDescent="0.35">
      <c r="A323">
        <v>875</v>
      </c>
      <c r="B323" s="8" t="s">
        <v>26</v>
      </c>
      <c r="C323" s="8" t="s">
        <v>272</v>
      </c>
      <c r="D323" s="9">
        <v>35913</v>
      </c>
      <c r="E323" s="10">
        <v>4700</v>
      </c>
      <c r="F323" s="10">
        <v>0</v>
      </c>
      <c r="G323" s="8" t="s">
        <v>26</v>
      </c>
      <c r="H323" s="10">
        <v>0</v>
      </c>
      <c r="I323" s="10">
        <v>4700</v>
      </c>
      <c r="J323" s="10">
        <v>0</v>
      </c>
      <c r="K323" s="10">
        <v>4700</v>
      </c>
      <c r="L323" s="10">
        <v>0</v>
      </c>
      <c r="M323" s="8" t="s">
        <v>27</v>
      </c>
      <c r="N323" s="11">
        <v>10</v>
      </c>
    </row>
    <row r="324" spans="1:14" hidden="1" outlineLevel="1" x14ac:dyDescent="0.35">
      <c r="A324">
        <v>886</v>
      </c>
      <c r="B324" s="8" t="s">
        <v>26</v>
      </c>
      <c r="C324" s="8" t="s">
        <v>273</v>
      </c>
      <c r="D324" s="9">
        <v>35975</v>
      </c>
      <c r="E324" s="10">
        <v>5200</v>
      </c>
      <c r="F324" s="10">
        <v>0</v>
      </c>
      <c r="G324" s="8" t="s">
        <v>26</v>
      </c>
      <c r="H324" s="10">
        <v>0</v>
      </c>
      <c r="I324" s="10">
        <v>5200</v>
      </c>
      <c r="J324" s="10">
        <v>0</v>
      </c>
      <c r="K324" s="10">
        <v>5200</v>
      </c>
      <c r="L324" s="10">
        <v>0</v>
      </c>
      <c r="M324" s="8" t="s">
        <v>27</v>
      </c>
      <c r="N324" s="11">
        <v>20</v>
      </c>
    </row>
    <row r="325" spans="1:14" hidden="1" outlineLevel="1" x14ac:dyDescent="0.35">
      <c r="A325">
        <v>992</v>
      </c>
      <c r="B325" s="8" t="s">
        <v>26</v>
      </c>
      <c r="C325" s="8" t="s">
        <v>274</v>
      </c>
      <c r="D325" s="9">
        <v>36348</v>
      </c>
      <c r="E325" s="10">
        <v>1299</v>
      </c>
      <c r="F325" s="10">
        <v>0</v>
      </c>
      <c r="G325" s="8" t="s">
        <v>26</v>
      </c>
      <c r="H325" s="10">
        <v>0</v>
      </c>
      <c r="I325" s="10">
        <v>1299</v>
      </c>
      <c r="J325" s="10">
        <v>0</v>
      </c>
      <c r="K325" s="10">
        <v>1299</v>
      </c>
      <c r="L325" s="10">
        <v>0</v>
      </c>
      <c r="M325" s="8" t="s">
        <v>27</v>
      </c>
      <c r="N325" s="11">
        <v>5</v>
      </c>
    </row>
    <row r="326" spans="1:14" hidden="1" outlineLevel="1" x14ac:dyDescent="0.35">
      <c r="A326">
        <v>1075</v>
      </c>
      <c r="B326" s="8" t="s">
        <v>26</v>
      </c>
      <c r="C326" s="8" t="s">
        <v>275</v>
      </c>
      <c r="D326" s="9">
        <v>36594</v>
      </c>
      <c r="E326" s="10">
        <v>1995</v>
      </c>
      <c r="F326" s="10">
        <v>0</v>
      </c>
      <c r="G326" s="8" t="s">
        <v>26</v>
      </c>
      <c r="H326" s="10">
        <v>0</v>
      </c>
      <c r="I326" s="10">
        <v>1995</v>
      </c>
      <c r="J326" s="10">
        <v>0</v>
      </c>
      <c r="K326" s="10">
        <v>1995</v>
      </c>
      <c r="L326" s="10">
        <v>0</v>
      </c>
      <c r="M326" s="8" t="s">
        <v>27</v>
      </c>
      <c r="N326" s="11">
        <v>7</v>
      </c>
    </row>
    <row r="327" spans="1:14" hidden="1" outlineLevel="1" x14ac:dyDescent="0.35">
      <c r="A327">
        <v>1111</v>
      </c>
      <c r="B327" s="8" t="s">
        <v>26</v>
      </c>
      <c r="C327" s="8" t="s">
        <v>276</v>
      </c>
      <c r="D327" s="9">
        <v>36677</v>
      </c>
      <c r="E327" s="10">
        <v>5937.6</v>
      </c>
      <c r="F327" s="10">
        <v>0</v>
      </c>
      <c r="G327" s="8" t="s">
        <v>26</v>
      </c>
      <c r="H327" s="10">
        <v>0</v>
      </c>
      <c r="I327" s="10">
        <v>5937.6</v>
      </c>
      <c r="J327" s="10">
        <v>0</v>
      </c>
      <c r="K327" s="10">
        <v>5937.6</v>
      </c>
      <c r="L327" s="10">
        <v>0</v>
      </c>
      <c r="M327" s="8" t="s">
        <v>27</v>
      </c>
      <c r="N327" s="11">
        <v>7</v>
      </c>
    </row>
    <row r="328" spans="1:14" hidden="1" outlineLevel="1" x14ac:dyDescent="0.35">
      <c r="A328">
        <v>1209</v>
      </c>
      <c r="B328" s="8" t="s">
        <v>26</v>
      </c>
      <c r="C328" s="8" t="s">
        <v>277</v>
      </c>
      <c r="D328" s="9">
        <v>36949</v>
      </c>
      <c r="E328" s="10">
        <v>2345</v>
      </c>
      <c r="F328" s="10">
        <v>0</v>
      </c>
      <c r="G328" s="8" t="s">
        <v>26</v>
      </c>
      <c r="H328" s="10">
        <v>0</v>
      </c>
      <c r="I328" s="10">
        <v>2345</v>
      </c>
      <c r="J328" s="10">
        <v>0</v>
      </c>
      <c r="K328" s="10">
        <v>2345</v>
      </c>
      <c r="L328" s="10">
        <v>0</v>
      </c>
      <c r="M328" s="8" t="s">
        <v>27</v>
      </c>
      <c r="N328" s="11">
        <v>10</v>
      </c>
    </row>
    <row r="329" spans="1:14" hidden="1" outlineLevel="1" x14ac:dyDescent="0.35">
      <c r="A329">
        <v>1227</v>
      </c>
      <c r="B329" s="8" t="s">
        <v>26</v>
      </c>
      <c r="C329" s="8" t="s">
        <v>278</v>
      </c>
      <c r="D329" s="9">
        <v>37020</v>
      </c>
      <c r="E329" s="10">
        <v>7572.79</v>
      </c>
      <c r="F329" s="10">
        <v>0</v>
      </c>
      <c r="G329" s="8" t="s">
        <v>26</v>
      </c>
      <c r="H329" s="10">
        <v>0</v>
      </c>
      <c r="I329" s="10">
        <v>7572.79</v>
      </c>
      <c r="J329" s="10">
        <v>0</v>
      </c>
      <c r="K329" s="10">
        <v>7572.79</v>
      </c>
      <c r="L329" s="10">
        <v>0</v>
      </c>
      <c r="M329" s="8" t="s">
        <v>27</v>
      </c>
      <c r="N329" s="11">
        <v>10</v>
      </c>
    </row>
    <row r="330" spans="1:14" hidden="1" outlineLevel="1" x14ac:dyDescent="0.35">
      <c r="A330">
        <v>1228</v>
      </c>
      <c r="B330" s="8" t="s">
        <v>26</v>
      </c>
      <c r="C330" s="8" t="s">
        <v>279</v>
      </c>
      <c r="D330" s="9">
        <v>37020</v>
      </c>
      <c r="E330" s="10">
        <v>7647.66</v>
      </c>
      <c r="F330" s="10">
        <v>0</v>
      </c>
      <c r="G330" s="8" t="s">
        <v>26</v>
      </c>
      <c r="H330" s="10">
        <v>0</v>
      </c>
      <c r="I330" s="10">
        <v>7647.66</v>
      </c>
      <c r="J330" s="10">
        <v>0</v>
      </c>
      <c r="K330" s="10">
        <v>7647.66</v>
      </c>
      <c r="L330" s="10">
        <v>0</v>
      </c>
      <c r="M330" s="8" t="s">
        <v>27</v>
      </c>
      <c r="N330" s="11">
        <v>10</v>
      </c>
    </row>
    <row r="331" spans="1:14" hidden="1" outlineLevel="1" x14ac:dyDescent="0.35">
      <c r="A331">
        <v>1229</v>
      </c>
      <c r="B331" s="8" t="s">
        <v>26</v>
      </c>
      <c r="C331" s="8" t="s">
        <v>280</v>
      </c>
      <c r="D331" s="9">
        <v>37020</v>
      </c>
      <c r="E331" s="10">
        <v>8831.1</v>
      </c>
      <c r="F331" s="10">
        <v>0</v>
      </c>
      <c r="G331" s="8" t="s">
        <v>26</v>
      </c>
      <c r="H331" s="10">
        <v>0</v>
      </c>
      <c r="I331" s="10">
        <v>8831.1</v>
      </c>
      <c r="J331" s="10">
        <v>0</v>
      </c>
      <c r="K331" s="10">
        <v>8831.1</v>
      </c>
      <c r="L331" s="10">
        <v>0</v>
      </c>
      <c r="M331" s="8" t="s">
        <v>27</v>
      </c>
      <c r="N331" s="11">
        <v>10</v>
      </c>
    </row>
    <row r="332" spans="1:14" hidden="1" outlineLevel="1" x14ac:dyDescent="0.35">
      <c r="A332">
        <v>1261</v>
      </c>
      <c r="B332" s="8" t="s">
        <v>26</v>
      </c>
      <c r="C332" s="8" t="s">
        <v>281</v>
      </c>
      <c r="D332" s="9">
        <v>37134</v>
      </c>
      <c r="E332" s="10">
        <v>5101</v>
      </c>
      <c r="F332" s="10">
        <v>0</v>
      </c>
      <c r="G332" s="8" t="s">
        <v>26</v>
      </c>
      <c r="H332" s="10">
        <v>0</v>
      </c>
      <c r="I332" s="10">
        <v>5101</v>
      </c>
      <c r="J332" s="10">
        <v>0</v>
      </c>
      <c r="K332" s="10">
        <v>5101</v>
      </c>
      <c r="L332" s="10">
        <v>0</v>
      </c>
      <c r="M332" s="8" t="s">
        <v>27</v>
      </c>
      <c r="N332" s="11">
        <v>10</v>
      </c>
    </row>
    <row r="333" spans="1:14" hidden="1" outlineLevel="1" x14ac:dyDescent="0.35">
      <c r="A333">
        <v>1289</v>
      </c>
      <c r="B333" s="8" t="s">
        <v>26</v>
      </c>
      <c r="C333" s="8" t="s">
        <v>282</v>
      </c>
      <c r="D333" s="9">
        <v>37207</v>
      </c>
      <c r="E333" s="10">
        <v>6211.5</v>
      </c>
      <c r="F333" s="10">
        <v>0</v>
      </c>
      <c r="G333" s="8" t="s">
        <v>26</v>
      </c>
      <c r="H333" s="10">
        <v>0</v>
      </c>
      <c r="I333" s="10">
        <v>6211.5</v>
      </c>
      <c r="J333" s="10">
        <v>0</v>
      </c>
      <c r="K333" s="10">
        <v>6211.5</v>
      </c>
      <c r="L333" s="10">
        <v>0</v>
      </c>
      <c r="M333" s="8" t="s">
        <v>27</v>
      </c>
      <c r="N333" s="11">
        <v>10</v>
      </c>
    </row>
    <row r="334" spans="1:14" hidden="1" outlineLevel="1" x14ac:dyDescent="0.35">
      <c r="A334">
        <v>1290</v>
      </c>
      <c r="B334" s="8" t="s">
        <v>26</v>
      </c>
      <c r="C334" s="8" t="s">
        <v>282</v>
      </c>
      <c r="D334" s="9">
        <v>37207</v>
      </c>
      <c r="E334" s="10">
        <v>6211.5</v>
      </c>
      <c r="F334" s="10">
        <v>0</v>
      </c>
      <c r="G334" s="8" t="s">
        <v>26</v>
      </c>
      <c r="H334" s="10">
        <v>0</v>
      </c>
      <c r="I334" s="10">
        <v>6211.5</v>
      </c>
      <c r="J334" s="10">
        <v>0</v>
      </c>
      <c r="K334" s="10">
        <v>6211.5</v>
      </c>
      <c r="L334" s="10">
        <v>0</v>
      </c>
      <c r="M334" s="8" t="s">
        <v>27</v>
      </c>
      <c r="N334" s="11">
        <v>10</v>
      </c>
    </row>
    <row r="335" spans="1:14" hidden="1" outlineLevel="1" x14ac:dyDescent="0.35">
      <c r="A335">
        <v>1354</v>
      </c>
      <c r="B335" s="8" t="s">
        <v>26</v>
      </c>
      <c r="C335" s="8" t="s">
        <v>283</v>
      </c>
      <c r="D335" s="9">
        <v>37468</v>
      </c>
      <c r="E335" s="10">
        <v>3240</v>
      </c>
      <c r="F335" s="10">
        <v>0</v>
      </c>
      <c r="G335" s="8" t="s">
        <v>26</v>
      </c>
      <c r="H335" s="10">
        <v>0</v>
      </c>
      <c r="I335" s="10">
        <v>3240</v>
      </c>
      <c r="J335" s="10">
        <v>0</v>
      </c>
      <c r="K335" s="10">
        <v>3240</v>
      </c>
      <c r="L335" s="10">
        <v>0</v>
      </c>
      <c r="M335" s="8" t="s">
        <v>27</v>
      </c>
      <c r="N335" s="11">
        <v>5</v>
      </c>
    </row>
    <row r="336" spans="1:14" hidden="1" outlineLevel="1" x14ac:dyDescent="0.35">
      <c r="A336">
        <v>1357</v>
      </c>
      <c r="B336" s="8" t="s">
        <v>26</v>
      </c>
      <c r="C336" s="8" t="s">
        <v>284</v>
      </c>
      <c r="D336" s="9">
        <v>37498</v>
      </c>
      <c r="E336" s="10">
        <v>4450</v>
      </c>
      <c r="F336" s="10">
        <v>0</v>
      </c>
      <c r="G336" s="8" t="s">
        <v>26</v>
      </c>
      <c r="H336" s="10">
        <v>0</v>
      </c>
      <c r="I336" s="10">
        <v>4450</v>
      </c>
      <c r="J336" s="10">
        <v>0</v>
      </c>
      <c r="K336" s="10">
        <v>4450</v>
      </c>
      <c r="L336" s="10">
        <v>0</v>
      </c>
      <c r="M336" s="8" t="s">
        <v>27</v>
      </c>
      <c r="N336" s="11">
        <v>10</v>
      </c>
    </row>
    <row r="337" spans="1:14" hidden="1" outlineLevel="1" x14ac:dyDescent="0.35">
      <c r="A337">
        <v>1372</v>
      </c>
      <c r="B337" s="8" t="s">
        <v>26</v>
      </c>
      <c r="C337" s="8" t="s">
        <v>285</v>
      </c>
      <c r="D337" s="9">
        <v>37544</v>
      </c>
      <c r="E337" s="10">
        <v>1438</v>
      </c>
      <c r="F337" s="10">
        <v>0</v>
      </c>
      <c r="G337" s="8" t="s">
        <v>26</v>
      </c>
      <c r="H337" s="10">
        <v>0</v>
      </c>
      <c r="I337" s="10">
        <v>1438</v>
      </c>
      <c r="J337" s="10">
        <v>0</v>
      </c>
      <c r="K337" s="10">
        <v>1438</v>
      </c>
      <c r="L337" s="10">
        <v>0</v>
      </c>
      <c r="M337" s="8" t="s">
        <v>27</v>
      </c>
      <c r="N337" s="11">
        <v>5</v>
      </c>
    </row>
    <row r="338" spans="1:14" hidden="1" outlineLevel="1" x14ac:dyDescent="0.35">
      <c r="A338">
        <v>1373</v>
      </c>
      <c r="B338" s="8" t="s">
        <v>26</v>
      </c>
      <c r="C338" s="8" t="s">
        <v>286</v>
      </c>
      <c r="D338" s="9">
        <v>37559</v>
      </c>
      <c r="E338" s="10">
        <v>26332.560000000001</v>
      </c>
      <c r="F338" s="10">
        <v>0</v>
      </c>
      <c r="G338" s="8" t="s">
        <v>26</v>
      </c>
      <c r="H338" s="10">
        <v>0</v>
      </c>
      <c r="I338" s="10">
        <v>26332.560000000001</v>
      </c>
      <c r="J338" s="10">
        <v>0</v>
      </c>
      <c r="K338" s="10">
        <v>26332.560000000001</v>
      </c>
      <c r="L338" s="10">
        <v>0</v>
      </c>
      <c r="M338" s="8" t="s">
        <v>27</v>
      </c>
      <c r="N338" s="11">
        <v>3</v>
      </c>
    </row>
    <row r="339" spans="1:14" hidden="1" outlineLevel="1" x14ac:dyDescent="0.35">
      <c r="A339">
        <v>1381</v>
      </c>
      <c r="B339" s="8" t="s">
        <v>26</v>
      </c>
      <c r="C339" s="8" t="s">
        <v>287</v>
      </c>
      <c r="D339" s="9">
        <v>37621</v>
      </c>
      <c r="E339" s="10">
        <v>10062</v>
      </c>
      <c r="F339" s="10">
        <v>0</v>
      </c>
      <c r="G339" s="8" t="s">
        <v>26</v>
      </c>
      <c r="H339" s="10">
        <v>0</v>
      </c>
      <c r="I339" s="10">
        <v>10062</v>
      </c>
      <c r="J339" s="10">
        <v>0</v>
      </c>
      <c r="K339" s="10">
        <v>10062</v>
      </c>
      <c r="L339" s="10">
        <v>0</v>
      </c>
      <c r="M339" s="8" t="s">
        <v>27</v>
      </c>
      <c r="N339" s="11">
        <v>10</v>
      </c>
    </row>
    <row r="340" spans="1:14" hidden="1" outlineLevel="1" x14ac:dyDescent="0.35">
      <c r="A340">
        <v>1389</v>
      </c>
      <c r="B340" s="8" t="s">
        <v>26</v>
      </c>
      <c r="C340" s="8" t="s">
        <v>288</v>
      </c>
      <c r="D340" s="9">
        <v>37692</v>
      </c>
      <c r="E340" s="10">
        <v>5400</v>
      </c>
      <c r="F340" s="10">
        <v>0</v>
      </c>
      <c r="G340" s="8" t="s">
        <v>26</v>
      </c>
      <c r="H340" s="10">
        <v>0</v>
      </c>
      <c r="I340" s="10">
        <v>5400</v>
      </c>
      <c r="J340" s="10">
        <v>0</v>
      </c>
      <c r="K340" s="10">
        <v>5400</v>
      </c>
      <c r="L340" s="10">
        <v>0</v>
      </c>
      <c r="M340" s="8" t="s">
        <v>27</v>
      </c>
      <c r="N340" s="11">
        <v>10</v>
      </c>
    </row>
    <row r="341" spans="1:14" hidden="1" outlineLevel="1" x14ac:dyDescent="0.35">
      <c r="A341">
        <v>1436</v>
      </c>
      <c r="B341" s="8" t="s">
        <v>26</v>
      </c>
      <c r="C341" s="8" t="s">
        <v>53</v>
      </c>
      <c r="D341" s="9">
        <v>38044</v>
      </c>
      <c r="E341" s="10">
        <v>20686</v>
      </c>
      <c r="F341" s="10">
        <v>0</v>
      </c>
      <c r="G341" s="8" t="s">
        <v>26</v>
      </c>
      <c r="H341" s="10">
        <v>0</v>
      </c>
      <c r="I341" s="10">
        <v>20686</v>
      </c>
      <c r="J341" s="10">
        <v>0</v>
      </c>
      <c r="K341" s="10">
        <v>20686</v>
      </c>
      <c r="L341" s="10">
        <v>0</v>
      </c>
      <c r="M341" s="8" t="s">
        <v>27</v>
      </c>
      <c r="N341" s="11">
        <v>5</v>
      </c>
    </row>
    <row r="342" spans="1:14" hidden="1" outlineLevel="1" x14ac:dyDescent="0.35">
      <c r="A342">
        <v>1439</v>
      </c>
      <c r="B342" s="8" t="s">
        <v>26</v>
      </c>
      <c r="C342" s="8" t="s">
        <v>289</v>
      </c>
      <c r="D342" s="9">
        <v>38045</v>
      </c>
      <c r="E342" s="10">
        <v>5914.15</v>
      </c>
      <c r="F342" s="10">
        <v>0</v>
      </c>
      <c r="G342" s="8" t="s">
        <v>26</v>
      </c>
      <c r="H342" s="10">
        <v>0</v>
      </c>
      <c r="I342" s="10">
        <v>5914.15</v>
      </c>
      <c r="J342" s="10">
        <v>0</v>
      </c>
      <c r="K342" s="10">
        <v>5914.15</v>
      </c>
      <c r="L342" s="10">
        <v>0</v>
      </c>
      <c r="M342" s="8" t="s">
        <v>27</v>
      </c>
      <c r="N342" s="11">
        <v>7</v>
      </c>
    </row>
    <row r="343" spans="1:14" hidden="1" outlineLevel="1" x14ac:dyDescent="0.35">
      <c r="A343">
        <v>1441</v>
      </c>
      <c r="B343" s="8" t="s">
        <v>26</v>
      </c>
      <c r="C343" s="8" t="s">
        <v>290</v>
      </c>
      <c r="D343" s="9">
        <v>38077</v>
      </c>
      <c r="E343" s="10">
        <v>7999</v>
      </c>
      <c r="F343" s="10">
        <v>0</v>
      </c>
      <c r="G343" s="8" t="s">
        <v>26</v>
      </c>
      <c r="H343" s="10">
        <v>0</v>
      </c>
      <c r="I343" s="10">
        <v>7999</v>
      </c>
      <c r="J343" s="10">
        <v>0</v>
      </c>
      <c r="K343" s="10">
        <v>7999</v>
      </c>
      <c r="L343" s="10">
        <v>0</v>
      </c>
      <c r="M343" s="8" t="s">
        <v>27</v>
      </c>
      <c r="N343" s="11">
        <v>10</v>
      </c>
    </row>
    <row r="344" spans="1:14" hidden="1" outlineLevel="1" x14ac:dyDescent="0.35">
      <c r="A344">
        <v>1442</v>
      </c>
      <c r="B344" s="8" t="s">
        <v>26</v>
      </c>
      <c r="C344" s="8" t="s">
        <v>291</v>
      </c>
      <c r="D344" s="9">
        <v>38097</v>
      </c>
      <c r="E344" s="10">
        <v>4957</v>
      </c>
      <c r="F344" s="10">
        <v>0</v>
      </c>
      <c r="G344" s="8" t="s">
        <v>26</v>
      </c>
      <c r="H344" s="10">
        <v>0</v>
      </c>
      <c r="I344" s="10">
        <v>4957</v>
      </c>
      <c r="J344" s="10">
        <v>0</v>
      </c>
      <c r="K344" s="10">
        <v>4957</v>
      </c>
      <c r="L344" s="10">
        <v>0</v>
      </c>
      <c r="M344" s="8" t="s">
        <v>27</v>
      </c>
      <c r="N344" s="11">
        <v>5</v>
      </c>
    </row>
    <row r="345" spans="1:14" hidden="1" outlineLevel="1" x14ac:dyDescent="0.35">
      <c r="A345">
        <v>1443</v>
      </c>
      <c r="B345" s="8" t="s">
        <v>26</v>
      </c>
      <c r="C345" s="8" t="s">
        <v>292</v>
      </c>
      <c r="D345" s="9">
        <v>38097</v>
      </c>
      <c r="E345" s="10">
        <v>13733.81</v>
      </c>
      <c r="F345" s="10">
        <v>0</v>
      </c>
      <c r="G345" s="8" t="s">
        <v>26</v>
      </c>
      <c r="H345" s="10">
        <v>0</v>
      </c>
      <c r="I345" s="10">
        <v>13733.81</v>
      </c>
      <c r="J345" s="10">
        <v>0</v>
      </c>
      <c r="K345" s="10">
        <v>13733.81</v>
      </c>
      <c r="L345" s="10">
        <v>0</v>
      </c>
      <c r="M345" s="8" t="s">
        <v>27</v>
      </c>
      <c r="N345" s="11">
        <v>10</v>
      </c>
    </row>
    <row r="346" spans="1:14" hidden="1" outlineLevel="1" x14ac:dyDescent="0.35">
      <c r="A346">
        <v>1445</v>
      </c>
      <c r="B346" s="8" t="s">
        <v>26</v>
      </c>
      <c r="C346" s="8" t="s">
        <v>293</v>
      </c>
      <c r="D346" s="9">
        <v>38167</v>
      </c>
      <c r="E346" s="10">
        <v>14207</v>
      </c>
      <c r="F346" s="10">
        <v>0</v>
      </c>
      <c r="G346" s="8" t="s">
        <v>26</v>
      </c>
      <c r="H346" s="10">
        <v>0</v>
      </c>
      <c r="I346" s="10">
        <v>14207</v>
      </c>
      <c r="J346" s="10">
        <v>0</v>
      </c>
      <c r="K346" s="10">
        <v>14207</v>
      </c>
      <c r="L346" s="10">
        <v>0</v>
      </c>
      <c r="M346" s="8" t="s">
        <v>27</v>
      </c>
      <c r="N346" s="11">
        <v>5</v>
      </c>
    </row>
    <row r="347" spans="1:14" hidden="1" outlineLevel="1" x14ac:dyDescent="0.35">
      <c r="A347">
        <v>1446</v>
      </c>
      <c r="B347" s="8" t="s">
        <v>26</v>
      </c>
      <c r="C347" s="8" t="s">
        <v>294</v>
      </c>
      <c r="D347" s="9">
        <v>38167</v>
      </c>
      <c r="E347" s="10">
        <v>131594</v>
      </c>
      <c r="F347" s="10">
        <v>0</v>
      </c>
      <c r="G347" s="8" t="s">
        <v>26</v>
      </c>
      <c r="H347" s="10">
        <v>0</v>
      </c>
      <c r="I347" s="10">
        <v>131594</v>
      </c>
      <c r="J347" s="10">
        <v>0</v>
      </c>
      <c r="K347" s="10">
        <v>131594</v>
      </c>
      <c r="L347" s="10">
        <v>0</v>
      </c>
      <c r="M347" s="8" t="s">
        <v>27</v>
      </c>
      <c r="N347" s="11">
        <v>5</v>
      </c>
    </row>
    <row r="348" spans="1:14" hidden="1" outlineLevel="1" x14ac:dyDescent="0.35">
      <c r="A348">
        <v>1536</v>
      </c>
      <c r="B348" s="8" t="s">
        <v>26</v>
      </c>
      <c r="C348" s="8" t="s">
        <v>295</v>
      </c>
      <c r="D348" s="9">
        <v>39082</v>
      </c>
      <c r="E348" s="10">
        <v>21983.4</v>
      </c>
      <c r="F348" s="10">
        <v>0</v>
      </c>
      <c r="G348" s="8" t="s">
        <v>26</v>
      </c>
      <c r="H348" s="10">
        <v>0</v>
      </c>
      <c r="I348" s="10">
        <v>21983.4</v>
      </c>
      <c r="J348" s="10">
        <v>0</v>
      </c>
      <c r="K348" s="10">
        <v>21983.4</v>
      </c>
      <c r="L348" s="10">
        <v>0</v>
      </c>
      <c r="M348" s="8" t="s">
        <v>27</v>
      </c>
      <c r="N348" s="11">
        <v>7</v>
      </c>
    </row>
    <row r="349" spans="1:14" hidden="1" outlineLevel="1" x14ac:dyDescent="0.35">
      <c r="A349">
        <v>1563</v>
      </c>
      <c r="B349" s="8" t="s">
        <v>26</v>
      </c>
      <c r="C349" s="8" t="s">
        <v>296</v>
      </c>
      <c r="D349" s="9">
        <v>39263</v>
      </c>
      <c r="E349" s="10">
        <v>5000</v>
      </c>
      <c r="F349" s="10">
        <v>0</v>
      </c>
      <c r="G349" s="8" t="s">
        <v>26</v>
      </c>
      <c r="H349" s="10">
        <v>0</v>
      </c>
      <c r="I349" s="10">
        <v>5000</v>
      </c>
      <c r="J349" s="10">
        <v>0</v>
      </c>
      <c r="K349" s="10">
        <v>5000</v>
      </c>
      <c r="L349" s="10">
        <v>0</v>
      </c>
      <c r="M349" s="8" t="s">
        <v>27</v>
      </c>
      <c r="N349" s="11">
        <v>5</v>
      </c>
    </row>
    <row r="350" spans="1:14" hidden="1" outlineLevel="1" x14ac:dyDescent="0.35">
      <c r="A350">
        <v>1564</v>
      </c>
      <c r="B350" s="8" t="s">
        <v>26</v>
      </c>
      <c r="C350" s="8" t="s">
        <v>297</v>
      </c>
      <c r="D350" s="9">
        <v>39294</v>
      </c>
      <c r="E350" s="10">
        <v>10401.26</v>
      </c>
      <c r="F350" s="10">
        <v>0</v>
      </c>
      <c r="G350" s="8" t="s">
        <v>26</v>
      </c>
      <c r="H350" s="10">
        <v>0</v>
      </c>
      <c r="I350" s="10">
        <v>10401.26</v>
      </c>
      <c r="J350" s="10">
        <v>0</v>
      </c>
      <c r="K350" s="10">
        <v>10401.26</v>
      </c>
      <c r="L350" s="10">
        <v>0</v>
      </c>
      <c r="M350" s="8" t="s">
        <v>27</v>
      </c>
      <c r="N350" s="11">
        <v>7</v>
      </c>
    </row>
    <row r="351" spans="1:14" hidden="1" outlineLevel="1" x14ac:dyDescent="0.35">
      <c r="A351">
        <v>1565</v>
      </c>
      <c r="B351" s="8" t="s">
        <v>26</v>
      </c>
      <c r="C351" s="8" t="s">
        <v>298</v>
      </c>
      <c r="D351" s="9">
        <v>39294</v>
      </c>
      <c r="E351" s="10">
        <v>8750</v>
      </c>
      <c r="F351" s="10">
        <v>0</v>
      </c>
      <c r="G351" s="8" t="s">
        <v>26</v>
      </c>
      <c r="H351" s="10">
        <v>0</v>
      </c>
      <c r="I351" s="10">
        <v>8750</v>
      </c>
      <c r="J351" s="10">
        <v>0</v>
      </c>
      <c r="K351" s="10">
        <v>8750</v>
      </c>
      <c r="L351" s="10">
        <v>0</v>
      </c>
      <c r="M351" s="8" t="s">
        <v>27</v>
      </c>
      <c r="N351" s="11">
        <v>7</v>
      </c>
    </row>
    <row r="352" spans="1:14" hidden="1" outlineLevel="1" x14ac:dyDescent="0.35">
      <c r="A352">
        <v>1566</v>
      </c>
      <c r="B352" s="8" t="s">
        <v>26</v>
      </c>
      <c r="C352" s="8" t="s">
        <v>299</v>
      </c>
      <c r="D352" s="9">
        <v>39294</v>
      </c>
      <c r="E352" s="10">
        <v>7631</v>
      </c>
      <c r="F352" s="10">
        <v>0</v>
      </c>
      <c r="G352" s="8" t="s">
        <v>26</v>
      </c>
      <c r="H352" s="10">
        <v>0</v>
      </c>
      <c r="I352" s="10">
        <v>7631</v>
      </c>
      <c r="J352" s="10">
        <v>0</v>
      </c>
      <c r="K352" s="10">
        <v>7631</v>
      </c>
      <c r="L352" s="10">
        <v>0</v>
      </c>
      <c r="M352" s="8" t="s">
        <v>27</v>
      </c>
      <c r="N352" s="11">
        <v>7</v>
      </c>
    </row>
    <row r="353" spans="1:14" hidden="1" outlineLevel="1" x14ac:dyDescent="0.35">
      <c r="A353">
        <v>1615</v>
      </c>
      <c r="B353" s="8" t="s">
        <v>26</v>
      </c>
      <c r="C353" s="8" t="s">
        <v>300</v>
      </c>
      <c r="D353" s="9">
        <v>39568</v>
      </c>
      <c r="E353" s="10">
        <v>42981</v>
      </c>
      <c r="F353" s="10">
        <v>0</v>
      </c>
      <c r="G353" s="8" t="s">
        <v>26</v>
      </c>
      <c r="H353" s="10">
        <v>0</v>
      </c>
      <c r="I353" s="10">
        <v>42981</v>
      </c>
      <c r="J353" s="10">
        <v>0</v>
      </c>
      <c r="K353" s="10">
        <v>42981</v>
      </c>
      <c r="L353" s="10">
        <v>0</v>
      </c>
      <c r="M353" s="8" t="s">
        <v>27</v>
      </c>
      <c r="N353" s="11">
        <v>10</v>
      </c>
    </row>
    <row r="354" spans="1:14" hidden="1" outlineLevel="1" x14ac:dyDescent="0.35">
      <c r="A354">
        <v>1645</v>
      </c>
      <c r="B354" s="8" t="s">
        <v>26</v>
      </c>
      <c r="C354" s="8" t="s">
        <v>301</v>
      </c>
      <c r="D354" s="9">
        <v>39752</v>
      </c>
      <c r="E354" s="10">
        <v>31447.7</v>
      </c>
      <c r="F354" s="10">
        <v>0</v>
      </c>
      <c r="G354" s="8" t="s">
        <v>26</v>
      </c>
      <c r="H354" s="10">
        <v>0</v>
      </c>
      <c r="I354" s="10">
        <v>31447.7</v>
      </c>
      <c r="J354" s="10">
        <v>0</v>
      </c>
      <c r="K354" s="10">
        <v>31447.7</v>
      </c>
      <c r="L354" s="10">
        <v>0</v>
      </c>
      <c r="M354" s="8" t="s">
        <v>27</v>
      </c>
      <c r="N354" s="11">
        <v>10</v>
      </c>
    </row>
    <row r="355" spans="1:14" hidden="1" outlineLevel="1" x14ac:dyDescent="0.35">
      <c r="A355">
        <v>1677</v>
      </c>
      <c r="B355" s="8" t="s">
        <v>26</v>
      </c>
      <c r="C355" s="8" t="s">
        <v>302</v>
      </c>
      <c r="D355" s="9">
        <v>40086</v>
      </c>
      <c r="E355" s="10">
        <v>8500</v>
      </c>
      <c r="F355" s="10">
        <v>0</v>
      </c>
      <c r="G355" s="8" t="s">
        <v>26</v>
      </c>
      <c r="H355" s="10">
        <v>0</v>
      </c>
      <c r="I355" s="10">
        <v>8500</v>
      </c>
      <c r="J355" s="10">
        <v>0</v>
      </c>
      <c r="K355" s="10">
        <v>8500</v>
      </c>
      <c r="L355" s="10">
        <v>0</v>
      </c>
      <c r="M355" s="8" t="s">
        <v>27</v>
      </c>
      <c r="N355" s="11">
        <v>5</v>
      </c>
    </row>
    <row r="356" spans="1:14" hidden="1" outlineLevel="1" x14ac:dyDescent="0.35">
      <c r="A356">
        <v>1689</v>
      </c>
      <c r="B356" s="8" t="s">
        <v>26</v>
      </c>
      <c r="C356" s="8" t="s">
        <v>303</v>
      </c>
      <c r="D356" s="9">
        <v>40422</v>
      </c>
      <c r="E356" s="10">
        <v>17245</v>
      </c>
      <c r="F356" s="10">
        <v>0</v>
      </c>
      <c r="G356" s="8" t="s">
        <v>26</v>
      </c>
      <c r="H356" s="10">
        <v>0</v>
      </c>
      <c r="I356" s="10">
        <v>17245</v>
      </c>
      <c r="J356" s="10">
        <v>0</v>
      </c>
      <c r="K356" s="10">
        <v>17245</v>
      </c>
      <c r="L356" s="10">
        <v>0</v>
      </c>
      <c r="M356" s="8" t="s">
        <v>27</v>
      </c>
      <c r="N356" s="11">
        <v>5</v>
      </c>
    </row>
    <row r="357" spans="1:14" hidden="1" outlineLevel="1" x14ac:dyDescent="0.35">
      <c r="A357">
        <v>1692</v>
      </c>
      <c r="B357" s="8" t="s">
        <v>26</v>
      </c>
      <c r="C357" s="8" t="s">
        <v>304</v>
      </c>
      <c r="D357" s="9">
        <v>40603</v>
      </c>
      <c r="E357" s="10">
        <v>18778.87</v>
      </c>
      <c r="F357" s="10">
        <v>0</v>
      </c>
      <c r="G357" s="8" t="s">
        <v>26</v>
      </c>
      <c r="H357" s="10">
        <v>0</v>
      </c>
      <c r="I357" s="10">
        <v>18778.87</v>
      </c>
      <c r="J357" s="10">
        <v>0</v>
      </c>
      <c r="K357" s="10">
        <v>18778.87</v>
      </c>
      <c r="L357" s="10">
        <v>0</v>
      </c>
      <c r="M357" s="8" t="s">
        <v>27</v>
      </c>
      <c r="N357" s="11">
        <v>5</v>
      </c>
    </row>
    <row r="358" spans="1:14" hidden="1" outlineLevel="1" x14ac:dyDescent="0.35">
      <c r="A358">
        <v>1727</v>
      </c>
      <c r="B358" s="8" t="s">
        <v>26</v>
      </c>
      <c r="C358" s="8" t="s">
        <v>303</v>
      </c>
      <c r="D358" s="9">
        <v>40817</v>
      </c>
      <c r="E358" s="10">
        <v>9892</v>
      </c>
      <c r="F358" s="10">
        <v>0</v>
      </c>
      <c r="G358" s="8" t="s">
        <v>26</v>
      </c>
      <c r="H358" s="10">
        <v>0</v>
      </c>
      <c r="I358" s="10">
        <v>9892</v>
      </c>
      <c r="J358" s="10">
        <v>0</v>
      </c>
      <c r="K358" s="10">
        <v>9892</v>
      </c>
      <c r="L358" s="10">
        <v>0</v>
      </c>
      <c r="M358" s="8" t="s">
        <v>27</v>
      </c>
      <c r="N358" s="11">
        <v>7</v>
      </c>
    </row>
    <row r="359" spans="1:14" hidden="1" outlineLevel="1" x14ac:dyDescent="0.35">
      <c r="A359">
        <v>1728</v>
      </c>
      <c r="B359" s="8" t="s">
        <v>26</v>
      </c>
      <c r="C359" s="8" t="s">
        <v>305</v>
      </c>
      <c r="D359" s="9">
        <v>40817</v>
      </c>
      <c r="E359" s="10">
        <v>4500</v>
      </c>
      <c r="F359" s="10">
        <v>0</v>
      </c>
      <c r="G359" s="8" t="s">
        <v>26</v>
      </c>
      <c r="H359" s="10">
        <v>0</v>
      </c>
      <c r="I359" s="10">
        <v>4500</v>
      </c>
      <c r="J359" s="10">
        <v>0</v>
      </c>
      <c r="K359" s="10">
        <v>4500</v>
      </c>
      <c r="L359" s="10">
        <v>0</v>
      </c>
      <c r="M359" s="8" t="s">
        <v>27</v>
      </c>
      <c r="N359" s="11">
        <v>7</v>
      </c>
    </row>
    <row r="360" spans="1:14" hidden="1" outlineLevel="1" x14ac:dyDescent="0.35">
      <c r="A360">
        <v>1743</v>
      </c>
      <c r="B360" s="8" t="s">
        <v>26</v>
      </c>
      <c r="C360" s="8" t="s">
        <v>306</v>
      </c>
      <c r="D360" s="9">
        <v>41061</v>
      </c>
      <c r="E360" s="10">
        <v>8187</v>
      </c>
      <c r="F360" s="10">
        <v>0</v>
      </c>
      <c r="G360" s="8" t="s">
        <v>26</v>
      </c>
      <c r="H360" s="10">
        <v>0</v>
      </c>
      <c r="I360" s="10">
        <v>8187</v>
      </c>
      <c r="J360" s="10">
        <v>0</v>
      </c>
      <c r="K360" s="10">
        <v>8187</v>
      </c>
      <c r="L360" s="10">
        <v>0</v>
      </c>
      <c r="M360" s="8" t="s">
        <v>27</v>
      </c>
      <c r="N360" s="11">
        <v>7</v>
      </c>
    </row>
    <row r="361" spans="1:14" hidden="1" outlineLevel="1" x14ac:dyDescent="0.35">
      <c r="A361">
        <v>1750</v>
      </c>
      <c r="B361" s="8" t="s">
        <v>26</v>
      </c>
      <c r="C361" s="8" t="s">
        <v>307</v>
      </c>
      <c r="D361" s="9">
        <v>41090</v>
      </c>
      <c r="E361" s="10">
        <v>5293.5</v>
      </c>
      <c r="F361" s="10">
        <v>0</v>
      </c>
      <c r="G361" s="8" t="s">
        <v>26</v>
      </c>
      <c r="H361" s="10">
        <v>0</v>
      </c>
      <c r="I361" s="10">
        <v>5293.5</v>
      </c>
      <c r="J361" s="10">
        <v>0</v>
      </c>
      <c r="K361" s="10">
        <v>5293.5</v>
      </c>
      <c r="L361" s="10">
        <v>0</v>
      </c>
      <c r="M361" s="8" t="s">
        <v>27</v>
      </c>
      <c r="N361" s="11">
        <v>7</v>
      </c>
    </row>
    <row r="362" spans="1:14" hidden="1" outlineLevel="1" x14ac:dyDescent="0.35">
      <c r="A362">
        <v>1753</v>
      </c>
      <c r="B362" s="8" t="s">
        <v>26</v>
      </c>
      <c r="C362" s="8" t="s">
        <v>308</v>
      </c>
      <c r="D362" s="9">
        <v>41214</v>
      </c>
      <c r="E362" s="10">
        <v>17615</v>
      </c>
      <c r="F362" s="10">
        <v>0</v>
      </c>
      <c r="G362" s="8" t="s">
        <v>26</v>
      </c>
      <c r="H362" s="10">
        <v>0</v>
      </c>
      <c r="I362" s="10">
        <v>17615</v>
      </c>
      <c r="J362" s="10">
        <v>0</v>
      </c>
      <c r="K362" s="10">
        <v>17615</v>
      </c>
      <c r="L362" s="10">
        <v>0</v>
      </c>
      <c r="M362" s="8" t="s">
        <v>27</v>
      </c>
      <c r="N362" s="11">
        <v>5</v>
      </c>
    </row>
    <row r="363" spans="1:14" hidden="1" outlineLevel="1" x14ac:dyDescent="0.35">
      <c r="A363">
        <v>1758</v>
      </c>
      <c r="B363" s="8" t="s">
        <v>26</v>
      </c>
      <c r="C363" s="8" t="s">
        <v>309</v>
      </c>
      <c r="D363" s="9">
        <v>41275</v>
      </c>
      <c r="E363" s="10">
        <v>7065.62</v>
      </c>
      <c r="F363" s="10">
        <v>0</v>
      </c>
      <c r="G363" s="8" t="s">
        <v>26</v>
      </c>
      <c r="H363" s="10">
        <v>0</v>
      </c>
      <c r="I363" s="10">
        <v>7065.62</v>
      </c>
      <c r="J363" s="10">
        <v>0</v>
      </c>
      <c r="K363" s="10">
        <v>7065.62</v>
      </c>
      <c r="L363" s="10">
        <v>0</v>
      </c>
      <c r="M363" s="8" t="s">
        <v>27</v>
      </c>
      <c r="N363" s="11">
        <v>5</v>
      </c>
    </row>
    <row r="364" spans="1:14" hidden="1" outlineLevel="1" x14ac:dyDescent="0.35">
      <c r="A364">
        <v>1793</v>
      </c>
      <c r="B364" s="8" t="s">
        <v>26</v>
      </c>
      <c r="C364" s="8" t="s">
        <v>303</v>
      </c>
      <c r="D364" s="9">
        <v>41820</v>
      </c>
      <c r="E364" s="10">
        <v>27960.01</v>
      </c>
      <c r="F364" s="10">
        <v>0</v>
      </c>
      <c r="G364" s="8" t="s">
        <v>26</v>
      </c>
      <c r="H364" s="10">
        <v>0</v>
      </c>
      <c r="I364" s="10">
        <v>27960.01</v>
      </c>
      <c r="J364" s="10">
        <v>0</v>
      </c>
      <c r="K364" s="10">
        <v>27960.01</v>
      </c>
      <c r="L364" s="10">
        <v>0</v>
      </c>
      <c r="M364" s="8" t="s">
        <v>27</v>
      </c>
      <c r="N364" s="11">
        <v>5</v>
      </c>
    </row>
    <row r="365" spans="1:14" hidden="1" outlineLevel="1" x14ac:dyDescent="0.35">
      <c r="A365">
        <v>1799</v>
      </c>
      <c r="B365" s="8" t="s">
        <v>26</v>
      </c>
      <c r="C365" s="8" t="s">
        <v>299</v>
      </c>
      <c r="D365" s="9">
        <v>41913</v>
      </c>
      <c r="E365" s="10">
        <v>14242.22</v>
      </c>
      <c r="F365" s="10">
        <v>0</v>
      </c>
      <c r="G365" s="8" t="s">
        <v>26</v>
      </c>
      <c r="H365" s="10">
        <v>0</v>
      </c>
      <c r="I365" s="10">
        <v>6765.05</v>
      </c>
      <c r="J365" s="10">
        <v>1424.22</v>
      </c>
      <c r="K365" s="10">
        <v>8189.27</v>
      </c>
      <c r="L365" s="10">
        <v>6052.95</v>
      </c>
      <c r="M365" s="8" t="s">
        <v>27</v>
      </c>
      <c r="N365" s="11">
        <v>10</v>
      </c>
    </row>
    <row r="366" spans="1:14" hidden="1" outlineLevel="1" x14ac:dyDescent="0.35">
      <c r="A366">
        <v>1801</v>
      </c>
      <c r="B366" s="8" t="s">
        <v>26</v>
      </c>
      <c r="C366" s="8" t="s">
        <v>310</v>
      </c>
      <c r="D366" s="9">
        <v>41944</v>
      </c>
      <c r="E366" s="10">
        <v>8627.5499999999993</v>
      </c>
      <c r="F366" s="10">
        <v>0</v>
      </c>
      <c r="G366" s="8" t="s">
        <v>26</v>
      </c>
      <c r="H366" s="10">
        <v>0</v>
      </c>
      <c r="I366" s="10">
        <v>8052.38</v>
      </c>
      <c r="J366" s="10">
        <v>575.16999999999996</v>
      </c>
      <c r="K366" s="10">
        <v>8627.5499999999993</v>
      </c>
      <c r="L366" s="10">
        <v>0</v>
      </c>
      <c r="M366" s="8" t="s">
        <v>27</v>
      </c>
      <c r="N366" s="11">
        <v>5</v>
      </c>
    </row>
    <row r="367" spans="1:14" hidden="1" outlineLevel="1" x14ac:dyDescent="0.35">
      <c r="A367">
        <v>1802</v>
      </c>
      <c r="B367" s="8" t="s">
        <v>26</v>
      </c>
      <c r="C367" s="8" t="s">
        <v>310</v>
      </c>
      <c r="D367" s="9">
        <v>41944</v>
      </c>
      <c r="E367" s="10">
        <v>8627.5499999999993</v>
      </c>
      <c r="F367" s="10">
        <v>0</v>
      </c>
      <c r="G367" s="8" t="s">
        <v>26</v>
      </c>
      <c r="H367" s="10">
        <v>0</v>
      </c>
      <c r="I367" s="10">
        <v>8052.38</v>
      </c>
      <c r="J367" s="10">
        <v>575.16999999999996</v>
      </c>
      <c r="K367" s="10">
        <v>8627.5499999999993</v>
      </c>
      <c r="L367" s="10">
        <v>0</v>
      </c>
      <c r="M367" s="8" t="s">
        <v>27</v>
      </c>
      <c r="N367" s="11">
        <v>5</v>
      </c>
    </row>
    <row r="368" spans="1:14" hidden="1" outlineLevel="1" x14ac:dyDescent="0.35">
      <c r="A368">
        <v>1804</v>
      </c>
      <c r="B368" s="8" t="s">
        <v>26</v>
      </c>
      <c r="C368" s="8" t="s">
        <v>311</v>
      </c>
      <c r="D368" s="9">
        <v>41974</v>
      </c>
      <c r="E368" s="10">
        <v>7752.75</v>
      </c>
      <c r="F368" s="10">
        <v>0</v>
      </c>
      <c r="G368" s="8" t="s">
        <v>26</v>
      </c>
      <c r="H368" s="10">
        <v>0</v>
      </c>
      <c r="I368" s="10">
        <v>3553.36</v>
      </c>
      <c r="J368" s="10">
        <v>775.28</v>
      </c>
      <c r="K368" s="10">
        <v>4328.6400000000003</v>
      </c>
      <c r="L368" s="10">
        <v>3424.11</v>
      </c>
      <c r="M368" s="8" t="s">
        <v>27</v>
      </c>
      <c r="N368" s="11">
        <v>10</v>
      </c>
    </row>
    <row r="369" spans="1:14" hidden="1" outlineLevel="1" x14ac:dyDescent="0.35">
      <c r="A369">
        <v>1818</v>
      </c>
      <c r="B369" s="8" t="s">
        <v>26</v>
      </c>
      <c r="C369" s="8" t="s">
        <v>299</v>
      </c>
      <c r="D369" s="9">
        <v>42095</v>
      </c>
      <c r="E369" s="10">
        <v>12871</v>
      </c>
      <c r="F369" s="10">
        <v>0</v>
      </c>
      <c r="G369" s="8" t="s">
        <v>26</v>
      </c>
      <c r="H369" s="10">
        <v>0</v>
      </c>
      <c r="I369" s="10">
        <v>5470.18</v>
      </c>
      <c r="J369" s="10">
        <v>1287.0999999999999</v>
      </c>
      <c r="K369" s="10">
        <v>6757.28</v>
      </c>
      <c r="L369" s="10">
        <v>6113.72</v>
      </c>
      <c r="M369" s="8" t="s">
        <v>27</v>
      </c>
      <c r="N369" s="11">
        <v>10</v>
      </c>
    </row>
    <row r="370" spans="1:14" hidden="1" outlineLevel="1" x14ac:dyDescent="0.35">
      <c r="A370">
        <v>1828</v>
      </c>
      <c r="B370" s="8" t="s">
        <v>26</v>
      </c>
      <c r="C370" s="8" t="s">
        <v>312</v>
      </c>
      <c r="D370" s="9">
        <v>42269</v>
      </c>
      <c r="E370" s="10">
        <v>9439</v>
      </c>
      <c r="F370" s="10">
        <v>0</v>
      </c>
      <c r="G370" s="8" t="s">
        <v>26</v>
      </c>
      <c r="H370" s="10">
        <v>0</v>
      </c>
      <c r="I370" s="10">
        <v>5056.6099999999997</v>
      </c>
      <c r="J370" s="10">
        <v>1348.43</v>
      </c>
      <c r="K370" s="10">
        <v>6405.04</v>
      </c>
      <c r="L370" s="10">
        <v>3033.96</v>
      </c>
      <c r="M370" s="8" t="s">
        <v>27</v>
      </c>
      <c r="N370" s="11">
        <v>7</v>
      </c>
    </row>
    <row r="371" spans="1:14" hidden="1" outlineLevel="1" x14ac:dyDescent="0.35">
      <c r="A371">
        <v>1830</v>
      </c>
      <c r="B371" s="8" t="s">
        <v>26</v>
      </c>
      <c r="C371" s="8" t="s">
        <v>313</v>
      </c>
      <c r="D371" s="9">
        <v>42369</v>
      </c>
      <c r="E371" s="10">
        <v>8554</v>
      </c>
      <c r="F371" s="10">
        <v>0</v>
      </c>
      <c r="G371" s="8" t="s">
        <v>26</v>
      </c>
      <c r="H371" s="10">
        <v>0</v>
      </c>
      <c r="I371" s="10">
        <v>5987.8</v>
      </c>
      <c r="J371" s="10">
        <v>1710.8</v>
      </c>
      <c r="K371" s="10">
        <v>7698.6</v>
      </c>
      <c r="L371" s="10">
        <v>855.4</v>
      </c>
      <c r="M371" s="8" t="s">
        <v>27</v>
      </c>
      <c r="N371" s="11">
        <v>5</v>
      </c>
    </row>
    <row r="372" spans="1:14" hidden="1" outlineLevel="1" x14ac:dyDescent="0.35">
      <c r="A372">
        <v>1904</v>
      </c>
      <c r="B372" s="8" t="s">
        <v>26</v>
      </c>
      <c r="C372" s="8" t="s">
        <v>314</v>
      </c>
      <c r="D372" s="9">
        <v>43631</v>
      </c>
      <c r="E372" s="10">
        <v>15529.77</v>
      </c>
      <c r="F372" s="10">
        <v>0</v>
      </c>
      <c r="G372" s="8" t="s">
        <v>26</v>
      </c>
      <c r="H372" s="10">
        <v>0</v>
      </c>
      <c r="I372" s="10">
        <v>184.88</v>
      </c>
      <c r="J372" s="10">
        <v>2218.54</v>
      </c>
      <c r="K372" s="10">
        <v>2403.42</v>
      </c>
      <c r="L372" s="10">
        <v>13126.35</v>
      </c>
      <c r="M372" s="8" t="s">
        <v>27</v>
      </c>
      <c r="N372" s="11">
        <v>7</v>
      </c>
    </row>
    <row r="373" spans="1:14" hidden="1" outlineLevel="1" x14ac:dyDescent="0.35">
      <c r="A373">
        <v>1929</v>
      </c>
      <c r="B373" s="8" t="s">
        <v>26</v>
      </c>
      <c r="C373" s="8" t="s">
        <v>315</v>
      </c>
      <c r="D373" s="9">
        <v>43676</v>
      </c>
      <c r="E373" s="10">
        <v>25470</v>
      </c>
      <c r="F373" s="10">
        <v>0</v>
      </c>
      <c r="G373" s="8" t="s">
        <v>17</v>
      </c>
      <c r="H373" s="10">
        <v>0</v>
      </c>
      <c r="I373" s="10">
        <v>0</v>
      </c>
      <c r="J373" s="10">
        <v>4669.5</v>
      </c>
      <c r="K373" s="10">
        <v>4669.5</v>
      </c>
      <c r="L373" s="10">
        <v>20800.5</v>
      </c>
      <c r="M373" s="8" t="s">
        <v>27</v>
      </c>
      <c r="N373" s="11">
        <v>5</v>
      </c>
    </row>
    <row r="374" spans="1:14" hidden="1" outlineLevel="1" x14ac:dyDescent="0.35">
      <c r="A374">
        <v>1930</v>
      </c>
      <c r="B374" s="8" t="s">
        <v>26</v>
      </c>
      <c r="C374" s="8" t="s">
        <v>316</v>
      </c>
      <c r="D374" s="9">
        <v>44012</v>
      </c>
      <c r="E374" s="10">
        <v>25480</v>
      </c>
      <c r="F374" s="10">
        <v>0</v>
      </c>
      <c r="G374" s="8" t="s">
        <v>17</v>
      </c>
      <c r="H374" s="10">
        <v>0</v>
      </c>
      <c r="I374" s="10">
        <v>0</v>
      </c>
      <c r="J374" s="10">
        <v>0</v>
      </c>
      <c r="K374" s="10">
        <v>0</v>
      </c>
      <c r="L374" s="10">
        <v>25480</v>
      </c>
      <c r="M374" s="8" t="s">
        <v>27</v>
      </c>
      <c r="N374" s="11">
        <v>5</v>
      </c>
    </row>
    <row r="375" spans="1:14" hidden="1" outlineLevel="1" x14ac:dyDescent="0.35">
      <c r="A375">
        <v>1932</v>
      </c>
      <c r="B375" s="8" t="s">
        <v>26</v>
      </c>
      <c r="C375" s="8" t="s">
        <v>317</v>
      </c>
      <c r="D375" s="9">
        <v>44000</v>
      </c>
      <c r="E375" s="12">
        <v>1149</v>
      </c>
      <c r="F375" s="12">
        <v>0</v>
      </c>
      <c r="G375" s="8" t="s">
        <v>17</v>
      </c>
      <c r="H375" s="12">
        <v>0</v>
      </c>
      <c r="I375" s="12">
        <v>0</v>
      </c>
      <c r="J375" s="12">
        <v>0</v>
      </c>
      <c r="K375" s="12">
        <v>0</v>
      </c>
      <c r="L375" s="12">
        <v>1149</v>
      </c>
      <c r="M375" s="8" t="s">
        <v>27</v>
      </c>
      <c r="N375" s="11">
        <v>7</v>
      </c>
    </row>
    <row r="376" spans="1:14" ht="15" hidden="1" outlineLevel="1" thickBot="1" x14ac:dyDescent="0.4">
      <c r="A376" s="14" t="s">
        <v>54</v>
      </c>
      <c r="E376" s="13">
        <v>774811.79</v>
      </c>
      <c r="F376" s="13">
        <v>0</v>
      </c>
      <c r="G376" s="8" t="s">
        <v>17</v>
      </c>
      <c r="H376" s="13">
        <v>0</v>
      </c>
      <c r="I376" s="13">
        <v>652746.62</v>
      </c>
      <c r="J376" s="13">
        <v>16486.71</v>
      </c>
      <c r="K376" s="13">
        <v>669233.32999999996</v>
      </c>
      <c r="L376" s="13">
        <v>105578.46</v>
      </c>
    </row>
    <row r="377" spans="1:14" ht="15" hidden="1" outlineLevel="1" thickTop="1" x14ac:dyDescent="0.35"/>
    <row r="378" spans="1:14" hidden="1" outlineLevel="1" x14ac:dyDescent="0.35">
      <c r="A378" s="6" t="s">
        <v>75</v>
      </c>
    </row>
    <row r="379" spans="1:14" hidden="1" outlineLevel="1" x14ac:dyDescent="0.35">
      <c r="A379">
        <v>959</v>
      </c>
      <c r="B379" s="8" t="s">
        <v>26</v>
      </c>
      <c r="C379" s="8" t="s">
        <v>318</v>
      </c>
      <c r="D379" s="9">
        <v>36220</v>
      </c>
      <c r="E379" s="10">
        <v>3446.67</v>
      </c>
      <c r="F379" s="10">
        <v>0</v>
      </c>
      <c r="G379" s="8" t="s">
        <v>26</v>
      </c>
      <c r="H379" s="10">
        <v>0</v>
      </c>
      <c r="I379" s="10">
        <v>3446.67</v>
      </c>
      <c r="J379" s="10">
        <v>0</v>
      </c>
      <c r="K379" s="10">
        <v>3446.67</v>
      </c>
      <c r="L379" s="10">
        <v>0</v>
      </c>
      <c r="M379" s="8" t="s">
        <v>27</v>
      </c>
      <c r="N379" s="11">
        <v>10</v>
      </c>
    </row>
    <row r="380" spans="1:14" hidden="1" outlineLevel="1" x14ac:dyDescent="0.35">
      <c r="A380">
        <v>966</v>
      </c>
      <c r="B380" s="8" t="s">
        <v>26</v>
      </c>
      <c r="C380" s="8" t="s">
        <v>319</v>
      </c>
      <c r="D380" s="9">
        <v>36281</v>
      </c>
      <c r="E380" s="10">
        <v>25127.65</v>
      </c>
      <c r="F380" s="10">
        <v>0</v>
      </c>
      <c r="G380" s="8" t="s">
        <v>26</v>
      </c>
      <c r="H380" s="10">
        <v>0</v>
      </c>
      <c r="I380" s="10">
        <v>12668.5</v>
      </c>
      <c r="J380" s="10">
        <v>628.19000000000005</v>
      </c>
      <c r="K380" s="10">
        <v>13296.69</v>
      </c>
      <c r="L380" s="10">
        <v>11830.96</v>
      </c>
      <c r="M380" s="8" t="s">
        <v>27</v>
      </c>
      <c r="N380" s="11">
        <v>40</v>
      </c>
    </row>
    <row r="381" spans="1:14" hidden="1" outlineLevel="1" x14ac:dyDescent="0.35">
      <c r="A381">
        <v>1090</v>
      </c>
      <c r="B381" s="8" t="s">
        <v>26</v>
      </c>
      <c r="C381" s="8" t="s">
        <v>320</v>
      </c>
      <c r="D381" s="9">
        <v>36650</v>
      </c>
      <c r="E381" s="10">
        <v>3132.95</v>
      </c>
      <c r="F381" s="10">
        <v>0</v>
      </c>
      <c r="G381" s="8" t="s">
        <v>26</v>
      </c>
      <c r="H381" s="10">
        <v>0</v>
      </c>
      <c r="I381" s="10">
        <v>1501.13</v>
      </c>
      <c r="J381" s="10">
        <v>78.319999999999993</v>
      </c>
      <c r="K381" s="10">
        <v>1579.45</v>
      </c>
      <c r="L381" s="10">
        <v>1553.5</v>
      </c>
      <c r="M381" s="8" t="s">
        <v>27</v>
      </c>
      <c r="N381" s="11">
        <v>40</v>
      </c>
    </row>
    <row r="382" spans="1:14" hidden="1" outlineLevel="1" x14ac:dyDescent="0.35">
      <c r="A382">
        <v>1098</v>
      </c>
      <c r="B382" s="8" t="s">
        <v>26</v>
      </c>
      <c r="C382" s="8" t="s">
        <v>321</v>
      </c>
      <c r="D382" s="9">
        <v>36657</v>
      </c>
      <c r="E382" s="10">
        <v>29434.880000000001</v>
      </c>
      <c r="F382" s="10">
        <v>0</v>
      </c>
      <c r="G382" s="8" t="s">
        <v>26</v>
      </c>
      <c r="H382" s="10">
        <v>0</v>
      </c>
      <c r="I382" s="10">
        <v>14104.18</v>
      </c>
      <c r="J382" s="10">
        <v>735.87</v>
      </c>
      <c r="K382" s="10">
        <v>14840.05</v>
      </c>
      <c r="L382" s="10">
        <v>14594.83</v>
      </c>
      <c r="M382" s="8" t="s">
        <v>27</v>
      </c>
      <c r="N382" s="11">
        <v>40</v>
      </c>
    </row>
    <row r="383" spans="1:14" hidden="1" outlineLevel="1" x14ac:dyDescent="0.35">
      <c r="A383">
        <v>1800</v>
      </c>
      <c r="B383" s="8" t="s">
        <v>26</v>
      </c>
      <c r="C383" s="8" t="s">
        <v>322</v>
      </c>
      <c r="D383" s="9">
        <v>41944</v>
      </c>
      <c r="E383" s="10">
        <v>29947.02</v>
      </c>
      <c r="F383" s="10">
        <v>0</v>
      </c>
      <c r="G383" s="8" t="s">
        <v>26</v>
      </c>
      <c r="H383" s="10">
        <v>0</v>
      </c>
      <c r="I383" s="10">
        <v>6987.63</v>
      </c>
      <c r="J383" s="10">
        <v>1497.35</v>
      </c>
      <c r="K383" s="10">
        <v>8484.98</v>
      </c>
      <c r="L383" s="10">
        <v>21462.04</v>
      </c>
      <c r="M383" s="8" t="s">
        <v>27</v>
      </c>
      <c r="N383" s="11">
        <v>20</v>
      </c>
    </row>
    <row r="384" spans="1:14" hidden="1" outlineLevel="1" x14ac:dyDescent="0.35">
      <c r="A384">
        <v>1847</v>
      </c>
      <c r="B384" s="8" t="s">
        <v>26</v>
      </c>
      <c r="C384" s="8" t="s">
        <v>323</v>
      </c>
      <c r="D384" s="9">
        <v>42217</v>
      </c>
      <c r="E384" s="10">
        <v>13991</v>
      </c>
      <c r="F384" s="10">
        <v>0</v>
      </c>
      <c r="G384" s="8" t="s">
        <v>26</v>
      </c>
      <c r="H384" s="10">
        <v>0</v>
      </c>
      <c r="I384" s="10">
        <v>2739.9</v>
      </c>
      <c r="J384" s="10">
        <v>699.55</v>
      </c>
      <c r="K384" s="10">
        <v>3439.45</v>
      </c>
      <c r="L384" s="10">
        <v>10551.55</v>
      </c>
      <c r="M384" s="8" t="s">
        <v>27</v>
      </c>
      <c r="N384" s="11">
        <v>20</v>
      </c>
    </row>
    <row r="385" spans="1:14" hidden="1" outlineLevel="1" x14ac:dyDescent="0.35">
      <c r="A385">
        <v>1947</v>
      </c>
      <c r="B385" s="8" t="s">
        <v>26</v>
      </c>
      <c r="C385" s="8" t="s">
        <v>324</v>
      </c>
      <c r="D385" s="9">
        <v>43876</v>
      </c>
      <c r="E385" s="10">
        <v>12827.73</v>
      </c>
      <c r="F385" s="10">
        <v>0</v>
      </c>
      <c r="G385" s="8" t="s">
        <v>17</v>
      </c>
      <c r="H385" s="10">
        <v>0</v>
      </c>
      <c r="I385" s="10">
        <v>0</v>
      </c>
      <c r="J385" s="10">
        <v>178.16</v>
      </c>
      <c r="K385" s="10">
        <v>178.16</v>
      </c>
      <c r="L385" s="10">
        <v>12649.57</v>
      </c>
      <c r="M385" s="8" t="s">
        <v>27</v>
      </c>
      <c r="N385" s="11">
        <v>30</v>
      </c>
    </row>
    <row r="386" spans="1:14" hidden="1" outlineLevel="1" x14ac:dyDescent="0.35">
      <c r="A386">
        <v>1948</v>
      </c>
      <c r="B386" s="8" t="s">
        <v>26</v>
      </c>
      <c r="C386" s="8" t="s">
        <v>325</v>
      </c>
      <c r="D386" s="9">
        <v>43951</v>
      </c>
      <c r="E386" s="12">
        <v>158102.32999999999</v>
      </c>
      <c r="F386" s="12">
        <v>0</v>
      </c>
      <c r="G386" s="8" t="s">
        <v>17</v>
      </c>
      <c r="H386" s="12">
        <v>0</v>
      </c>
      <c r="I386" s="12">
        <v>0</v>
      </c>
      <c r="J386" s="12">
        <v>658.76</v>
      </c>
      <c r="K386" s="12">
        <v>658.76</v>
      </c>
      <c r="L386" s="12">
        <v>157443.57</v>
      </c>
      <c r="M386" s="8" t="s">
        <v>27</v>
      </c>
      <c r="N386" s="11">
        <v>40</v>
      </c>
    </row>
    <row r="387" spans="1:14" ht="15" hidden="1" outlineLevel="1" thickBot="1" x14ac:dyDescent="0.4">
      <c r="A387" s="14" t="s">
        <v>76</v>
      </c>
      <c r="E387" s="13">
        <v>276010.23</v>
      </c>
      <c r="F387" s="13">
        <v>0</v>
      </c>
      <c r="G387" s="8" t="s">
        <v>17</v>
      </c>
      <c r="H387" s="13">
        <v>0</v>
      </c>
      <c r="I387" s="13">
        <v>41448.01</v>
      </c>
      <c r="J387" s="13">
        <v>4476.2</v>
      </c>
      <c r="K387" s="13">
        <v>45924.21</v>
      </c>
      <c r="L387" s="13">
        <v>230086.02</v>
      </c>
    </row>
    <row r="388" spans="1:14" ht="15" hidden="1" outlineLevel="1" thickTop="1" x14ac:dyDescent="0.35"/>
    <row r="389" spans="1:14" hidden="1" outlineLevel="1" x14ac:dyDescent="0.35">
      <c r="A389" s="6" t="s">
        <v>69</v>
      </c>
    </row>
    <row r="390" spans="1:14" hidden="1" outlineLevel="1" x14ac:dyDescent="0.35">
      <c r="A390">
        <v>1139</v>
      </c>
      <c r="B390" s="8" t="s">
        <v>26</v>
      </c>
      <c r="C390" s="8" t="s">
        <v>326</v>
      </c>
      <c r="D390" s="9">
        <v>36727</v>
      </c>
      <c r="E390" s="10">
        <v>16866</v>
      </c>
      <c r="F390" s="10">
        <v>0</v>
      </c>
      <c r="G390" s="8" t="s">
        <v>26</v>
      </c>
      <c r="H390" s="10">
        <v>0</v>
      </c>
      <c r="I390" s="10">
        <v>16866</v>
      </c>
      <c r="J390" s="10">
        <v>0</v>
      </c>
      <c r="K390" s="10">
        <v>16866</v>
      </c>
      <c r="L390" s="10">
        <v>0</v>
      </c>
      <c r="M390" s="8" t="s">
        <v>27</v>
      </c>
      <c r="N390" s="11">
        <v>5</v>
      </c>
    </row>
    <row r="391" spans="1:14" hidden="1" outlineLevel="1" x14ac:dyDescent="0.35">
      <c r="A391">
        <v>1221</v>
      </c>
      <c r="B391" s="8" t="s">
        <v>26</v>
      </c>
      <c r="C391" s="8" t="s">
        <v>327</v>
      </c>
      <c r="D391" s="9">
        <v>36982</v>
      </c>
      <c r="E391" s="10">
        <v>173642</v>
      </c>
      <c r="F391" s="10">
        <v>0</v>
      </c>
      <c r="G391" s="8" t="s">
        <v>26</v>
      </c>
      <c r="H391" s="10">
        <v>0</v>
      </c>
      <c r="I391" s="10">
        <v>173642</v>
      </c>
      <c r="J391" s="10">
        <v>0</v>
      </c>
      <c r="K391" s="10">
        <v>173642</v>
      </c>
      <c r="L391" s="10">
        <v>0</v>
      </c>
      <c r="M391" s="8" t="s">
        <v>27</v>
      </c>
      <c r="N391" s="11">
        <v>7</v>
      </c>
    </row>
    <row r="392" spans="1:14" hidden="1" outlineLevel="1" x14ac:dyDescent="0.35">
      <c r="A392">
        <v>1233</v>
      </c>
      <c r="B392" s="8" t="s">
        <v>26</v>
      </c>
      <c r="C392" s="8" t="s">
        <v>328</v>
      </c>
      <c r="D392" s="9">
        <v>37043</v>
      </c>
      <c r="E392" s="10">
        <v>14786</v>
      </c>
      <c r="F392" s="10">
        <v>0</v>
      </c>
      <c r="G392" s="8" t="s">
        <v>26</v>
      </c>
      <c r="H392" s="10">
        <v>0</v>
      </c>
      <c r="I392" s="10">
        <v>14786</v>
      </c>
      <c r="J392" s="10">
        <v>0</v>
      </c>
      <c r="K392" s="10">
        <v>14786</v>
      </c>
      <c r="L392" s="10">
        <v>0</v>
      </c>
      <c r="M392" s="8" t="s">
        <v>27</v>
      </c>
      <c r="N392" s="11">
        <v>5</v>
      </c>
    </row>
    <row r="393" spans="1:14" hidden="1" outlineLevel="1" x14ac:dyDescent="0.35">
      <c r="A393">
        <v>1234</v>
      </c>
      <c r="B393" s="8" t="s">
        <v>26</v>
      </c>
      <c r="C393" s="8" t="s">
        <v>329</v>
      </c>
      <c r="D393" s="9">
        <v>37043</v>
      </c>
      <c r="E393" s="10">
        <v>19615</v>
      </c>
      <c r="F393" s="10">
        <v>0</v>
      </c>
      <c r="G393" s="8" t="s">
        <v>26</v>
      </c>
      <c r="H393" s="10">
        <v>0</v>
      </c>
      <c r="I393" s="10">
        <v>19615</v>
      </c>
      <c r="J393" s="10">
        <v>0</v>
      </c>
      <c r="K393" s="10">
        <v>19615</v>
      </c>
      <c r="L393" s="10">
        <v>0</v>
      </c>
      <c r="M393" s="8" t="s">
        <v>27</v>
      </c>
      <c r="N393" s="11">
        <v>5</v>
      </c>
    </row>
    <row r="394" spans="1:14" hidden="1" outlineLevel="1" x14ac:dyDescent="0.35">
      <c r="A394">
        <v>1243</v>
      </c>
      <c r="B394" s="8" t="s">
        <v>26</v>
      </c>
      <c r="C394" s="8" t="s">
        <v>330</v>
      </c>
      <c r="D394" s="9">
        <v>37073</v>
      </c>
      <c r="E394" s="10">
        <v>14786</v>
      </c>
      <c r="F394" s="10">
        <v>0</v>
      </c>
      <c r="G394" s="8" t="s">
        <v>26</v>
      </c>
      <c r="H394" s="10">
        <v>0</v>
      </c>
      <c r="I394" s="10">
        <v>14786</v>
      </c>
      <c r="J394" s="10">
        <v>0</v>
      </c>
      <c r="K394" s="10">
        <v>14786</v>
      </c>
      <c r="L394" s="10">
        <v>0</v>
      </c>
      <c r="M394" s="8" t="s">
        <v>27</v>
      </c>
      <c r="N394" s="11">
        <v>5</v>
      </c>
    </row>
    <row r="395" spans="1:14" hidden="1" outlineLevel="1" x14ac:dyDescent="0.35">
      <c r="A395">
        <v>1244</v>
      </c>
      <c r="B395" s="8" t="s">
        <v>26</v>
      </c>
      <c r="C395" s="8" t="s">
        <v>331</v>
      </c>
      <c r="D395" s="9">
        <v>37073</v>
      </c>
      <c r="E395" s="10">
        <v>19484</v>
      </c>
      <c r="F395" s="10">
        <v>0</v>
      </c>
      <c r="G395" s="8" t="s">
        <v>26</v>
      </c>
      <c r="H395" s="10">
        <v>0</v>
      </c>
      <c r="I395" s="10">
        <v>19484</v>
      </c>
      <c r="J395" s="10">
        <v>0</v>
      </c>
      <c r="K395" s="10">
        <v>19484</v>
      </c>
      <c r="L395" s="10">
        <v>0</v>
      </c>
      <c r="M395" s="8" t="s">
        <v>27</v>
      </c>
      <c r="N395" s="11">
        <v>5</v>
      </c>
    </row>
    <row r="396" spans="1:14" hidden="1" outlineLevel="1" x14ac:dyDescent="0.35">
      <c r="A396">
        <v>1245</v>
      </c>
      <c r="B396" s="8" t="s">
        <v>26</v>
      </c>
      <c r="C396" s="8" t="s">
        <v>331</v>
      </c>
      <c r="D396" s="9">
        <v>37073</v>
      </c>
      <c r="E396" s="10">
        <v>19484</v>
      </c>
      <c r="F396" s="10">
        <v>0</v>
      </c>
      <c r="G396" s="8" t="s">
        <v>26</v>
      </c>
      <c r="H396" s="10">
        <v>0</v>
      </c>
      <c r="I396" s="10">
        <v>19484</v>
      </c>
      <c r="J396" s="10">
        <v>0</v>
      </c>
      <c r="K396" s="10">
        <v>19484</v>
      </c>
      <c r="L396" s="10">
        <v>0</v>
      </c>
      <c r="M396" s="8" t="s">
        <v>27</v>
      </c>
      <c r="N396" s="11">
        <v>5</v>
      </c>
    </row>
    <row r="397" spans="1:14" hidden="1" outlineLevel="1" x14ac:dyDescent="0.35">
      <c r="A397">
        <v>1257</v>
      </c>
      <c r="B397" s="8" t="s">
        <v>26</v>
      </c>
      <c r="C397" s="8" t="s">
        <v>332</v>
      </c>
      <c r="D397" s="9">
        <v>37126</v>
      </c>
      <c r="E397" s="10">
        <v>71759</v>
      </c>
      <c r="F397" s="10">
        <v>0</v>
      </c>
      <c r="G397" s="8" t="s">
        <v>26</v>
      </c>
      <c r="H397" s="10">
        <v>0</v>
      </c>
      <c r="I397" s="10">
        <v>71759</v>
      </c>
      <c r="J397" s="10">
        <v>0</v>
      </c>
      <c r="K397" s="10">
        <v>71759</v>
      </c>
      <c r="L397" s="10">
        <v>0</v>
      </c>
      <c r="M397" s="8" t="s">
        <v>27</v>
      </c>
      <c r="N397" s="11">
        <v>7</v>
      </c>
    </row>
    <row r="398" spans="1:14" hidden="1" outlineLevel="1" x14ac:dyDescent="0.35">
      <c r="A398">
        <v>1258</v>
      </c>
      <c r="B398" s="8" t="s">
        <v>26</v>
      </c>
      <c r="C398" s="8" t="s">
        <v>332</v>
      </c>
      <c r="D398" s="9">
        <v>37126</v>
      </c>
      <c r="E398" s="10">
        <v>71759</v>
      </c>
      <c r="F398" s="10">
        <v>0</v>
      </c>
      <c r="G398" s="8" t="s">
        <v>26</v>
      </c>
      <c r="H398" s="10">
        <v>0</v>
      </c>
      <c r="I398" s="10">
        <v>71759</v>
      </c>
      <c r="J398" s="10">
        <v>0</v>
      </c>
      <c r="K398" s="10">
        <v>71759</v>
      </c>
      <c r="L398" s="10">
        <v>0</v>
      </c>
      <c r="M398" s="8" t="s">
        <v>27</v>
      </c>
      <c r="N398" s="11">
        <v>7</v>
      </c>
    </row>
    <row r="399" spans="1:14" hidden="1" outlineLevel="1" x14ac:dyDescent="0.35">
      <c r="A399">
        <v>1259</v>
      </c>
      <c r="B399" s="8" t="s">
        <v>26</v>
      </c>
      <c r="C399" s="8" t="s">
        <v>332</v>
      </c>
      <c r="D399" s="9">
        <v>37126</v>
      </c>
      <c r="E399" s="10">
        <v>71759</v>
      </c>
      <c r="F399" s="10">
        <v>0</v>
      </c>
      <c r="G399" s="8" t="s">
        <v>26</v>
      </c>
      <c r="H399" s="10">
        <v>0</v>
      </c>
      <c r="I399" s="10">
        <v>71759</v>
      </c>
      <c r="J399" s="10">
        <v>0</v>
      </c>
      <c r="K399" s="10">
        <v>71759</v>
      </c>
      <c r="L399" s="10">
        <v>0</v>
      </c>
      <c r="M399" s="8" t="s">
        <v>27</v>
      </c>
      <c r="N399" s="11">
        <v>7</v>
      </c>
    </row>
    <row r="400" spans="1:14" hidden="1" outlineLevel="1" x14ac:dyDescent="0.35">
      <c r="A400">
        <v>1317</v>
      </c>
      <c r="B400" s="8" t="s">
        <v>26</v>
      </c>
      <c r="C400" s="8" t="s">
        <v>333</v>
      </c>
      <c r="D400" s="9">
        <v>37295</v>
      </c>
      <c r="E400" s="10">
        <v>40500</v>
      </c>
      <c r="F400" s="10">
        <v>0</v>
      </c>
      <c r="G400" s="8" t="s">
        <v>26</v>
      </c>
      <c r="H400" s="10">
        <v>0</v>
      </c>
      <c r="I400" s="10">
        <v>40500</v>
      </c>
      <c r="J400" s="10">
        <v>0</v>
      </c>
      <c r="K400" s="10">
        <v>40500</v>
      </c>
      <c r="L400" s="10">
        <v>0</v>
      </c>
      <c r="M400" s="8" t="s">
        <v>27</v>
      </c>
      <c r="N400" s="11">
        <v>7</v>
      </c>
    </row>
    <row r="401" spans="1:14" hidden="1" outlineLevel="1" x14ac:dyDescent="0.35">
      <c r="A401">
        <v>1327</v>
      </c>
      <c r="B401" s="8" t="s">
        <v>26</v>
      </c>
      <c r="C401" s="8" t="s">
        <v>334</v>
      </c>
      <c r="D401" s="9">
        <v>37350</v>
      </c>
      <c r="E401" s="10">
        <v>136950</v>
      </c>
      <c r="F401" s="10">
        <v>0</v>
      </c>
      <c r="G401" s="8" t="s">
        <v>26</v>
      </c>
      <c r="H401" s="10">
        <v>0</v>
      </c>
      <c r="I401" s="10">
        <v>136950</v>
      </c>
      <c r="J401" s="10">
        <v>0</v>
      </c>
      <c r="K401" s="10">
        <v>136950</v>
      </c>
      <c r="L401" s="10">
        <v>0</v>
      </c>
      <c r="M401" s="8" t="s">
        <v>27</v>
      </c>
      <c r="N401" s="11">
        <v>7</v>
      </c>
    </row>
    <row r="402" spans="1:14" hidden="1" outlineLevel="1" x14ac:dyDescent="0.35">
      <c r="A402">
        <v>1339</v>
      </c>
      <c r="B402" s="8" t="s">
        <v>26</v>
      </c>
      <c r="C402" s="8" t="s">
        <v>335</v>
      </c>
      <c r="D402" s="9">
        <v>37425</v>
      </c>
      <c r="E402" s="10">
        <v>22000</v>
      </c>
      <c r="F402" s="10">
        <v>0</v>
      </c>
      <c r="G402" s="8" t="s">
        <v>26</v>
      </c>
      <c r="H402" s="10">
        <v>0</v>
      </c>
      <c r="I402" s="10">
        <v>22000</v>
      </c>
      <c r="J402" s="10">
        <v>0</v>
      </c>
      <c r="K402" s="10">
        <v>22000</v>
      </c>
      <c r="L402" s="10">
        <v>0</v>
      </c>
      <c r="M402" s="8" t="s">
        <v>27</v>
      </c>
      <c r="N402" s="11">
        <v>5</v>
      </c>
    </row>
    <row r="403" spans="1:14" hidden="1" outlineLevel="1" x14ac:dyDescent="0.35">
      <c r="A403">
        <v>1355</v>
      </c>
      <c r="B403" s="8" t="s">
        <v>26</v>
      </c>
      <c r="C403" s="8" t="s">
        <v>336</v>
      </c>
      <c r="D403" s="9">
        <v>37488</v>
      </c>
      <c r="E403" s="10">
        <v>23269</v>
      </c>
      <c r="F403" s="10">
        <v>0</v>
      </c>
      <c r="G403" s="8" t="s">
        <v>26</v>
      </c>
      <c r="H403" s="10">
        <v>0</v>
      </c>
      <c r="I403" s="10">
        <v>23269</v>
      </c>
      <c r="J403" s="10">
        <v>0</v>
      </c>
      <c r="K403" s="10">
        <v>23269</v>
      </c>
      <c r="L403" s="10">
        <v>0</v>
      </c>
      <c r="M403" s="8" t="s">
        <v>27</v>
      </c>
      <c r="N403" s="11">
        <v>5</v>
      </c>
    </row>
    <row r="404" spans="1:14" hidden="1" outlineLevel="1" x14ac:dyDescent="0.35">
      <c r="A404">
        <v>1358</v>
      </c>
      <c r="B404" s="8" t="s">
        <v>26</v>
      </c>
      <c r="C404" s="8" t="s">
        <v>337</v>
      </c>
      <c r="D404" s="9">
        <v>37509</v>
      </c>
      <c r="E404" s="10">
        <v>25875</v>
      </c>
      <c r="F404" s="10">
        <v>0</v>
      </c>
      <c r="G404" s="8" t="s">
        <v>26</v>
      </c>
      <c r="H404" s="10">
        <v>0</v>
      </c>
      <c r="I404" s="10">
        <v>25875</v>
      </c>
      <c r="J404" s="10">
        <v>0</v>
      </c>
      <c r="K404" s="10">
        <v>25875</v>
      </c>
      <c r="L404" s="10">
        <v>0</v>
      </c>
      <c r="M404" s="8" t="s">
        <v>27</v>
      </c>
      <c r="N404" s="11">
        <v>5</v>
      </c>
    </row>
    <row r="405" spans="1:14" hidden="1" outlineLevel="1" x14ac:dyDescent="0.35">
      <c r="A405">
        <v>1359</v>
      </c>
      <c r="B405" s="8" t="s">
        <v>26</v>
      </c>
      <c r="C405" s="8" t="s">
        <v>338</v>
      </c>
      <c r="D405" s="9">
        <v>37509</v>
      </c>
      <c r="E405" s="10">
        <v>29107</v>
      </c>
      <c r="F405" s="10">
        <v>0</v>
      </c>
      <c r="G405" s="8" t="s">
        <v>26</v>
      </c>
      <c r="H405" s="10">
        <v>0</v>
      </c>
      <c r="I405" s="10">
        <v>29107</v>
      </c>
      <c r="J405" s="10">
        <v>0</v>
      </c>
      <c r="K405" s="10">
        <v>29107</v>
      </c>
      <c r="L405" s="10">
        <v>0</v>
      </c>
      <c r="M405" s="8" t="s">
        <v>27</v>
      </c>
      <c r="N405" s="11">
        <v>5</v>
      </c>
    </row>
    <row r="406" spans="1:14" hidden="1" outlineLevel="1" x14ac:dyDescent="0.35">
      <c r="A406">
        <v>1360</v>
      </c>
      <c r="B406" s="8" t="s">
        <v>26</v>
      </c>
      <c r="C406" s="8" t="s">
        <v>339</v>
      </c>
      <c r="D406" s="9">
        <v>37509</v>
      </c>
      <c r="E406" s="10">
        <v>24602</v>
      </c>
      <c r="F406" s="10">
        <v>0</v>
      </c>
      <c r="G406" s="8" t="s">
        <v>26</v>
      </c>
      <c r="H406" s="10">
        <v>0</v>
      </c>
      <c r="I406" s="10">
        <v>24602</v>
      </c>
      <c r="J406" s="10">
        <v>0</v>
      </c>
      <c r="K406" s="10">
        <v>24602</v>
      </c>
      <c r="L406" s="10">
        <v>0</v>
      </c>
      <c r="M406" s="8" t="s">
        <v>27</v>
      </c>
      <c r="N406" s="11">
        <v>5</v>
      </c>
    </row>
    <row r="407" spans="1:14" hidden="1" outlineLevel="1" x14ac:dyDescent="0.35">
      <c r="A407">
        <v>1406</v>
      </c>
      <c r="B407" s="8" t="s">
        <v>26</v>
      </c>
      <c r="C407" s="8" t="s">
        <v>340</v>
      </c>
      <c r="D407" s="9">
        <v>37792</v>
      </c>
      <c r="E407" s="10">
        <v>15667</v>
      </c>
      <c r="F407" s="10">
        <v>0</v>
      </c>
      <c r="G407" s="8" t="s">
        <v>26</v>
      </c>
      <c r="H407" s="10">
        <v>0</v>
      </c>
      <c r="I407" s="10">
        <v>15667</v>
      </c>
      <c r="J407" s="10">
        <v>0</v>
      </c>
      <c r="K407" s="10">
        <v>15667</v>
      </c>
      <c r="L407" s="10">
        <v>0</v>
      </c>
      <c r="M407" s="8" t="s">
        <v>27</v>
      </c>
      <c r="N407" s="11">
        <v>5</v>
      </c>
    </row>
    <row r="408" spans="1:14" hidden="1" outlineLevel="1" x14ac:dyDescent="0.35">
      <c r="A408">
        <v>1407</v>
      </c>
      <c r="B408" s="8" t="s">
        <v>26</v>
      </c>
      <c r="C408" s="8" t="s">
        <v>71</v>
      </c>
      <c r="D408" s="9">
        <v>37795</v>
      </c>
      <c r="E408" s="10">
        <v>32912</v>
      </c>
      <c r="F408" s="10">
        <v>0</v>
      </c>
      <c r="G408" s="8" t="s">
        <v>26</v>
      </c>
      <c r="H408" s="10">
        <v>0</v>
      </c>
      <c r="I408" s="10">
        <v>32912</v>
      </c>
      <c r="J408" s="10">
        <v>0</v>
      </c>
      <c r="K408" s="10">
        <v>32912</v>
      </c>
      <c r="L408" s="10">
        <v>0</v>
      </c>
      <c r="M408" s="8" t="s">
        <v>27</v>
      </c>
      <c r="N408" s="11">
        <v>5</v>
      </c>
    </row>
    <row r="409" spans="1:14" hidden="1" outlineLevel="1" x14ac:dyDescent="0.35">
      <c r="A409">
        <v>1408</v>
      </c>
      <c r="B409" s="8" t="s">
        <v>3</v>
      </c>
      <c r="C409" s="8" t="s">
        <v>341</v>
      </c>
      <c r="D409" s="9">
        <v>37799</v>
      </c>
      <c r="E409" s="10">
        <v>22267</v>
      </c>
      <c r="F409" s="10">
        <v>0</v>
      </c>
      <c r="G409" s="8" t="s">
        <v>26</v>
      </c>
      <c r="H409" s="10">
        <v>0</v>
      </c>
      <c r="I409" s="10">
        <v>22267</v>
      </c>
      <c r="J409" s="10">
        <v>0</v>
      </c>
      <c r="K409" s="10">
        <v>22267</v>
      </c>
      <c r="L409" s="10">
        <v>0</v>
      </c>
      <c r="M409" s="8" t="s">
        <v>27</v>
      </c>
      <c r="N409" s="11">
        <v>5</v>
      </c>
    </row>
    <row r="410" spans="1:14" hidden="1" outlineLevel="1" x14ac:dyDescent="0.35">
      <c r="A410">
        <v>1409</v>
      </c>
      <c r="B410" s="8" t="s">
        <v>26</v>
      </c>
      <c r="C410" s="8" t="s">
        <v>342</v>
      </c>
      <c r="D410" s="9">
        <v>37799</v>
      </c>
      <c r="E410" s="10">
        <v>20263</v>
      </c>
      <c r="F410" s="10">
        <v>0</v>
      </c>
      <c r="G410" s="8" t="s">
        <v>26</v>
      </c>
      <c r="H410" s="10">
        <v>0</v>
      </c>
      <c r="I410" s="10">
        <v>20263</v>
      </c>
      <c r="J410" s="10">
        <v>0</v>
      </c>
      <c r="K410" s="10">
        <v>20263</v>
      </c>
      <c r="L410" s="10">
        <v>0</v>
      </c>
      <c r="M410" s="8" t="s">
        <v>27</v>
      </c>
      <c r="N410" s="11">
        <v>5</v>
      </c>
    </row>
    <row r="411" spans="1:14" hidden="1" outlineLevel="1" x14ac:dyDescent="0.35">
      <c r="A411">
        <v>1410</v>
      </c>
      <c r="B411" s="8" t="s">
        <v>26</v>
      </c>
      <c r="C411" s="8" t="s">
        <v>343</v>
      </c>
      <c r="D411" s="9">
        <v>37799</v>
      </c>
      <c r="E411" s="10">
        <v>23438</v>
      </c>
      <c r="F411" s="10">
        <v>0</v>
      </c>
      <c r="G411" s="8" t="s">
        <v>26</v>
      </c>
      <c r="H411" s="10">
        <v>0</v>
      </c>
      <c r="I411" s="10">
        <v>23438</v>
      </c>
      <c r="J411" s="10">
        <v>0</v>
      </c>
      <c r="K411" s="10">
        <v>23438</v>
      </c>
      <c r="L411" s="10">
        <v>0</v>
      </c>
      <c r="M411" s="8" t="s">
        <v>27</v>
      </c>
      <c r="N411" s="11">
        <v>5</v>
      </c>
    </row>
    <row r="412" spans="1:14" hidden="1" outlineLevel="1" x14ac:dyDescent="0.35">
      <c r="A412">
        <v>1411</v>
      </c>
      <c r="B412" s="8" t="s">
        <v>26</v>
      </c>
      <c r="C412" s="8" t="s">
        <v>343</v>
      </c>
      <c r="D412" s="9">
        <v>37799</v>
      </c>
      <c r="E412" s="10">
        <v>23438</v>
      </c>
      <c r="F412" s="10">
        <v>0</v>
      </c>
      <c r="G412" s="8" t="s">
        <v>26</v>
      </c>
      <c r="H412" s="10">
        <v>0</v>
      </c>
      <c r="I412" s="10">
        <v>23438</v>
      </c>
      <c r="J412" s="10">
        <v>0</v>
      </c>
      <c r="K412" s="10">
        <v>23438</v>
      </c>
      <c r="L412" s="10">
        <v>0</v>
      </c>
      <c r="M412" s="8" t="s">
        <v>27</v>
      </c>
      <c r="N412" s="11">
        <v>5</v>
      </c>
    </row>
    <row r="413" spans="1:14" hidden="1" outlineLevel="1" x14ac:dyDescent="0.35">
      <c r="A413">
        <v>1424</v>
      </c>
      <c r="B413" s="8" t="s">
        <v>26</v>
      </c>
      <c r="C413" s="8" t="s">
        <v>344</v>
      </c>
      <c r="D413" s="9">
        <v>37894</v>
      </c>
      <c r="E413" s="10">
        <v>7816</v>
      </c>
      <c r="F413" s="10">
        <v>0</v>
      </c>
      <c r="G413" s="8" t="s">
        <v>26</v>
      </c>
      <c r="H413" s="10">
        <v>0</v>
      </c>
      <c r="I413" s="10">
        <v>7816</v>
      </c>
      <c r="J413" s="10">
        <v>0</v>
      </c>
      <c r="K413" s="10">
        <v>7816</v>
      </c>
      <c r="L413" s="10">
        <v>0</v>
      </c>
      <c r="M413" s="8" t="s">
        <v>27</v>
      </c>
      <c r="N413" s="11">
        <v>5</v>
      </c>
    </row>
    <row r="414" spans="1:14" hidden="1" outlineLevel="1" x14ac:dyDescent="0.35">
      <c r="A414">
        <v>1531</v>
      </c>
      <c r="B414" s="8" t="s">
        <v>26</v>
      </c>
      <c r="C414" s="8" t="s">
        <v>345</v>
      </c>
      <c r="D414" s="9">
        <v>39051</v>
      </c>
      <c r="E414" s="10">
        <v>53757.38</v>
      </c>
      <c r="F414" s="10">
        <v>0</v>
      </c>
      <c r="G414" s="8" t="s">
        <v>26</v>
      </c>
      <c r="H414" s="10">
        <v>0</v>
      </c>
      <c r="I414" s="10">
        <v>53757.38</v>
      </c>
      <c r="J414" s="10">
        <v>0</v>
      </c>
      <c r="K414" s="10">
        <v>53757.38</v>
      </c>
      <c r="L414" s="10">
        <v>0</v>
      </c>
      <c r="M414" s="8" t="s">
        <v>27</v>
      </c>
      <c r="N414" s="11">
        <v>10</v>
      </c>
    </row>
    <row r="415" spans="1:14" hidden="1" outlineLevel="1" x14ac:dyDescent="0.35">
      <c r="A415">
        <v>1532</v>
      </c>
      <c r="B415" s="8" t="s">
        <v>26</v>
      </c>
      <c r="C415" s="8" t="s">
        <v>346</v>
      </c>
      <c r="D415" s="9">
        <v>39051</v>
      </c>
      <c r="E415" s="10">
        <v>53757.38</v>
      </c>
      <c r="F415" s="10">
        <v>0</v>
      </c>
      <c r="G415" s="8" t="s">
        <v>26</v>
      </c>
      <c r="H415" s="10">
        <v>0</v>
      </c>
      <c r="I415" s="10">
        <v>53757.38</v>
      </c>
      <c r="J415" s="10">
        <v>0</v>
      </c>
      <c r="K415" s="10">
        <v>53757.38</v>
      </c>
      <c r="L415" s="10">
        <v>0</v>
      </c>
      <c r="M415" s="8" t="s">
        <v>27</v>
      </c>
      <c r="N415" s="11">
        <v>10</v>
      </c>
    </row>
    <row r="416" spans="1:14" hidden="1" outlineLevel="1" x14ac:dyDescent="0.35">
      <c r="A416">
        <v>1541</v>
      </c>
      <c r="B416" s="8" t="s">
        <v>26</v>
      </c>
      <c r="C416" s="8" t="s">
        <v>347</v>
      </c>
      <c r="D416" s="9">
        <v>39172</v>
      </c>
      <c r="E416" s="10">
        <v>14708</v>
      </c>
      <c r="F416" s="10">
        <v>0</v>
      </c>
      <c r="G416" s="8" t="s">
        <v>26</v>
      </c>
      <c r="H416" s="10">
        <v>0</v>
      </c>
      <c r="I416" s="10">
        <v>14708</v>
      </c>
      <c r="J416" s="10">
        <v>0</v>
      </c>
      <c r="K416" s="10">
        <v>14708</v>
      </c>
      <c r="L416" s="10">
        <v>0</v>
      </c>
      <c r="M416" s="8" t="s">
        <v>27</v>
      </c>
      <c r="N416" s="11">
        <v>7</v>
      </c>
    </row>
    <row r="417" spans="1:14" hidden="1" outlineLevel="1" x14ac:dyDescent="0.35">
      <c r="A417">
        <v>1542</v>
      </c>
      <c r="B417" s="8" t="s">
        <v>26</v>
      </c>
      <c r="C417" s="8" t="s">
        <v>347</v>
      </c>
      <c r="D417" s="9">
        <v>39172</v>
      </c>
      <c r="E417" s="10">
        <v>14707.99</v>
      </c>
      <c r="F417" s="10">
        <v>0</v>
      </c>
      <c r="G417" s="8" t="s">
        <v>26</v>
      </c>
      <c r="H417" s="10">
        <v>0</v>
      </c>
      <c r="I417" s="10">
        <v>14707.99</v>
      </c>
      <c r="J417" s="10">
        <v>0</v>
      </c>
      <c r="K417" s="10">
        <v>14707.99</v>
      </c>
      <c r="L417" s="10">
        <v>0</v>
      </c>
      <c r="M417" s="8" t="s">
        <v>27</v>
      </c>
      <c r="N417" s="11">
        <v>7</v>
      </c>
    </row>
    <row r="418" spans="1:14" hidden="1" outlineLevel="1" x14ac:dyDescent="0.35">
      <c r="A418">
        <v>1686</v>
      </c>
      <c r="B418" s="8" t="s">
        <v>26</v>
      </c>
      <c r="C418" s="8" t="s">
        <v>348</v>
      </c>
      <c r="D418" s="9">
        <v>40359</v>
      </c>
      <c r="E418" s="10">
        <v>17046</v>
      </c>
      <c r="F418" s="10">
        <v>0</v>
      </c>
      <c r="G418" s="8" t="s">
        <v>26</v>
      </c>
      <c r="H418" s="10">
        <v>0</v>
      </c>
      <c r="I418" s="10">
        <v>17046</v>
      </c>
      <c r="J418" s="10">
        <v>0</v>
      </c>
      <c r="K418" s="10">
        <v>17046</v>
      </c>
      <c r="L418" s="10">
        <v>0</v>
      </c>
      <c r="M418" s="8" t="s">
        <v>27</v>
      </c>
      <c r="N418" s="11">
        <v>5</v>
      </c>
    </row>
    <row r="419" spans="1:14" hidden="1" outlineLevel="1" x14ac:dyDescent="0.35">
      <c r="A419">
        <v>1687</v>
      </c>
      <c r="B419" s="8" t="s">
        <v>26</v>
      </c>
      <c r="C419" s="8" t="s">
        <v>348</v>
      </c>
      <c r="D419" s="9">
        <v>40359</v>
      </c>
      <c r="E419" s="10">
        <v>17046</v>
      </c>
      <c r="F419" s="10">
        <v>0</v>
      </c>
      <c r="G419" s="8" t="s">
        <v>26</v>
      </c>
      <c r="H419" s="10">
        <v>0</v>
      </c>
      <c r="I419" s="10">
        <v>17046</v>
      </c>
      <c r="J419" s="10">
        <v>0</v>
      </c>
      <c r="K419" s="10">
        <v>17046</v>
      </c>
      <c r="L419" s="10">
        <v>0</v>
      </c>
      <c r="M419" s="8" t="s">
        <v>27</v>
      </c>
      <c r="N419" s="11">
        <v>5</v>
      </c>
    </row>
    <row r="420" spans="1:14" hidden="1" outlineLevel="1" x14ac:dyDescent="0.35">
      <c r="A420">
        <v>1711</v>
      </c>
      <c r="B420" s="8" t="s">
        <v>26</v>
      </c>
      <c r="C420" s="8" t="s">
        <v>349</v>
      </c>
      <c r="D420" s="9">
        <v>40695</v>
      </c>
      <c r="E420" s="10">
        <v>27931.14</v>
      </c>
      <c r="F420" s="10">
        <v>0</v>
      </c>
      <c r="G420" s="8" t="s">
        <v>26</v>
      </c>
      <c r="H420" s="10">
        <v>0</v>
      </c>
      <c r="I420" s="10">
        <v>27931.14</v>
      </c>
      <c r="J420" s="10">
        <v>0</v>
      </c>
      <c r="K420" s="10">
        <v>27931.14</v>
      </c>
      <c r="L420" s="10">
        <v>0</v>
      </c>
      <c r="M420" s="8" t="s">
        <v>27</v>
      </c>
      <c r="N420" s="11">
        <v>5</v>
      </c>
    </row>
    <row r="421" spans="1:14" hidden="1" outlineLevel="1" x14ac:dyDescent="0.35">
      <c r="A421">
        <v>1722</v>
      </c>
      <c r="B421" s="8" t="s">
        <v>26</v>
      </c>
      <c r="C421" s="8" t="s">
        <v>350</v>
      </c>
      <c r="D421" s="9">
        <v>40724</v>
      </c>
      <c r="E421" s="10">
        <v>261695.95</v>
      </c>
      <c r="F421" s="10">
        <v>0</v>
      </c>
      <c r="G421" s="8" t="s">
        <v>26</v>
      </c>
      <c r="H421" s="10">
        <v>0</v>
      </c>
      <c r="I421" s="10">
        <v>261695.95</v>
      </c>
      <c r="J421" s="10">
        <v>0</v>
      </c>
      <c r="K421" s="10">
        <v>261695.95</v>
      </c>
      <c r="L421" s="10">
        <v>0</v>
      </c>
      <c r="M421" s="8" t="s">
        <v>27</v>
      </c>
      <c r="N421" s="11">
        <v>5</v>
      </c>
    </row>
    <row r="422" spans="1:14" hidden="1" outlineLevel="1" x14ac:dyDescent="0.35">
      <c r="A422">
        <v>1732</v>
      </c>
      <c r="B422" s="8" t="s">
        <v>26</v>
      </c>
      <c r="C422" s="8" t="s">
        <v>351</v>
      </c>
      <c r="D422" s="9">
        <v>40878</v>
      </c>
      <c r="E422" s="10">
        <v>4970.8</v>
      </c>
      <c r="F422" s="10">
        <v>0</v>
      </c>
      <c r="G422" s="8" t="s">
        <v>26</v>
      </c>
      <c r="H422" s="10">
        <v>0</v>
      </c>
      <c r="I422" s="10">
        <v>3769.52</v>
      </c>
      <c r="J422" s="10">
        <v>497.08</v>
      </c>
      <c r="K422" s="10">
        <v>4266.6000000000004</v>
      </c>
      <c r="L422" s="10">
        <v>704.2</v>
      </c>
      <c r="M422" s="8" t="s">
        <v>27</v>
      </c>
      <c r="N422" s="11">
        <v>10</v>
      </c>
    </row>
    <row r="423" spans="1:14" hidden="1" outlineLevel="1" x14ac:dyDescent="0.35">
      <c r="A423">
        <v>1735</v>
      </c>
      <c r="B423" s="8" t="s">
        <v>26</v>
      </c>
      <c r="C423" s="8" t="s">
        <v>80</v>
      </c>
      <c r="D423" s="9">
        <v>40909</v>
      </c>
      <c r="E423" s="10">
        <v>75352.490000000005</v>
      </c>
      <c r="F423" s="10">
        <v>0</v>
      </c>
      <c r="G423" s="8" t="s">
        <v>26</v>
      </c>
      <c r="H423" s="10">
        <v>0</v>
      </c>
      <c r="I423" s="10">
        <v>56514.37</v>
      </c>
      <c r="J423" s="10">
        <v>7535.25</v>
      </c>
      <c r="K423" s="10">
        <v>64049.62</v>
      </c>
      <c r="L423" s="10">
        <v>11302.87</v>
      </c>
      <c r="M423" s="8" t="s">
        <v>27</v>
      </c>
      <c r="N423" s="11">
        <v>10</v>
      </c>
    </row>
    <row r="424" spans="1:14" hidden="1" outlineLevel="1" x14ac:dyDescent="0.35">
      <c r="A424">
        <v>1744</v>
      </c>
      <c r="B424" s="8" t="s">
        <v>26</v>
      </c>
      <c r="C424" s="8" t="s">
        <v>352</v>
      </c>
      <c r="D424" s="9">
        <v>41061</v>
      </c>
      <c r="E424" s="10">
        <v>22013</v>
      </c>
      <c r="F424" s="10">
        <v>0</v>
      </c>
      <c r="G424" s="8" t="s">
        <v>26</v>
      </c>
      <c r="H424" s="10">
        <v>0</v>
      </c>
      <c r="I424" s="10">
        <v>15592.54</v>
      </c>
      <c r="J424" s="10">
        <v>2201.3000000000002</v>
      </c>
      <c r="K424" s="10">
        <v>17793.84</v>
      </c>
      <c r="L424" s="10">
        <v>4219.16</v>
      </c>
      <c r="M424" s="8" t="s">
        <v>27</v>
      </c>
      <c r="N424" s="11">
        <v>10</v>
      </c>
    </row>
    <row r="425" spans="1:14" hidden="1" outlineLevel="1" x14ac:dyDescent="0.35">
      <c r="A425">
        <v>1745</v>
      </c>
      <c r="B425" s="8" t="s">
        <v>26</v>
      </c>
      <c r="C425" s="8" t="s">
        <v>352</v>
      </c>
      <c r="D425" s="9">
        <v>41061</v>
      </c>
      <c r="E425" s="10">
        <v>22013</v>
      </c>
      <c r="F425" s="10">
        <v>0</v>
      </c>
      <c r="G425" s="8" t="s">
        <v>26</v>
      </c>
      <c r="H425" s="10">
        <v>0</v>
      </c>
      <c r="I425" s="10">
        <v>15592.54</v>
      </c>
      <c r="J425" s="10">
        <v>2201.3000000000002</v>
      </c>
      <c r="K425" s="10">
        <v>17793.84</v>
      </c>
      <c r="L425" s="10">
        <v>4219.16</v>
      </c>
      <c r="M425" s="8" t="s">
        <v>27</v>
      </c>
      <c r="N425" s="11">
        <v>10</v>
      </c>
    </row>
    <row r="426" spans="1:14" hidden="1" outlineLevel="1" x14ac:dyDescent="0.35">
      <c r="A426">
        <v>1746</v>
      </c>
      <c r="B426" s="8" t="s">
        <v>26</v>
      </c>
      <c r="C426" s="8" t="s">
        <v>353</v>
      </c>
      <c r="D426" s="9">
        <v>41061</v>
      </c>
      <c r="E426" s="10">
        <v>34727</v>
      </c>
      <c r="F426" s="10">
        <v>0</v>
      </c>
      <c r="G426" s="8" t="s">
        <v>26</v>
      </c>
      <c r="H426" s="10">
        <v>0</v>
      </c>
      <c r="I426" s="10">
        <v>24598.29</v>
      </c>
      <c r="J426" s="10">
        <v>3472.7</v>
      </c>
      <c r="K426" s="10">
        <v>28070.99</v>
      </c>
      <c r="L426" s="10">
        <v>6656.01</v>
      </c>
      <c r="M426" s="8" t="s">
        <v>27</v>
      </c>
      <c r="N426" s="11">
        <v>10</v>
      </c>
    </row>
    <row r="427" spans="1:14" hidden="1" outlineLevel="1" x14ac:dyDescent="0.35">
      <c r="A427">
        <v>1751</v>
      </c>
      <c r="B427" s="8" t="s">
        <v>26</v>
      </c>
      <c r="C427" s="8" t="s">
        <v>354</v>
      </c>
      <c r="D427" s="9">
        <v>41090</v>
      </c>
      <c r="E427" s="10">
        <v>225701.16</v>
      </c>
      <c r="F427" s="10">
        <v>0</v>
      </c>
      <c r="G427" s="8" t="s">
        <v>26</v>
      </c>
      <c r="H427" s="10">
        <v>0</v>
      </c>
      <c r="I427" s="10">
        <v>157990.84</v>
      </c>
      <c r="J427" s="10">
        <v>22570.12</v>
      </c>
      <c r="K427" s="10">
        <v>180560.96</v>
      </c>
      <c r="L427" s="10">
        <v>45140.2</v>
      </c>
      <c r="M427" s="8" t="s">
        <v>27</v>
      </c>
      <c r="N427" s="11">
        <v>10</v>
      </c>
    </row>
    <row r="428" spans="1:14" hidden="1" outlineLevel="1" x14ac:dyDescent="0.35">
      <c r="A428">
        <v>1752</v>
      </c>
      <c r="B428" s="8" t="s">
        <v>26</v>
      </c>
      <c r="C428" s="8" t="s">
        <v>355</v>
      </c>
      <c r="D428" s="9">
        <v>41122</v>
      </c>
      <c r="E428" s="10">
        <v>44405</v>
      </c>
      <c r="F428" s="10">
        <v>0</v>
      </c>
      <c r="G428" s="8" t="s">
        <v>26</v>
      </c>
      <c r="H428" s="10">
        <v>0</v>
      </c>
      <c r="I428" s="10">
        <v>44405</v>
      </c>
      <c r="J428" s="10">
        <v>0</v>
      </c>
      <c r="K428" s="10">
        <v>44405</v>
      </c>
      <c r="L428" s="10">
        <v>0</v>
      </c>
      <c r="M428" s="8" t="s">
        <v>27</v>
      </c>
      <c r="N428" s="11">
        <v>5</v>
      </c>
    </row>
    <row r="429" spans="1:14" hidden="1" outlineLevel="1" x14ac:dyDescent="0.35">
      <c r="A429">
        <v>1754</v>
      </c>
      <c r="B429" s="8" t="s">
        <v>26</v>
      </c>
      <c r="C429" s="8" t="s">
        <v>356</v>
      </c>
      <c r="D429" s="9">
        <v>41244</v>
      </c>
      <c r="E429" s="10">
        <v>39847.089999999997</v>
      </c>
      <c r="F429" s="10">
        <v>0</v>
      </c>
      <c r="G429" s="8" t="s">
        <v>26</v>
      </c>
      <c r="H429" s="10">
        <v>0</v>
      </c>
      <c r="I429" s="10">
        <v>39847.089999999997</v>
      </c>
      <c r="J429" s="10">
        <v>0</v>
      </c>
      <c r="K429" s="10">
        <v>39847.089999999997</v>
      </c>
      <c r="L429" s="10">
        <v>0</v>
      </c>
      <c r="M429" s="8" t="s">
        <v>27</v>
      </c>
      <c r="N429" s="11">
        <v>5</v>
      </c>
    </row>
    <row r="430" spans="1:14" hidden="1" outlineLevel="1" x14ac:dyDescent="0.35">
      <c r="A430">
        <v>1757</v>
      </c>
      <c r="B430" s="8" t="s">
        <v>26</v>
      </c>
      <c r="C430" s="8" t="s">
        <v>357</v>
      </c>
      <c r="D430" s="9">
        <v>41275</v>
      </c>
      <c r="E430" s="10">
        <v>37606.97</v>
      </c>
      <c r="F430" s="10">
        <v>0</v>
      </c>
      <c r="G430" s="8" t="s">
        <v>26</v>
      </c>
      <c r="H430" s="10">
        <v>0</v>
      </c>
      <c r="I430" s="10">
        <v>37606.97</v>
      </c>
      <c r="J430" s="10">
        <v>0</v>
      </c>
      <c r="K430" s="10">
        <v>37606.97</v>
      </c>
      <c r="L430" s="10">
        <v>0</v>
      </c>
      <c r="M430" s="8" t="s">
        <v>27</v>
      </c>
      <c r="N430" s="11">
        <v>5</v>
      </c>
    </row>
    <row r="431" spans="1:14" hidden="1" outlineLevel="1" x14ac:dyDescent="0.35">
      <c r="A431">
        <v>1768</v>
      </c>
      <c r="B431" s="8" t="s">
        <v>26</v>
      </c>
      <c r="C431" s="8" t="s">
        <v>358</v>
      </c>
      <c r="D431" s="9">
        <v>41426</v>
      </c>
      <c r="E431" s="10">
        <v>43990</v>
      </c>
      <c r="F431" s="10">
        <v>0</v>
      </c>
      <c r="G431" s="8" t="s">
        <v>26</v>
      </c>
      <c r="H431" s="10">
        <v>0</v>
      </c>
      <c r="I431" s="10">
        <v>43990</v>
      </c>
      <c r="J431" s="10">
        <v>0</v>
      </c>
      <c r="K431" s="10">
        <v>43990</v>
      </c>
      <c r="L431" s="10">
        <v>0</v>
      </c>
      <c r="M431" s="8" t="s">
        <v>27</v>
      </c>
      <c r="N431" s="11">
        <v>5</v>
      </c>
    </row>
    <row r="432" spans="1:14" hidden="1" outlineLevel="1" x14ac:dyDescent="0.35">
      <c r="A432">
        <v>1769</v>
      </c>
      <c r="B432" s="8" t="s">
        <v>26</v>
      </c>
      <c r="C432" s="8" t="s">
        <v>359</v>
      </c>
      <c r="D432" s="9">
        <v>41426</v>
      </c>
      <c r="E432" s="10">
        <v>44985</v>
      </c>
      <c r="F432" s="10">
        <v>0</v>
      </c>
      <c r="G432" s="8" t="s">
        <v>26</v>
      </c>
      <c r="H432" s="10">
        <v>0</v>
      </c>
      <c r="I432" s="10">
        <v>44985</v>
      </c>
      <c r="J432" s="10">
        <v>0</v>
      </c>
      <c r="K432" s="10">
        <v>44985</v>
      </c>
      <c r="L432" s="10">
        <v>0</v>
      </c>
      <c r="M432" s="8" t="s">
        <v>27</v>
      </c>
      <c r="N432" s="11">
        <v>5</v>
      </c>
    </row>
    <row r="433" spans="1:14" hidden="1" outlineLevel="1" x14ac:dyDescent="0.35">
      <c r="A433">
        <v>1787</v>
      </c>
      <c r="B433" s="8" t="s">
        <v>26</v>
      </c>
      <c r="C433" s="8" t="s">
        <v>360</v>
      </c>
      <c r="D433" s="9">
        <v>41791</v>
      </c>
      <c r="E433" s="10">
        <v>31810.35</v>
      </c>
      <c r="F433" s="10">
        <v>0</v>
      </c>
      <c r="G433" s="8" t="s">
        <v>26</v>
      </c>
      <c r="H433" s="10">
        <v>0</v>
      </c>
      <c r="I433" s="10">
        <v>31810.35</v>
      </c>
      <c r="J433" s="10">
        <v>0</v>
      </c>
      <c r="K433" s="10">
        <v>31810.35</v>
      </c>
      <c r="L433" s="10">
        <v>0</v>
      </c>
      <c r="M433" s="8" t="s">
        <v>27</v>
      </c>
      <c r="N433" s="11">
        <v>5</v>
      </c>
    </row>
    <row r="434" spans="1:14" hidden="1" outlineLevel="1" x14ac:dyDescent="0.35">
      <c r="A434">
        <v>1805</v>
      </c>
      <c r="B434" s="8" t="s">
        <v>26</v>
      </c>
      <c r="C434" s="8" t="s">
        <v>361</v>
      </c>
      <c r="D434" s="9">
        <v>42005</v>
      </c>
      <c r="E434" s="10">
        <v>31169</v>
      </c>
      <c r="F434" s="10">
        <v>0</v>
      </c>
      <c r="G434" s="8" t="s">
        <v>26</v>
      </c>
      <c r="H434" s="10">
        <v>0</v>
      </c>
      <c r="I434" s="10">
        <v>28052.1</v>
      </c>
      <c r="J434" s="10">
        <v>3116.9</v>
      </c>
      <c r="K434" s="10">
        <v>31169</v>
      </c>
      <c r="L434" s="10">
        <v>0</v>
      </c>
      <c r="M434" s="8" t="s">
        <v>27</v>
      </c>
      <c r="N434" s="11">
        <v>5</v>
      </c>
    </row>
    <row r="435" spans="1:14" hidden="1" outlineLevel="1" x14ac:dyDescent="0.35">
      <c r="A435">
        <v>1806</v>
      </c>
      <c r="B435" s="8" t="s">
        <v>26</v>
      </c>
      <c r="C435" s="8" t="s">
        <v>362</v>
      </c>
      <c r="D435" s="9">
        <v>42005</v>
      </c>
      <c r="E435" s="10">
        <v>23005</v>
      </c>
      <c r="F435" s="10">
        <v>0</v>
      </c>
      <c r="G435" s="8" t="s">
        <v>26</v>
      </c>
      <c r="H435" s="10">
        <v>0</v>
      </c>
      <c r="I435" s="10">
        <v>20704.5</v>
      </c>
      <c r="J435" s="10">
        <v>2300.5</v>
      </c>
      <c r="K435" s="10">
        <v>23005</v>
      </c>
      <c r="L435" s="10">
        <v>0</v>
      </c>
      <c r="M435" s="8" t="s">
        <v>27</v>
      </c>
      <c r="N435" s="11">
        <v>5</v>
      </c>
    </row>
    <row r="436" spans="1:14" hidden="1" outlineLevel="1" x14ac:dyDescent="0.35">
      <c r="A436">
        <v>1807</v>
      </c>
      <c r="B436" s="8" t="s">
        <v>26</v>
      </c>
      <c r="C436" s="8" t="s">
        <v>362</v>
      </c>
      <c r="D436" s="9">
        <v>42005</v>
      </c>
      <c r="E436" s="10">
        <v>23005</v>
      </c>
      <c r="F436" s="10">
        <v>0</v>
      </c>
      <c r="G436" s="8" t="s">
        <v>26</v>
      </c>
      <c r="H436" s="10">
        <v>0</v>
      </c>
      <c r="I436" s="10">
        <v>20704.5</v>
      </c>
      <c r="J436" s="10">
        <v>2300.5</v>
      </c>
      <c r="K436" s="10">
        <v>23005</v>
      </c>
      <c r="L436" s="10">
        <v>0</v>
      </c>
      <c r="M436" s="8" t="s">
        <v>27</v>
      </c>
      <c r="N436" s="11">
        <v>5</v>
      </c>
    </row>
    <row r="437" spans="1:14" hidden="1" outlineLevel="1" x14ac:dyDescent="0.35">
      <c r="A437">
        <v>1808</v>
      </c>
      <c r="B437" s="8" t="s">
        <v>26</v>
      </c>
      <c r="C437" s="8" t="s">
        <v>362</v>
      </c>
      <c r="D437" s="9">
        <v>42005</v>
      </c>
      <c r="E437" s="10">
        <v>23005</v>
      </c>
      <c r="F437" s="10">
        <v>0</v>
      </c>
      <c r="G437" s="8" t="s">
        <v>26</v>
      </c>
      <c r="H437" s="10">
        <v>0</v>
      </c>
      <c r="I437" s="10">
        <v>20704.5</v>
      </c>
      <c r="J437" s="10">
        <v>2300.5</v>
      </c>
      <c r="K437" s="10">
        <v>23005</v>
      </c>
      <c r="L437" s="10">
        <v>0</v>
      </c>
      <c r="M437" s="8" t="s">
        <v>27</v>
      </c>
      <c r="N437" s="11">
        <v>5</v>
      </c>
    </row>
    <row r="438" spans="1:14" hidden="1" outlineLevel="1" x14ac:dyDescent="0.35">
      <c r="A438">
        <v>1812</v>
      </c>
      <c r="B438" s="8" t="s">
        <v>26</v>
      </c>
      <c r="C438" s="8" t="s">
        <v>362</v>
      </c>
      <c r="D438" s="9">
        <v>42036</v>
      </c>
      <c r="E438" s="10">
        <v>23005</v>
      </c>
      <c r="F438" s="10">
        <v>0</v>
      </c>
      <c r="G438" s="8" t="s">
        <v>26</v>
      </c>
      <c r="H438" s="10">
        <v>0</v>
      </c>
      <c r="I438" s="10">
        <v>20321.080000000002</v>
      </c>
      <c r="J438" s="10">
        <v>2683.92</v>
      </c>
      <c r="K438" s="10">
        <v>23005</v>
      </c>
      <c r="L438" s="10">
        <v>0</v>
      </c>
      <c r="M438" s="8" t="s">
        <v>27</v>
      </c>
      <c r="N438" s="11">
        <v>5</v>
      </c>
    </row>
    <row r="439" spans="1:14" hidden="1" outlineLevel="1" x14ac:dyDescent="0.35">
      <c r="A439">
        <v>1820</v>
      </c>
      <c r="B439" s="8" t="s">
        <v>26</v>
      </c>
      <c r="C439" s="8" t="s">
        <v>363</v>
      </c>
      <c r="D439" s="9">
        <v>42125</v>
      </c>
      <c r="E439" s="10">
        <v>99155</v>
      </c>
      <c r="F439" s="10">
        <v>0</v>
      </c>
      <c r="G439" s="8" t="s">
        <v>26</v>
      </c>
      <c r="H439" s="10">
        <v>0</v>
      </c>
      <c r="I439" s="10">
        <v>82629.17</v>
      </c>
      <c r="J439" s="10">
        <v>16525.830000000002</v>
      </c>
      <c r="K439" s="10">
        <v>99155</v>
      </c>
      <c r="L439" s="10">
        <v>0</v>
      </c>
      <c r="M439" s="8" t="s">
        <v>27</v>
      </c>
      <c r="N439" s="11">
        <v>5</v>
      </c>
    </row>
    <row r="440" spans="1:14" hidden="1" outlineLevel="1" x14ac:dyDescent="0.35">
      <c r="A440">
        <v>1825</v>
      </c>
      <c r="B440" s="8" t="s">
        <v>26</v>
      </c>
      <c r="C440" s="8" t="s">
        <v>364</v>
      </c>
      <c r="D440" s="9">
        <v>42185</v>
      </c>
      <c r="E440" s="10">
        <v>69985</v>
      </c>
      <c r="F440" s="10">
        <v>0</v>
      </c>
      <c r="G440" s="8" t="s">
        <v>26</v>
      </c>
      <c r="H440" s="10">
        <v>0</v>
      </c>
      <c r="I440" s="10">
        <v>55988</v>
      </c>
      <c r="J440" s="10">
        <v>13997</v>
      </c>
      <c r="K440" s="10">
        <v>69985</v>
      </c>
      <c r="L440" s="10">
        <v>0</v>
      </c>
      <c r="M440" s="8" t="s">
        <v>27</v>
      </c>
      <c r="N440" s="11">
        <v>5</v>
      </c>
    </row>
    <row r="441" spans="1:14" hidden="1" outlineLevel="1" x14ac:dyDescent="0.35">
      <c r="A441">
        <v>1831</v>
      </c>
      <c r="B441" s="8" t="s">
        <v>26</v>
      </c>
      <c r="C441" s="8" t="s">
        <v>365</v>
      </c>
      <c r="D441" s="9">
        <v>42408</v>
      </c>
      <c r="E441" s="10">
        <v>58345.43</v>
      </c>
      <c r="F441" s="10">
        <v>0</v>
      </c>
      <c r="G441" s="8" t="s">
        <v>26</v>
      </c>
      <c r="H441" s="10">
        <v>0</v>
      </c>
      <c r="I441" s="10">
        <v>39869.39</v>
      </c>
      <c r="J441" s="10">
        <v>11669.09</v>
      </c>
      <c r="K441" s="10">
        <v>51538.48</v>
      </c>
      <c r="L441" s="10">
        <v>6806.95</v>
      </c>
      <c r="M441" s="8" t="s">
        <v>27</v>
      </c>
      <c r="N441" s="11">
        <v>5</v>
      </c>
    </row>
    <row r="442" spans="1:14" hidden="1" outlineLevel="1" x14ac:dyDescent="0.35">
      <c r="A442">
        <v>1832</v>
      </c>
      <c r="B442" s="8" t="s">
        <v>26</v>
      </c>
      <c r="C442" s="8" t="s">
        <v>366</v>
      </c>
      <c r="D442" s="9">
        <v>42408</v>
      </c>
      <c r="E442" s="10">
        <v>36146.67</v>
      </c>
      <c r="F442" s="10">
        <v>0</v>
      </c>
      <c r="G442" s="8" t="s">
        <v>26</v>
      </c>
      <c r="H442" s="10">
        <v>0</v>
      </c>
      <c r="I442" s="10">
        <v>24700.21</v>
      </c>
      <c r="J442" s="10">
        <v>7229.33</v>
      </c>
      <c r="K442" s="10">
        <v>31929.54</v>
      </c>
      <c r="L442" s="10">
        <v>4217.13</v>
      </c>
      <c r="M442" s="8" t="s">
        <v>27</v>
      </c>
      <c r="N442" s="11">
        <v>5</v>
      </c>
    </row>
    <row r="443" spans="1:14" hidden="1" outlineLevel="1" x14ac:dyDescent="0.35">
      <c r="A443">
        <v>1833</v>
      </c>
      <c r="B443" s="8" t="s">
        <v>26</v>
      </c>
      <c r="C443" s="8" t="s">
        <v>366</v>
      </c>
      <c r="D443" s="9">
        <v>42408</v>
      </c>
      <c r="E443" s="10">
        <v>35601.06</v>
      </c>
      <c r="F443" s="10">
        <v>0</v>
      </c>
      <c r="G443" s="8" t="s">
        <v>26</v>
      </c>
      <c r="H443" s="10">
        <v>0</v>
      </c>
      <c r="I443" s="10">
        <v>24327.39</v>
      </c>
      <c r="J443" s="10">
        <v>7120.21</v>
      </c>
      <c r="K443" s="10">
        <v>31447.599999999999</v>
      </c>
      <c r="L443" s="10">
        <v>4153.46</v>
      </c>
      <c r="M443" s="8" t="s">
        <v>27</v>
      </c>
      <c r="N443" s="11">
        <v>5</v>
      </c>
    </row>
    <row r="444" spans="1:14" hidden="1" outlineLevel="1" x14ac:dyDescent="0.35">
      <c r="A444">
        <v>1834</v>
      </c>
      <c r="B444" s="8" t="s">
        <v>26</v>
      </c>
      <c r="C444" s="8" t="s">
        <v>366</v>
      </c>
      <c r="D444" s="9">
        <v>42408</v>
      </c>
      <c r="E444" s="10">
        <v>36146.67</v>
      </c>
      <c r="F444" s="10">
        <v>0</v>
      </c>
      <c r="G444" s="8" t="s">
        <v>26</v>
      </c>
      <c r="H444" s="10">
        <v>0</v>
      </c>
      <c r="I444" s="10">
        <v>24700.21</v>
      </c>
      <c r="J444" s="10">
        <v>7229.33</v>
      </c>
      <c r="K444" s="10">
        <v>31929.54</v>
      </c>
      <c r="L444" s="10">
        <v>4217.13</v>
      </c>
      <c r="M444" s="8" t="s">
        <v>27</v>
      </c>
      <c r="N444" s="11">
        <v>5</v>
      </c>
    </row>
    <row r="445" spans="1:14" hidden="1" outlineLevel="1" x14ac:dyDescent="0.35">
      <c r="A445">
        <v>1835</v>
      </c>
      <c r="B445" s="8" t="s">
        <v>26</v>
      </c>
      <c r="C445" s="8" t="s">
        <v>367</v>
      </c>
      <c r="D445" s="9">
        <v>42408</v>
      </c>
      <c r="E445" s="10">
        <v>28318.61</v>
      </c>
      <c r="F445" s="10">
        <v>0</v>
      </c>
      <c r="G445" s="8" t="s">
        <v>26</v>
      </c>
      <c r="H445" s="10">
        <v>0</v>
      </c>
      <c r="I445" s="10">
        <v>19351.04</v>
      </c>
      <c r="J445" s="10">
        <v>5663.72</v>
      </c>
      <c r="K445" s="10">
        <v>25014.76</v>
      </c>
      <c r="L445" s="10">
        <v>3303.85</v>
      </c>
      <c r="M445" s="8" t="s">
        <v>27</v>
      </c>
      <c r="N445" s="11">
        <v>5</v>
      </c>
    </row>
    <row r="446" spans="1:14" hidden="1" outlineLevel="1" x14ac:dyDescent="0.35">
      <c r="A446">
        <v>1836</v>
      </c>
      <c r="B446" s="8" t="s">
        <v>26</v>
      </c>
      <c r="C446" s="8" t="s">
        <v>368</v>
      </c>
      <c r="D446" s="9">
        <v>42437</v>
      </c>
      <c r="E446" s="10">
        <v>220547</v>
      </c>
      <c r="F446" s="10">
        <v>0</v>
      </c>
      <c r="G446" s="8" t="s">
        <v>26</v>
      </c>
      <c r="H446" s="10">
        <v>0</v>
      </c>
      <c r="I446" s="10">
        <v>147031.32999999999</v>
      </c>
      <c r="J446" s="10">
        <v>44109.4</v>
      </c>
      <c r="K446" s="10">
        <v>191140.73</v>
      </c>
      <c r="L446" s="10">
        <v>29406.27</v>
      </c>
      <c r="M446" s="8" t="s">
        <v>27</v>
      </c>
      <c r="N446" s="11">
        <v>5</v>
      </c>
    </row>
    <row r="447" spans="1:14" hidden="1" outlineLevel="1" x14ac:dyDescent="0.35">
      <c r="A447">
        <v>1839</v>
      </c>
      <c r="B447" s="8" t="s">
        <v>26</v>
      </c>
      <c r="C447" s="8" t="s">
        <v>369</v>
      </c>
      <c r="D447" s="9">
        <v>42475</v>
      </c>
      <c r="E447" s="10">
        <v>16684</v>
      </c>
      <c r="F447" s="10">
        <v>0</v>
      </c>
      <c r="G447" s="8" t="s">
        <v>26</v>
      </c>
      <c r="H447" s="10">
        <v>0</v>
      </c>
      <c r="I447" s="10">
        <v>7746.15</v>
      </c>
      <c r="J447" s="10">
        <v>2383.4299999999998</v>
      </c>
      <c r="K447" s="10">
        <v>10129.58</v>
      </c>
      <c r="L447" s="10">
        <v>6554.42</v>
      </c>
      <c r="M447" s="8" t="s">
        <v>27</v>
      </c>
      <c r="N447" s="11">
        <v>7</v>
      </c>
    </row>
    <row r="448" spans="1:14" hidden="1" outlineLevel="1" x14ac:dyDescent="0.35">
      <c r="A448">
        <v>1862</v>
      </c>
      <c r="B448" s="8" t="s">
        <v>26</v>
      </c>
      <c r="C448" s="8" t="s">
        <v>370</v>
      </c>
      <c r="D448" s="9">
        <v>42557</v>
      </c>
      <c r="E448" s="10">
        <v>46266.6</v>
      </c>
      <c r="F448" s="10">
        <v>0</v>
      </c>
      <c r="G448" s="8" t="s">
        <v>26</v>
      </c>
      <c r="H448" s="10">
        <v>0</v>
      </c>
      <c r="I448" s="10">
        <v>27759.96</v>
      </c>
      <c r="J448" s="10">
        <v>9253.32</v>
      </c>
      <c r="K448" s="10">
        <v>37013.279999999999</v>
      </c>
      <c r="L448" s="10">
        <v>9253.32</v>
      </c>
      <c r="M448" s="8" t="s">
        <v>27</v>
      </c>
      <c r="N448" s="11">
        <v>5</v>
      </c>
    </row>
    <row r="449" spans="1:14" hidden="1" outlineLevel="1" x14ac:dyDescent="0.35">
      <c r="A449">
        <v>1864</v>
      </c>
      <c r="B449" s="8" t="s">
        <v>26</v>
      </c>
      <c r="C449" s="8" t="s">
        <v>371</v>
      </c>
      <c r="D449" s="9">
        <v>42825</v>
      </c>
      <c r="E449" s="10">
        <v>46950</v>
      </c>
      <c r="F449" s="10">
        <v>0</v>
      </c>
      <c r="G449" s="8" t="s">
        <v>26</v>
      </c>
      <c r="H449" s="10">
        <v>0</v>
      </c>
      <c r="I449" s="10">
        <v>15091.07</v>
      </c>
      <c r="J449" s="10">
        <v>6707.14</v>
      </c>
      <c r="K449" s="10">
        <v>21798.21</v>
      </c>
      <c r="L449" s="10">
        <v>25151.79</v>
      </c>
      <c r="M449" s="8" t="s">
        <v>27</v>
      </c>
      <c r="N449" s="11">
        <v>7</v>
      </c>
    </row>
    <row r="450" spans="1:14" hidden="1" outlineLevel="1" x14ac:dyDescent="0.35">
      <c r="A450">
        <v>1865</v>
      </c>
      <c r="B450" s="8" t="s">
        <v>26</v>
      </c>
      <c r="C450" s="8" t="s">
        <v>372</v>
      </c>
      <c r="D450" s="9">
        <v>42825</v>
      </c>
      <c r="E450" s="10">
        <v>8150</v>
      </c>
      <c r="F450" s="10">
        <v>0</v>
      </c>
      <c r="G450" s="8" t="s">
        <v>26</v>
      </c>
      <c r="H450" s="10">
        <v>0</v>
      </c>
      <c r="I450" s="10">
        <v>2619.65</v>
      </c>
      <c r="J450" s="10">
        <v>1164.29</v>
      </c>
      <c r="K450" s="10">
        <v>3783.94</v>
      </c>
      <c r="L450" s="10">
        <v>4366.0600000000004</v>
      </c>
      <c r="M450" s="8" t="s">
        <v>27</v>
      </c>
      <c r="N450" s="11">
        <v>7</v>
      </c>
    </row>
    <row r="451" spans="1:14" hidden="1" outlineLevel="1" x14ac:dyDescent="0.35">
      <c r="A451">
        <v>1870</v>
      </c>
      <c r="B451" s="8" t="s">
        <v>26</v>
      </c>
      <c r="C451" s="8" t="s">
        <v>373</v>
      </c>
      <c r="D451" s="9">
        <v>42898</v>
      </c>
      <c r="E451" s="10">
        <v>11309.13</v>
      </c>
      <c r="F451" s="10">
        <v>0</v>
      </c>
      <c r="G451" s="8" t="s">
        <v>26</v>
      </c>
      <c r="H451" s="10">
        <v>0</v>
      </c>
      <c r="I451" s="10">
        <v>4712.1499999999996</v>
      </c>
      <c r="J451" s="10">
        <v>2261.83</v>
      </c>
      <c r="K451" s="10">
        <v>6973.98</v>
      </c>
      <c r="L451" s="10">
        <v>4335.1499999999996</v>
      </c>
      <c r="M451" s="8" t="s">
        <v>27</v>
      </c>
      <c r="N451" s="11">
        <v>5</v>
      </c>
    </row>
    <row r="452" spans="1:14" hidden="1" outlineLevel="1" x14ac:dyDescent="0.35">
      <c r="A452">
        <v>1871</v>
      </c>
      <c r="B452" s="8" t="s">
        <v>26</v>
      </c>
      <c r="C452" s="8" t="s">
        <v>374</v>
      </c>
      <c r="D452" s="9">
        <v>42887</v>
      </c>
      <c r="E452" s="10">
        <v>32291</v>
      </c>
      <c r="F452" s="10">
        <v>0</v>
      </c>
      <c r="G452" s="8" t="s">
        <v>26</v>
      </c>
      <c r="H452" s="10">
        <v>0</v>
      </c>
      <c r="I452" s="10">
        <v>13454.58</v>
      </c>
      <c r="J452" s="10">
        <v>6458.2</v>
      </c>
      <c r="K452" s="10">
        <v>19912.78</v>
      </c>
      <c r="L452" s="10">
        <v>12378.22</v>
      </c>
      <c r="M452" s="8" t="s">
        <v>27</v>
      </c>
      <c r="N452" s="11">
        <v>5</v>
      </c>
    </row>
    <row r="453" spans="1:14" hidden="1" outlineLevel="1" x14ac:dyDescent="0.35">
      <c r="A453">
        <v>1906</v>
      </c>
      <c r="B453" s="8" t="s">
        <v>26</v>
      </c>
      <c r="C453" s="8" t="s">
        <v>375</v>
      </c>
      <c r="D453" s="9">
        <v>43480</v>
      </c>
      <c r="E453" s="10">
        <v>359000</v>
      </c>
      <c r="F453" s="10">
        <v>0</v>
      </c>
      <c r="G453" s="8" t="s">
        <v>26</v>
      </c>
      <c r="H453" s="10">
        <v>0</v>
      </c>
      <c r="I453" s="10">
        <v>35900</v>
      </c>
      <c r="J453" s="10">
        <v>71800</v>
      </c>
      <c r="K453" s="10">
        <v>107700</v>
      </c>
      <c r="L453" s="10">
        <v>251300</v>
      </c>
      <c r="M453" s="8" t="s">
        <v>27</v>
      </c>
      <c r="N453" s="11">
        <v>5</v>
      </c>
    </row>
    <row r="454" spans="1:14" hidden="1" outlineLevel="1" x14ac:dyDescent="0.35">
      <c r="A454">
        <v>1934</v>
      </c>
      <c r="B454" s="8" t="s">
        <v>26</v>
      </c>
      <c r="C454" s="8" t="s">
        <v>376</v>
      </c>
      <c r="D454" s="9">
        <v>43707</v>
      </c>
      <c r="E454" s="10">
        <v>36162.449999999997</v>
      </c>
      <c r="F454" s="10">
        <v>0</v>
      </c>
      <c r="G454" s="8" t="s">
        <v>17</v>
      </c>
      <c r="H454" s="10">
        <v>0</v>
      </c>
      <c r="I454" s="10">
        <v>0</v>
      </c>
      <c r="J454" s="10">
        <v>6027.08</v>
      </c>
      <c r="K454" s="10">
        <v>6027.08</v>
      </c>
      <c r="L454" s="10">
        <v>30135.37</v>
      </c>
      <c r="M454" s="8" t="s">
        <v>27</v>
      </c>
      <c r="N454" s="11">
        <v>5</v>
      </c>
    </row>
    <row r="455" spans="1:14" hidden="1" outlineLevel="1" x14ac:dyDescent="0.35">
      <c r="A455">
        <v>1935</v>
      </c>
      <c r="B455" s="8" t="s">
        <v>26</v>
      </c>
      <c r="C455" s="8" t="s">
        <v>377</v>
      </c>
      <c r="D455" s="9">
        <v>43738</v>
      </c>
      <c r="E455" s="12">
        <v>42834.65</v>
      </c>
      <c r="F455" s="12">
        <v>0</v>
      </c>
      <c r="G455" s="8" t="s">
        <v>17</v>
      </c>
      <c r="H455" s="12">
        <v>0</v>
      </c>
      <c r="I455" s="12">
        <v>0</v>
      </c>
      <c r="J455" s="12">
        <v>6425.2</v>
      </c>
      <c r="K455" s="12">
        <v>6425.2</v>
      </c>
      <c r="L455" s="12">
        <v>36409.449999999997</v>
      </c>
      <c r="M455" s="8" t="s">
        <v>27</v>
      </c>
      <c r="N455" s="11">
        <v>5</v>
      </c>
    </row>
    <row r="456" spans="1:14" ht="15" hidden="1" outlineLevel="1" thickBot="1" x14ac:dyDescent="0.4">
      <c r="A456" s="14" t="s">
        <v>72</v>
      </c>
      <c r="E456" s="15">
        <v>3337197.97</v>
      </c>
      <c r="F456" s="15">
        <v>0</v>
      </c>
      <c r="G456" s="8" t="s">
        <v>17</v>
      </c>
      <c r="H456" s="15">
        <v>0</v>
      </c>
      <c r="I456" s="15">
        <v>2555763.33</v>
      </c>
      <c r="J456" s="15">
        <v>277204.46999999997</v>
      </c>
      <c r="K456" s="15">
        <v>2832967.8</v>
      </c>
      <c r="L456" s="15">
        <v>504230.17</v>
      </c>
    </row>
    <row r="457" spans="1:14" ht="15" hidden="1" outlineLevel="1" thickTop="1" x14ac:dyDescent="0.35">
      <c r="A457" s="14" t="s">
        <v>378</v>
      </c>
      <c r="E457" s="18">
        <v>5352932.18</v>
      </c>
      <c r="F457" s="18">
        <v>0</v>
      </c>
      <c r="G457" s="8" t="s">
        <v>17</v>
      </c>
      <c r="H457" s="18">
        <v>0</v>
      </c>
      <c r="I457" s="18">
        <v>4009502.29</v>
      </c>
      <c r="J457" s="18">
        <v>319422.84999999998</v>
      </c>
      <c r="K457" s="18">
        <v>4328925.1399999997</v>
      </c>
      <c r="L457" s="18">
        <v>1024007.04</v>
      </c>
    </row>
    <row r="458" spans="1:14" hidden="1" outlineLevel="1" x14ac:dyDescent="0.35">
      <c r="D458" s="17" t="s">
        <v>74</v>
      </c>
      <c r="E458" s="15">
        <v>27266.93</v>
      </c>
      <c r="F458" s="15">
        <v>0</v>
      </c>
      <c r="H458" s="15">
        <v>0</v>
      </c>
      <c r="I458" s="15">
        <v>22267</v>
      </c>
      <c r="J458" s="15">
        <v>0</v>
      </c>
      <c r="K458" s="15">
        <v>22267</v>
      </c>
      <c r="L458" s="15">
        <v>4999.93</v>
      </c>
    </row>
    <row r="459" spans="1:14" ht="15" hidden="1" outlineLevel="1" thickBot="1" x14ac:dyDescent="0.4">
      <c r="D459" s="17" t="s">
        <v>379</v>
      </c>
      <c r="E459" s="20">
        <v>5325665.25</v>
      </c>
      <c r="F459" s="20">
        <v>0</v>
      </c>
      <c r="G459" s="8" t="s">
        <v>17</v>
      </c>
      <c r="H459" s="20">
        <v>0</v>
      </c>
      <c r="I459" s="20">
        <v>3987235.29</v>
      </c>
      <c r="J459" s="20">
        <v>319422.84999999998</v>
      </c>
      <c r="K459" s="20">
        <v>4306658.1399999997</v>
      </c>
      <c r="L459" s="20">
        <v>1019007.11</v>
      </c>
    </row>
    <row r="460" spans="1:14" ht="15" hidden="1" outlineLevel="1" thickTop="1" x14ac:dyDescent="0.35">
      <c r="D460" s="17" t="s">
        <v>380</v>
      </c>
      <c r="E460" s="18">
        <v>5352932.18</v>
      </c>
      <c r="F460" s="18">
        <v>0</v>
      </c>
      <c r="G460" s="8" t="s">
        <v>17</v>
      </c>
      <c r="H460" s="18">
        <v>0</v>
      </c>
      <c r="I460" s="18">
        <v>4009502.29</v>
      </c>
      <c r="J460" s="18">
        <v>319422.84999999998</v>
      </c>
      <c r="K460" s="18">
        <v>4328925.1399999997</v>
      </c>
      <c r="L460" s="18">
        <v>1024007.04</v>
      </c>
    </row>
    <row r="461" spans="1:14" hidden="1" outlineLevel="1" x14ac:dyDescent="0.35">
      <c r="D461" s="17" t="s">
        <v>74</v>
      </c>
      <c r="E461" s="15">
        <v>27266.93</v>
      </c>
      <c r="F461" s="15">
        <v>0</v>
      </c>
      <c r="H461" s="15">
        <v>0</v>
      </c>
      <c r="I461" s="15">
        <v>22267</v>
      </c>
      <c r="J461" s="15">
        <v>0</v>
      </c>
      <c r="K461" s="15">
        <v>22267</v>
      </c>
      <c r="L461" s="15">
        <v>4999.93</v>
      </c>
    </row>
    <row r="462" spans="1:14" ht="15" collapsed="1" thickBot="1" x14ac:dyDescent="0.4">
      <c r="D462" s="17" t="s">
        <v>381</v>
      </c>
      <c r="E462" s="19">
        <v>5325665.25</v>
      </c>
      <c r="F462" s="19">
        <v>0</v>
      </c>
      <c r="G462" s="8" t="s">
        <v>17</v>
      </c>
      <c r="H462" s="19">
        <v>0</v>
      </c>
      <c r="I462" s="19">
        <v>3987235.29</v>
      </c>
      <c r="J462" s="19">
        <v>319422.84999999998</v>
      </c>
      <c r="K462" s="20">
        <v>4306658.1399999997</v>
      </c>
      <c r="L462" s="20">
        <v>1019007.11</v>
      </c>
    </row>
    <row r="463" spans="1:14" ht="15" thickTop="1" x14ac:dyDescent="0.35">
      <c r="C463" s="7" t="s">
        <v>385</v>
      </c>
      <c r="D463" s="17"/>
      <c r="E463" s="10"/>
      <c r="F463" s="10"/>
      <c r="G463" s="8"/>
      <c r="H463" s="10"/>
      <c r="I463" s="10"/>
      <c r="J463" s="10"/>
      <c r="K463" s="23"/>
      <c r="L463" s="23"/>
    </row>
    <row r="464" spans="1:14" s="24" customFormat="1" x14ac:dyDescent="0.35">
      <c r="C464" s="14" t="s">
        <v>32</v>
      </c>
      <c r="D464"/>
      <c r="E464"/>
      <c r="F464"/>
      <c r="G464"/>
      <c r="H464"/>
      <c r="I464" s="25">
        <v>1.2999999999999999E-3</v>
      </c>
      <c r="J464" s="26">
        <f>$J$462*I464</f>
        <v>415.24970499999995</v>
      </c>
    </row>
    <row r="465" spans="3:10" s="24" customFormat="1" x14ac:dyDescent="0.35">
      <c r="C465" s="14" t="s">
        <v>57</v>
      </c>
      <c r="D465"/>
      <c r="E465"/>
      <c r="F465"/>
      <c r="G465"/>
      <c r="H465"/>
      <c r="I465" s="25">
        <v>1.5599999999999999E-2</v>
      </c>
      <c r="J465" s="26">
        <f t="shared" ref="J465:J466" si="1">$J$462*I465</f>
        <v>4982.9964599999994</v>
      </c>
    </row>
    <row r="466" spans="3:10" s="24" customFormat="1" x14ac:dyDescent="0.35">
      <c r="C466" s="27" t="s">
        <v>384</v>
      </c>
      <c r="D466"/>
      <c r="E466"/>
      <c r="F466"/>
      <c r="G466"/>
      <c r="H466"/>
      <c r="I466" s="25">
        <v>2.1999999999999999E-2</v>
      </c>
      <c r="J466" s="26">
        <f t="shared" si="1"/>
        <v>7027.3026999999993</v>
      </c>
    </row>
    <row r="467" spans="3:10" s="24" customFormat="1" ht="15" thickBot="1" x14ac:dyDescent="0.4">
      <c r="C467"/>
      <c r="D467"/>
      <c r="E467"/>
      <c r="F467"/>
      <c r="G467"/>
      <c r="H467"/>
      <c r="I467"/>
      <c r="J467" s="28">
        <f>SUM(J464:J466)</f>
        <v>12425.548864999999</v>
      </c>
    </row>
    <row r="468" spans="3:10" ht="15" thickTop="1" x14ac:dyDescent="0.35"/>
  </sheetData>
  <mergeCells count="1">
    <mergeCell ref="A2:N2"/>
  </mergeCells>
  <pageMargins left="0.7" right="0.7" top="0.75" bottom="0.75" header="0.3" footer="0.3"/>
  <pageSetup scale="57" fitToHeight="0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3A5A295C5E1048B645B78704BEB06B" ma:contentTypeVersion="6" ma:contentTypeDescription="Create a new document." ma:contentTypeScope="" ma:versionID="332c7660138116c63b5285fdd8470b16">
  <xsd:schema xmlns:xsd="http://www.w3.org/2001/XMLSchema" xmlns:xs="http://www.w3.org/2001/XMLSchema" xmlns:p="http://schemas.microsoft.com/office/2006/metadata/properties" xmlns:ns2="631c9d98-8f1d-4b0d-a491-52ddac351d6e" xmlns:ns3="357662bf-70f6-47fb-9a9e-a5e2b80726e7" targetNamespace="http://schemas.microsoft.com/office/2006/metadata/properties" ma:root="true" ma:fieldsID="b33a3f25b7b2ea3b295f29cd024d0530" ns2:_="" ns3:_="">
    <xsd:import namespace="631c9d98-8f1d-4b0d-a491-52ddac351d6e"/>
    <xsd:import namespace="357662bf-70f6-47fb-9a9e-a5e2b80726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c9d98-8f1d-4b0d-a491-52ddac351d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7662bf-70f6-47fb-9a9e-a5e2b8072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2BAFCE-13FB-4944-9F9C-4197D54243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c9d98-8f1d-4b0d-a491-52ddac351d6e"/>
    <ds:schemaRef ds:uri="357662bf-70f6-47fb-9a9e-a5e2b80726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B8C17C-A2BD-4CB2-A612-463D548F5D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535FF8-5817-429E-B579-0C53D6E7FFE6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631c9d98-8f1d-4b0d-a491-52ddac351d6e"/>
    <ds:schemaRef ds:uri="http://schemas.microsoft.com/office/2006/metadata/properties"/>
    <ds:schemaRef ds:uri="357662bf-70f6-47fb-9a9e-a5e2b80726e7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Bowley, Todd</dc:creator>
  <cp:lastModifiedBy>Bowley, Todd</cp:lastModifiedBy>
  <cp:lastPrinted>2020-10-26T15:19:25Z</cp:lastPrinted>
  <dcterms:created xsi:type="dcterms:W3CDTF">2020-10-26T15:17:53Z</dcterms:created>
  <dcterms:modified xsi:type="dcterms:W3CDTF">2021-04-01T15:58:42Z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0x010100C93A5A295C5E1048B645B78704BEB06B</vt:lpwstr>
  </property>
</Properties>
</file>