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1 rate application\Data Request Responses\PSC 1st Data Request\PSC1 - Completed Responses\"/>
    </mc:Choice>
  </mc:AlternateContent>
  <bookViews>
    <workbookView xWindow="-120" yWindow="-120" windowWidth="25440" windowHeight="15390"/>
  </bookViews>
  <sheets>
    <sheet name="Sheet1" sheetId="1" r:id="rId1"/>
  </sheets>
  <definedNames>
    <definedName name="_xlnm._FilterDatabase" localSheetId="0" hidden="1">Sheet1!$A$1:$AH$1</definedName>
    <definedName name="_xlnm.Print_Area" localSheetId="0">Sheet1!$M$1:$AH$5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1" i="1" l="1"/>
  <c r="L48" i="1"/>
  <c r="AB192" i="1"/>
  <c r="AC192" i="1"/>
  <c r="F125" i="1"/>
  <c r="L97" i="1"/>
  <c r="L55" i="1"/>
  <c r="L140" i="1"/>
  <c r="L170" i="1"/>
  <c r="L47" i="1"/>
  <c r="L171" i="1"/>
  <c r="L172" i="1"/>
  <c r="L151" i="1"/>
  <c r="L45" i="1"/>
  <c r="L96" i="1"/>
  <c r="L173" i="1"/>
  <c r="L81" i="1"/>
  <c r="L83" i="1"/>
  <c r="L134" i="1"/>
  <c r="L174" i="1"/>
  <c r="L66" i="1"/>
  <c r="L107" i="1"/>
  <c r="L79" i="1"/>
  <c r="L154" i="1"/>
  <c r="L164" i="1"/>
  <c r="L28" i="1"/>
  <c r="L22" i="1"/>
  <c r="L156" i="1"/>
  <c r="L33" i="1"/>
  <c r="L13" i="1"/>
  <c r="L152" i="1"/>
  <c r="L95" i="1"/>
  <c r="L175" i="1"/>
  <c r="L50" i="1"/>
  <c r="L4" i="1"/>
  <c r="L12" i="1"/>
  <c r="L142" i="1"/>
  <c r="L23" i="1"/>
  <c r="L165" i="1"/>
  <c r="L27" i="1"/>
  <c r="L176" i="1"/>
  <c r="L157" i="1"/>
  <c r="L88" i="1"/>
  <c r="L19" i="1"/>
  <c r="L144" i="1"/>
  <c r="L52" i="1"/>
  <c r="L121" i="1"/>
  <c r="L177" i="1"/>
  <c r="L73" i="1"/>
  <c r="L34" i="1"/>
  <c r="L133" i="1"/>
  <c r="L14" i="1"/>
  <c r="L147" i="1"/>
  <c r="L70" i="1"/>
  <c r="L178" i="1"/>
  <c r="L89" i="1"/>
  <c r="L8" i="1"/>
  <c r="L155" i="1"/>
  <c r="L62" i="1"/>
  <c r="L179" i="1"/>
  <c r="L17" i="1"/>
  <c r="L123" i="1"/>
  <c r="L180" i="1"/>
  <c r="L92" i="1"/>
  <c r="L137" i="1"/>
  <c r="L64" i="1"/>
  <c r="L135" i="1"/>
  <c r="L18" i="1"/>
  <c r="L98" i="1"/>
  <c r="L166" i="1"/>
  <c r="L54" i="1"/>
  <c r="L181" i="1"/>
  <c r="L82" i="1"/>
  <c r="L141" i="1"/>
  <c r="L56" i="1"/>
  <c r="L5" i="1"/>
  <c r="L94" i="1"/>
  <c r="L38" i="1"/>
  <c r="L31" i="1"/>
  <c r="L59" i="1"/>
  <c r="L74" i="1"/>
  <c r="L24" i="1"/>
  <c r="L60" i="1"/>
  <c r="L86" i="1"/>
  <c r="L9" i="1"/>
  <c r="L40" i="1"/>
  <c r="L2" i="1"/>
  <c r="L136" i="1"/>
  <c r="L80" i="1"/>
  <c r="L87" i="1"/>
  <c r="L39" i="1"/>
  <c r="L63" i="1"/>
  <c r="L102" i="1"/>
  <c r="L68" i="1"/>
  <c r="L65" i="1"/>
  <c r="L106" i="1"/>
  <c r="L146" i="1"/>
  <c r="L160" i="1"/>
  <c r="L72" i="1"/>
  <c r="L10" i="1"/>
  <c r="L67" i="1"/>
  <c r="L25" i="1"/>
  <c r="L132" i="1"/>
  <c r="L167" i="1"/>
  <c r="L71" i="1"/>
  <c r="L42" i="1"/>
  <c r="L169" i="1"/>
  <c r="L119" i="1"/>
  <c r="L43" i="1"/>
  <c r="L118" i="1"/>
  <c r="L35" i="1"/>
  <c r="L145" i="1"/>
  <c r="L26" i="1"/>
  <c r="L11" i="1"/>
  <c r="L139" i="1"/>
  <c r="L113" i="1"/>
  <c r="L15" i="1"/>
  <c r="L36" i="1"/>
  <c r="L158" i="1"/>
  <c r="L69" i="1"/>
  <c r="L20" i="1"/>
  <c r="L44" i="1"/>
  <c r="L162" i="1"/>
  <c r="L37" i="1"/>
  <c r="L159" i="1"/>
  <c r="L99" i="1"/>
  <c r="L61" i="1"/>
  <c r="L90" i="1"/>
  <c r="L29" i="1"/>
  <c r="L16" i="1"/>
  <c r="L58" i="1"/>
  <c r="L103" i="1"/>
  <c r="L84" i="1"/>
  <c r="L30" i="1"/>
  <c r="L182" i="1"/>
  <c r="L91" i="1"/>
  <c r="L150" i="1"/>
  <c r="L114" i="1"/>
  <c r="L163" i="1"/>
  <c r="L21" i="1"/>
  <c r="L93" i="1"/>
  <c r="L116" i="1"/>
  <c r="L77" i="1"/>
  <c r="L128" i="1"/>
  <c r="L143" i="1"/>
  <c r="L117" i="1"/>
  <c r="L78" i="1"/>
  <c r="L138" i="1"/>
  <c r="L85" i="1"/>
  <c r="L161" i="1"/>
  <c r="L149" i="1"/>
  <c r="L6" i="1"/>
  <c r="L100" i="1"/>
  <c r="L183" i="1"/>
  <c r="L53" i="1"/>
  <c r="L184" i="1"/>
  <c r="L168" i="1"/>
  <c r="L41" i="1"/>
  <c r="L148" i="1"/>
  <c r="L49" i="1"/>
  <c r="L125" i="1"/>
  <c r="L190" i="1"/>
  <c r="L32" i="1"/>
  <c r="L130" i="1"/>
  <c r="L131" i="1"/>
  <c r="L115" i="1"/>
  <c r="L120" i="1"/>
  <c r="L129" i="1"/>
  <c r="L104" i="1"/>
  <c r="L109" i="1"/>
  <c r="L122" i="1"/>
  <c r="L108" i="1"/>
  <c r="L124" i="1"/>
  <c r="L126" i="1"/>
  <c r="L46" i="1"/>
  <c r="L110" i="1"/>
  <c r="L127" i="1"/>
  <c r="L101" i="1"/>
  <c r="L112" i="1"/>
  <c r="L105" i="1"/>
  <c r="L75" i="1"/>
  <c r="L111" i="1"/>
  <c r="L7" i="1"/>
  <c r="L76" i="1"/>
  <c r="L51" i="1"/>
  <c r="L57" i="1"/>
  <c r="L3" i="1"/>
  <c r="L185" i="1"/>
  <c r="L186" i="1"/>
  <c r="L187" i="1"/>
  <c r="L188" i="1"/>
  <c r="L189" i="1"/>
  <c r="L191" i="1"/>
  <c r="L153" i="1"/>
  <c r="J97" i="1"/>
  <c r="J55" i="1"/>
  <c r="J140" i="1"/>
  <c r="J170" i="1"/>
  <c r="J47" i="1"/>
  <c r="J171" i="1"/>
  <c r="J172" i="1"/>
  <c r="J151" i="1"/>
  <c r="J45" i="1"/>
  <c r="J96" i="1"/>
  <c r="J173" i="1"/>
  <c r="J81" i="1"/>
  <c r="J83" i="1"/>
  <c r="J134" i="1"/>
  <c r="J174" i="1"/>
  <c r="J66" i="1"/>
  <c r="J107" i="1"/>
  <c r="J79" i="1"/>
  <c r="J154" i="1"/>
  <c r="J164" i="1"/>
  <c r="J28" i="1"/>
  <c r="J22" i="1"/>
  <c r="J156" i="1"/>
  <c r="J33" i="1"/>
  <c r="J13" i="1"/>
  <c r="J152" i="1"/>
  <c r="J95" i="1"/>
  <c r="J175" i="1"/>
  <c r="J50" i="1"/>
  <c r="J4" i="1"/>
  <c r="J12" i="1"/>
  <c r="J142" i="1"/>
  <c r="J23" i="1"/>
  <c r="J165" i="1"/>
  <c r="J27" i="1"/>
  <c r="J176" i="1"/>
  <c r="J157" i="1"/>
  <c r="J88" i="1"/>
  <c r="J19" i="1"/>
  <c r="J144" i="1"/>
  <c r="J52" i="1"/>
  <c r="J121" i="1"/>
  <c r="J177" i="1"/>
  <c r="J73" i="1"/>
  <c r="J34" i="1"/>
  <c r="J133" i="1"/>
  <c r="J14" i="1"/>
  <c r="J147" i="1"/>
  <c r="J70" i="1"/>
  <c r="J178" i="1"/>
  <c r="J89" i="1"/>
  <c r="J8" i="1"/>
  <c r="J155" i="1"/>
  <c r="J62" i="1"/>
  <c r="J179" i="1"/>
  <c r="J17" i="1"/>
  <c r="J123" i="1"/>
  <c r="J180" i="1"/>
  <c r="J92" i="1"/>
  <c r="J137" i="1"/>
  <c r="J64" i="1"/>
  <c r="J135" i="1"/>
  <c r="J18" i="1"/>
  <c r="J98" i="1"/>
  <c r="J166" i="1"/>
  <c r="J54" i="1"/>
  <c r="J181" i="1"/>
  <c r="J82" i="1"/>
  <c r="J141" i="1"/>
  <c r="J56" i="1"/>
  <c r="J5" i="1"/>
  <c r="J94" i="1"/>
  <c r="J38" i="1"/>
  <c r="J31" i="1"/>
  <c r="J59" i="1"/>
  <c r="J74" i="1"/>
  <c r="J24" i="1"/>
  <c r="J60" i="1"/>
  <c r="J86" i="1"/>
  <c r="J9" i="1"/>
  <c r="J40" i="1"/>
  <c r="J2" i="1"/>
  <c r="J136" i="1"/>
  <c r="J80" i="1"/>
  <c r="J87" i="1"/>
  <c r="J39" i="1"/>
  <c r="J63" i="1"/>
  <c r="J102" i="1"/>
  <c r="J68" i="1"/>
  <c r="J65" i="1"/>
  <c r="J106" i="1"/>
  <c r="J146" i="1"/>
  <c r="J160" i="1"/>
  <c r="J72" i="1"/>
  <c r="J10" i="1"/>
  <c r="J48" i="1"/>
  <c r="J67" i="1"/>
  <c r="J25" i="1"/>
  <c r="J132" i="1"/>
  <c r="J167" i="1"/>
  <c r="J71" i="1"/>
  <c r="J42" i="1"/>
  <c r="J169" i="1"/>
  <c r="J119" i="1"/>
  <c r="J43" i="1"/>
  <c r="J118" i="1"/>
  <c r="J35" i="1"/>
  <c r="J145" i="1"/>
  <c r="J26" i="1"/>
  <c r="J11" i="1"/>
  <c r="J139" i="1"/>
  <c r="J113" i="1"/>
  <c r="J15" i="1"/>
  <c r="J36" i="1"/>
  <c r="J158" i="1"/>
  <c r="J69" i="1"/>
  <c r="J20" i="1"/>
  <c r="J44" i="1"/>
  <c r="J162" i="1"/>
  <c r="J37" i="1"/>
  <c r="J159" i="1"/>
  <c r="J99" i="1"/>
  <c r="J61" i="1"/>
  <c r="J90" i="1"/>
  <c r="J29" i="1"/>
  <c r="J16" i="1"/>
  <c r="J58" i="1"/>
  <c r="J103" i="1"/>
  <c r="J84" i="1"/>
  <c r="J30" i="1"/>
  <c r="J182" i="1"/>
  <c r="J91" i="1"/>
  <c r="J150" i="1"/>
  <c r="J114" i="1"/>
  <c r="J163" i="1"/>
  <c r="J21" i="1"/>
  <c r="J93" i="1"/>
  <c r="J116" i="1"/>
  <c r="J77" i="1"/>
  <c r="J128" i="1"/>
  <c r="J143" i="1"/>
  <c r="J117" i="1"/>
  <c r="J78" i="1"/>
  <c r="J138" i="1"/>
  <c r="J85" i="1"/>
  <c r="J161" i="1"/>
  <c r="J149" i="1"/>
  <c r="J6" i="1"/>
  <c r="J100" i="1"/>
  <c r="J183" i="1"/>
  <c r="J53" i="1"/>
  <c r="J184" i="1"/>
  <c r="J168" i="1"/>
  <c r="J41" i="1"/>
  <c r="J148" i="1"/>
  <c r="J49" i="1"/>
  <c r="J125" i="1"/>
  <c r="J190" i="1"/>
  <c r="J32" i="1"/>
  <c r="J130" i="1"/>
  <c r="J131" i="1"/>
  <c r="J115" i="1"/>
  <c r="J120" i="1"/>
  <c r="J129" i="1"/>
  <c r="J104" i="1"/>
  <c r="J109" i="1"/>
  <c r="J122" i="1"/>
  <c r="J108" i="1"/>
  <c r="J124" i="1"/>
  <c r="J126" i="1"/>
  <c r="J46" i="1"/>
  <c r="J110" i="1"/>
  <c r="J127" i="1"/>
  <c r="J101" i="1"/>
  <c r="J112" i="1"/>
  <c r="J105" i="1"/>
  <c r="J75" i="1"/>
  <c r="J111" i="1"/>
  <c r="J7" i="1"/>
  <c r="J76" i="1"/>
  <c r="J51" i="1"/>
  <c r="J57" i="1"/>
  <c r="J3" i="1"/>
  <c r="J185" i="1"/>
  <c r="J186" i="1"/>
  <c r="J187" i="1"/>
  <c r="J188" i="1"/>
  <c r="J189" i="1"/>
  <c r="J153" i="1"/>
  <c r="H97" i="1"/>
  <c r="H55" i="1"/>
  <c r="H140" i="1"/>
  <c r="H170" i="1"/>
  <c r="H47" i="1"/>
  <c r="H171" i="1"/>
  <c r="H172" i="1"/>
  <c r="H151" i="1"/>
  <c r="H45" i="1"/>
  <c r="H96" i="1"/>
  <c r="H173" i="1"/>
  <c r="H81" i="1"/>
  <c r="H83" i="1"/>
  <c r="H134" i="1"/>
  <c r="H174" i="1"/>
  <c r="H66" i="1"/>
  <c r="H107" i="1"/>
  <c r="H79" i="1"/>
  <c r="H154" i="1"/>
  <c r="H164" i="1"/>
  <c r="H28" i="1"/>
  <c r="H22" i="1"/>
  <c r="H156" i="1"/>
  <c r="H33" i="1"/>
  <c r="H13" i="1"/>
  <c r="H152" i="1"/>
  <c r="H95" i="1"/>
  <c r="H175" i="1"/>
  <c r="H50" i="1"/>
  <c r="H4" i="1"/>
  <c r="H12" i="1"/>
  <c r="H142" i="1"/>
  <c r="H23" i="1"/>
  <c r="H165" i="1"/>
  <c r="H27" i="1"/>
  <c r="H176" i="1"/>
  <c r="H157" i="1"/>
  <c r="H88" i="1"/>
  <c r="H19" i="1"/>
  <c r="H144" i="1"/>
  <c r="H52" i="1"/>
  <c r="H121" i="1"/>
  <c r="H177" i="1"/>
  <c r="H73" i="1"/>
  <c r="H34" i="1"/>
  <c r="H133" i="1"/>
  <c r="H14" i="1"/>
  <c r="H147" i="1"/>
  <c r="H70" i="1"/>
  <c r="H178" i="1"/>
  <c r="H89" i="1"/>
  <c r="H8" i="1"/>
  <c r="H155" i="1"/>
  <c r="H62" i="1"/>
  <c r="H179" i="1"/>
  <c r="H17" i="1"/>
  <c r="H123" i="1"/>
  <c r="H180" i="1"/>
  <c r="H92" i="1"/>
  <c r="H137" i="1"/>
  <c r="H64" i="1"/>
  <c r="H135" i="1"/>
  <c r="H18" i="1"/>
  <c r="H98" i="1"/>
  <c r="H166" i="1"/>
  <c r="H54" i="1"/>
  <c r="H181" i="1"/>
  <c r="H82" i="1"/>
  <c r="H141" i="1"/>
  <c r="H56" i="1"/>
  <c r="H5" i="1"/>
  <c r="H94" i="1"/>
  <c r="H38" i="1"/>
  <c r="H31" i="1"/>
  <c r="H59" i="1"/>
  <c r="H74" i="1"/>
  <c r="H24" i="1"/>
  <c r="H60" i="1"/>
  <c r="H86" i="1"/>
  <c r="H9" i="1"/>
  <c r="H40" i="1"/>
  <c r="H2" i="1"/>
  <c r="H136" i="1"/>
  <c r="H80" i="1"/>
  <c r="H87" i="1"/>
  <c r="H39" i="1"/>
  <c r="H63" i="1"/>
  <c r="H102" i="1"/>
  <c r="H68" i="1"/>
  <c r="H65" i="1"/>
  <c r="H106" i="1"/>
  <c r="H146" i="1"/>
  <c r="H160" i="1"/>
  <c r="H72" i="1"/>
  <c r="H10" i="1"/>
  <c r="H48" i="1"/>
  <c r="H67" i="1"/>
  <c r="H25" i="1"/>
  <c r="H132" i="1"/>
  <c r="H167" i="1"/>
  <c r="H71" i="1"/>
  <c r="H42" i="1"/>
  <c r="H169" i="1"/>
  <c r="H119" i="1"/>
  <c r="H43" i="1"/>
  <c r="H118" i="1"/>
  <c r="H35" i="1"/>
  <c r="H145" i="1"/>
  <c r="H26" i="1"/>
  <c r="H11" i="1"/>
  <c r="H139" i="1"/>
  <c r="H113" i="1"/>
  <c r="H15" i="1"/>
  <c r="H36" i="1"/>
  <c r="H158" i="1"/>
  <c r="H69" i="1"/>
  <c r="H20" i="1"/>
  <c r="H44" i="1"/>
  <c r="H162" i="1"/>
  <c r="H37" i="1"/>
  <c r="H159" i="1"/>
  <c r="H99" i="1"/>
  <c r="H61" i="1"/>
  <c r="H90" i="1"/>
  <c r="H29" i="1"/>
  <c r="H16" i="1"/>
  <c r="H58" i="1"/>
  <c r="H103" i="1"/>
  <c r="H84" i="1"/>
  <c r="H30" i="1"/>
  <c r="H182" i="1"/>
  <c r="H91" i="1"/>
  <c r="H150" i="1"/>
  <c r="H114" i="1"/>
  <c r="H163" i="1"/>
  <c r="H21" i="1"/>
  <c r="H93" i="1"/>
  <c r="H116" i="1"/>
  <c r="H77" i="1"/>
  <c r="H128" i="1"/>
  <c r="H143" i="1"/>
  <c r="H117" i="1"/>
  <c r="H78" i="1"/>
  <c r="H138" i="1"/>
  <c r="H85" i="1"/>
  <c r="H161" i="1"/>
  <c r="H149" i="1"/>
  <c r="H6" i="1"/>
  <c r="H100" i="1"/>
  <c r="H183" i="1"/>
  <c r="H53" i="1"/>
  <c r="H184" i="1"/>
  <c r="H168" i="1"/>
  <c r="H41" i="1"/>
  <c r="H148" i="1"/>
  <c r="H49" i="1"/>
  <c r="H125" i="1"/>
  <c r="H190" i="1"/>
  <c r="H32" i="1"/>
  <c r="H130" i="1"/>
  <c r="H131" i="1"/>
  <c r="H115" i="1"/>
  <c r="H120" i="1"/>
  <c r="H129" i="1"/>
  <c r="H104" i="1"/>
  <c r="H109" i="1"/>
  <c r="H122" i="1"/>
  <c r="H108" i="1"/>
  <c r="H124" i="1"/>
  <c r="H126" i="1"/>
  <c r="H46" i="1"/>
  <c r="H110" i="1"/>
  <c r="H127" i="1"/>
  <c r="H101" i="1"/>
  <c r="H112" i="1"/>
  <c r="H105" i="1"/>
  <c r="H75" i="1"/>
  <c r="H111" i="1"/>
  <c r="H7" i="1"/>
  <c r="H76" i="1"/>
  <c r="H51" i="1"/>
  <c r="H57" i="1"/>
  <c r="H3" i="1"/>
  <c r="H185" i="1"/>
  <c r="H186" i="1"/>
  <c r="H187" i="1"/>
  <c r="H188" i="1"/>
  <c r="H189" i="1"/>
  <c r="H153" i="1"/>
  <c r="F97" i="1"/>
  <c r="F55" i="1"/>
  <c r="F140" i="1"/>
  <c r="F170" i="1"/>
  <c r="F47" i="1"/>
  <c r="F171" i="1"/>
  <c r="F172" i="1"/>
  <c r="F151" i="1"/>
  <c r="F45" i="1"/>
  <c r="F96" i="1"/>
  <c r="F173" i="1"/>
  <c r="F81" i="1"/>
  <c r="F83" i="1"/>
  <c r="F134" i="1"/>
  <c r="F174" i="1"/>
  <c r="F66" i="1"/>
  <c r="F107" i="1"/>
  <c r="F79" i="1"/>
  <c r="F154" i="1"/>
  <c r="F164" i="1"/>
  <c r="F28" i="1"/>
  <c r="F22" i="1"/>
  <c r="F156" i="1"/>
  <c r="F33" i="1"/>
  <c r="F13" i="1"/>
  <c r="F152" i="1"/>
  <c r="F95" i="1"/>
  <c r="F175" i="1"/>
  <c r="F50" i="1"/>
  <c r="F4" i="1"/>
  <c r="F12" i="1"/>
  <c r="F142" i="1"/>
  <c r="F23" i="1"/>
  <c r="F165" i="1"/>
  <c r="F27" i="1"/>
  <c r="F176" i="1"/>
  <c r="F157" i="1"/>
  <c r="F88" i="1"/>
  <c r="F19" i="1"/>
  <c r="F144" i="1"/>
  <c r="F52" i="1"/>
  <c r="F121" i="1"/>
  <c r="F177" i="1"/>
  <c r="F73" i="1"/>
  <c r="F34" i="1"/>
  <c r="F133" i="1"/>
  <c r="F14" i="1"/>
  <c r="F147" i="1"/>
  <c r="F70" i="1"/>
  <c r="F178" i="1"/>
  <c r="F89" i="1"/>
  <c r="F8" i="1"/>
  <c r="F155" i="1"/>
  <c r="F62" i="1"/>
  <c r="F179" i="1"/>
  <c r="F17" i="1"/>
  <c r="F123" i="1"/>
  <c r="F180" i="1"/>
  <c r="F92" i="1"/>
  <c r="F137" i="1"/>
  <c r="F64" i="1"/>
  <c r="F135" i="1"/>
  <c r="F18" i="1"/>
  <c r="F98" i="1"/>
  <c r="F166" i="1"/>
  <c r="F54" i="1"/>
  <c r="F181" i="1"/>
  <c r="F82" i="1"/>
  <c r="F141" i="1"/>
  <c r="F56" i="1"/>
  <c r="F5" i="1"/>
  <c r="F94" i="1"/>
  <c r="F38" i="1"/>
  <c r="F31" i="1"/>
  <c r="F59" i="1"/>
  <c r="F74" i="1"/>
  <c r="F24" i="1"/>
  <c r="F60" i="1"/>
  <c r="F86" i="1"/>
  <c r="F9" i="1"/>
  <c r="F40" i="1"/>
  <c r="F2" i="1"/>
  <c r="F136" i="1"/>
  <c r="F80" i="1"/>
  <c r="F87" i="1"/>
  <c r="F39" i="1"/>
  <c r="F63" i="1"/>
  <c r="F102" i="1"/>
  <c r="F68" i="1"/>
  <c r="F65" i="1"/>
  <c r="F106" i="1"/>
  <c r="F146" i="1"/>
  <c r="F160" i="1"/>
  <c r="F72" i="1"/>
  <c r="F10" i="1"/>
  <c r="F48" i="1"/>
  <c r="F67" i="1"/>
  <c r="F25" i="1"/>
  <c r="F132" i="1"/>
  <c r="F167" i="1"/>
  <c r="F71" i="1"/>
  <c r="F42" i="1"/>
  <c r="F169" i="1"/>
  <c r="F119" i="1"/>
  <c r="F43" i="1"/>
  <c r="F118" i="1"/>
  <c r="F35" i="1"/>
  <c r="F145" i="1"/>
  <c r="F26" i="1"/>
  <c r="F11" i="1"/>
  <c r="F139" i="1"/>
  <c r="F113" i="1"/>
  <c r="F15" i="1"/>
  <c r="F36" i="1"/>
  <c r="F158" i="1"/>
  <c r="F69" i="1"/>
  <c r="F20" i="1"/>
  <c r="F44" i="1"/>
  <c r="F162" i="1"/>
  <c r="F37" i="1"/>
  <c r="F159" i="1"/>
  <c r="F99" i="1"/>
  <c r="F61" i="1"/>
  <c r="F90" i="1"/>
  <c r="F29" i="1"/>
  <c r="F16" i="1"/>
  <c r="F58" i="1"/>
  <c r="F103" i="1"/>
  <c r="F84" i="1"/>
  <c r="F30" i="1"/>
  <c r="F182" i="1"/>
  <c r="F91" i="1"/>
  <c r="F150" i="1"/>
  <c r="F114" i="1"/>
  <c r="F163" i="1"/>
  <c r="F21" i="1"/>
  <c r="F93" i="1"/>
  <c r="F116" i="1"/>
  <c r="F77" i="1"/>
  <c r="F128" i="1"/>
  <c r="F143" i="1"/>
  <c r="F117" i="1"/>
  <c r="F78" i="1"/>
  <c r="F138" i="1"/>
  <c r="F85" i="1"/>
  <c r="F161" i="1"/>
  <c r="F149" i="1"/>
  <c r="F6" i="1"/>
  <c r="F100" i="1"/>
  <c r="F183" i="1"/>
  <c r="F53" i="1"/>
  <c r="F184" i="1"/>
  <c r="F168" i="1"/>
  <c r="F41" i="1"/>
  <c r="F148" i="1"/>
  <c r="F49" i="1"/>
  <c r="F190" i="1"/>
  <c r="F32" i="1"/>
  <c r="F130" i="1"/>
  <c r="F131" i="1"/>
  <c r="F115" i="1"/>
  <c r="F120" i="1"/>
  <c r="F129" i="1"/>
  <c r="F104" i="1"/>
  <c r="F109" i="1"/>
  <c r="F122" i="1"/>
  <c r="F108" i="1"/>
  <c r="F124" i="1"/>
  <c r="F126" i="1"/>
  <c r="F46" i="1"/>
  <c r="F110" i="1"/>
  <c r="F127" i="1"/>
  <c r="F101" i="1"/>
  <c r="F112" i="1"/>
  <c r="F105" i="1"/>
  <c r="F75" i="1"/>
  <c r="F111" i="1"/>
  <c r="F7" i="1"/>
  <c r="F76" i="1"/>
  <c r="F51" i="1"/>
  <c r="F57" i="1"/>
  <c r="F3" i="1"/>
  <c r="F185" i="1"/>
  <c r="F186" i="1"/>
  <c r="F187" i="1"/>
  <c r="F188" i="1"/>
  <c r="F189" i="1"/>
  <c r="F153" i="1"/>
  <c r="D153" i="1"/>
  <c r="D97" i="1"/>
  <c r="D55" i="1"/>
  <c r="D140" i="1"/>
  <c r="D170" i="1"/>
  <c r="D47" i="1"/>
  <c r="D171" i="1"/>
  <c r="D172" i="1"/>
  <c r="D151" i="1"/>
  <c r="D45" i="1"/>
  <c r="D96" i="1"/>
  <c r="D173" i="1"/>
  <c r="D81" i="1"/>
  <c r="D83" i="1"/>
  <c r="D134" i="1"/>
  <c r="D174" i="1"/>
  <c r="D66" i="1"/>
  <c r="D107" i="1"/>
  <c r="D79" i="1"/>
  <c r="D154" i="1"/>
  <c r="D164" i="1"/>
  <c r="D28" i="1"/>
  <c r="D22" i="1"/>
  <c r="D156" i="1"/>
  <c r="D33" i="1"/>
  <c r="D13" i="1"/>
  <c r="D152" i="1"/>
  <c r="D95" i="1"/>
  <c r="D175" i="1"/>
  <c r="D50" i="1"/>
  <c r="D4" i="1"/>
  <c r="D12" i="1"/>
  <c r="D142" i="1"/>
  <c r="D23" i="1"/>
  <c r="D165" i="1"/>
  <c r="D27" i="1"/>
  <c r="D176" i="1"/>
  <c r="D157" i="1"/>
  <c r="D88" i="1"/>
  <c r="D19" i="1"/>
  <c r="D144" i="1"/>
  <c r="D52" i="1"/>
  <c r="D121" i="1"/>
  <c r="D177" i="1"/>
  <c r="D73" i="1"/>
  <c r="D34" i="1"/>
  <c r="D133" i="1"/>
  <c r="D14" i="1"/>
  <c r="D147" i="1"/>
  <c r="D70" i="1"/>
  <c r="D178" i="1"/>
  <c r="D89" i="1"/>
  <c r="D8" i="1"/>
  <c r="D155" i="1"/>
  <c r="D62" i="1"/>
  <c r="D179" i="1"/>
  <c r="D17" i="1"/>
  <c r="D123" i="1"/>
  <c r="D180" i="1"/>
  <c r="D92" i="1"/>
  <c r="D137" i="1"/>
  <c r="D64" i="1"/>
  <c r="D135" i="1"/>
  <c r="D18" i="1"/>
  <c r="D98" i="1"/>
  <c r="D166" i="1"/>
  <c r="D54" i="1"/>
  <c r="D181" i="1"/>
  <c r="D82" i="1"/>
  <c r="D141" i="1"/>
  <c r="D56" i="1"/>
  <c r="D5" i="1"/>
  <c r="D94" i="1"/>
  <c r="D38" i="1"/>
  <c r="D31" i="1"/>
  <c r="D59" i="1"/>
  <c r="D74" i="1"/>
  <c r="D24" i="1"/>
  <c r="D60" i="1"/>
  <c r="D86" i="1"/>
  <c r="D9" i="1"/>
  <c r="D40" i="1"/>
  <c r="D2" i="1"/>
  <c r="D136" i="1"/>
  <c r="D80" i="1"/>
  <c r="D87" i="1"/>
  <c r="D39" i="1"/>
  <c r="D63" i="1"/>
  <c r="D102" i="1"/>
  <c r="D68" i="1"/>
  <c r="D65" i="1"/>
  <c r="D106" i="1"/>
  <c r="D146" i="1"/>
  <c r="D160" i="1"/>
  <c r="D72" i="1"/>
  <c r="D10" i="1"/>
  <c r="D48" i="1"/>
  <c r="D67" i="1"/>
  <c r="D25" i="1"/>
  <c r="D132" i="1"/>
  <c r="D167" i="1"/>
  <c r="D71" i="1"/>
  <c r="D42" i="1"/>
  <c r="D169" i="1"/>
  <c r="D119" i="1"/>
  <c r="D43" i="1"/>
  <c r="D118" i="1"/>
  <c r="D35" i="1"/>
  <c r="D145" i="1"/>
  <c r="D26" i="1"/>
  <c r="D11" i="1"/>
  <c r="D139" i="1"/>
  <c r="D113" i="1"/>
  <c r="D15" i="1"/>
  <c r="D36" i="1"/>
  <c r="D158" i="1"/>
  <c r="D69" i="1"/>
  <c r="D20" i="1"/>
  <c r="D44" i="1"/>
  <c r="D162" i="1"/>
  <c r="D37" i="1"/>
  <c r="D159" i="1"/>
  <c r="D99" i="1"/>
  <c r="D61" i="1"/>
  <c r="D90" i="1"/>
  <c r="D29" i="1"/>
  <c r="D16" i="1"/>
  <c r="D58" i="1"/>
  <c r="D103" i="1"/>
  <c r="D84" i="1"/>
  <c r="D30" i="1"/>
  <c r="D182" i="1"/>
  <c r="D91" i="1"/>
  <c r="D150" i="1"/>
  <c r="D114" i="1"/>
  <c r="D163" i="1"/>
  <c r="D21" i="1"/>
  <c r="D93" i="1"/>
  <c r="D116" i="1"/>
  <c r="D77" i="1"/>
  <c r="D128" i="1"/>
  <c r="D143" i="1"/>
  <c r="D117" i="1"/>
  <c r="D78" i="1"/>
  <c r="D138" i="1"/>
  <c r="D85" i="1"/>
  <c r="D161" i="1"/>
  <c r="D149" i="1"/>
  <c r="D6" i="1"/>
  <c r="D100" i="1"/>
  <c r="D183" i="1"/>
  <c r="D53" i="1"/>
  <c r="D184" i="1"/>
  <c r="D168" i="1"/>
  <c r="D41" i="1"/>
  <c r="D148" i="1"/>
  <c r="D49" i="1"/>
  <c r="D125" i="1"/>
  <c r="D190" i="1"/>
  <c r="D32" i="1"/>
  <c r="D130" i="1"/>
  <c r="D131" i="1"/>
  <c r="D115" i="1"/>
  <c r="D120" i="1"/>
  <c r="D129" i="1"/>
  <c r="D104" i="1"/>
  <c r="D109" i="1"/>
  <c r="D122" i="1"/>
  <c r="D108" i="1"/>
  <c r="D124" i="1"/>
  <c r="D126" i="1"/>
  <c r="D46" i="1"/>
  <c r="D110" i="1"/>
  <c r="D127" i="1"/>
  <c r="D101" i="1"/>
  <c r="D112" i="1"/>
  <c r="D105" i="1"/>
  <c r="D75" i="1"/>
  <c r="D111" i="1"/>
  <c r="D7" i="1"/>
  <c r="D76" i="1"/>
  <c r="D51" i="1"/>
  <c r="D57" i="1"/>
  <c r="D3" i="1"/>
  <c r="D185" i="1"/>
  <c r="D186" i="1"/>
  <c r="D187" i="1"/>
  <c r="D188" i="1"/>
  <c r="D189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D192" i="1"/>
  <c r="AE192" i="1"/>
  <c r="AF192" i="1"/>
  <c r="AG192" i="1"/>
  <c r="AH192" i="1"/>
  <c r="M192" i="1"/>
</calcChain>
</file>

<file path=xl/sharedStrings.xml><?xml version="1.0" encoding="utf-8"?>
<sst xmlns="http://schemas.openxmlformats.org/spreadsheetml/2006/main" count="508" uniqueCount="224">
  <si>
    <t/>
  </si>
  <si>
    <t>2016 Perc Inc</t>
  </si>
  <si>
    <t>2017 Perc Inc</t>
  </si>
  <si>
    <t>2015 Wage</t>
  </si>
  <si>
    <t>2016 Wage</t>
  </si>
  <si>
    <t>2017 Wage</t>
  </si>
  <si>
    <t>2018 Wage</t>
  </si>
  <si>
    <t>2019 Wage</t>
  </si>
  <si>
    <t>2020 Wage</t>
  </si>
  <si>
    <t>2018 Perc Inc</t>
  </si>
  <si>
    <t>2019 Perc Inc</t>
  </si>
  <si>
    <t>2020 Perc Inc</t>
  </si>
  <si>
    <t>2015 Incentive</t>
  </si>
  <si>
    <t>2015 Bonus</t>
  </si>
  <si>
    <t>2016 Incentive</t>
  </si>
  <si>
    <t>2016 Bonus</t>
  </si>
  <si>
    <t>2017 Incentive</t>
  </si>
  <si>
    <t>2017 Bonus</t>
  </si>
  <si>
    <t>2018 Incentive</t>
  </si>
  <si>
    <t>2018 Bonus</t>
  </si>
  <si>
    <t>2019 Incentive</t>
  </si>
  <si>
    <t>2019 Bonus</t>
  </si>
  <si>
    <t>2019 Christmas Bonus</t>
  </si>
  <si>
    <t>2019 Christmas Bonus Taxes</t>
  </si>
  <si>
    <t>2020 Incentive</t>
  </si>
  <si>
    <t>2020 Bonus</t>
  </si>
  <si>
    <t>2020 Christmas Bonus</t>
  </si>
  <si>
    <t>2020 Christmas Bonus Taxes</t>
  </si>
  <si>
    <t>2015 Lump Sum Bonus</t>
  </si>
  <si>
    <t>2016 Lump Sum Bonus</t>
  </si>
  <si>
    <t>2017 Lump Sum Bonus</t>
  </si>
  <si>
    <t>2018 Lump Sum Bonus</t>
  </si>
  <si>
    <t>2019 Lump Sum Bonus</t>
  </si>
  <si>
    <t>2020 Lump Sum Bonus</t>
  </si>
  <si>
    <t>ID</t>
  </si>
  <si>
    <t>45555</t>
  </si>
  <si>
    <t>71212</t>
  </si>
  <si>
    <t>28181</t>
  </si>
  <si>
    <t>42424</t>
  </si>
  <si>
    <t>67777</t>
  </si>
  <si>
    <t>70707</t>
  </si>
  <si>
    <t>37070</t>
  </si>
  <si>
    <t>44848</t>
  </si>
  <si>
    <t>51818</t>
  </si>
  <si>
    <t>61616</t>
  </si>
  <si>
    <t>28282</t>
  </si>
  <si>
    <t>24444</t>
  </si>
  <si>
    <t>33939</t>
  </si>
  <si>
    <t>63434</t>
  </si>
  <si>
    <t>65050</t>
  </si>
  <si>
    <t>38282</t>
  </si>
  <si>
    <t>39797</t>
  </si>
  <si>
    <t>32121</t>
  </si>
  <si>
    <t>64040</t>
  </si>
  <si>
    <t>66161</t>
  </si>
  <si>
    <t>22020</t>
  </si>
  <si>
    <t>30101</t>
  </si>
  <si>
    <t>43434</t>
  </si>
  <si>
    <t>53535</t>
  </si>
  <si>
    <t>61212</t>
  </si>
  <si>
    <t>31616</t>
  </si>
  <si>
    <t>21919</t>
  </si>
  <si>
    <t>64949</t>
  </si>
  <si>
    <t>65555</t>
  </si>
  <si>
    <t>43131</t>
  </si>
  <si>
    <t>68787</t>
  </si>
  <si>
    <t>22828</t>
  </si>
  <si>
    <t>33737</t>
  </si>
  <si>
    <t>59898</t>
  </si>
  <si>
    <t>63535</t>
  </si>
  <si>
    <t>64444</t>
  </si>
  <si>
    <t>42828</t>
  </si>
  <si>
    <t>47676</t>
  </si>
  <si>
    <t>44949</t>
  </si>
  <si>
    <t>68383</t>
  </si>
  <si>
    <t>54141</t>
  </si>
  <si>
    <t>58080</t>
  </si>
  <si>
    <t>64242</t>
  </si>
  <si>
    <t>18989</t>
  </si>
  <si>
    <t>69999</t>
  </si>
  <si>
    <t>17878</t>
  </si>
  <si>
    <t>51919</t>
  </si>
  <si>
    <t>68585</t>
  </si>
  <si>
    <t>26161</t>
  </si>
  <si>
    <t>70909</t>
  </si>
  <si>
    <t>32828</t>
  </si>
  <si>
    <t>68080</t>
  </si>
  <si>
    <t>41414</t>
  </si>
  <si>
    <t>14646</t>
  </si>
  <si>
    <t>42222</t>
  </si>
  <si>
    <t>71010</t>
  </si>
  <si>
    <t>65151</t>
  </si>
  <si>
    <t>43232</t>
  </si>
  <si>
    <t>44545</t>
  </si>
  <si>
    <t>64747</t>
  </si>
  <si>
    <t>37979</t>
  </si>
  <si>
    <t>47878</t>
  </si>
  <si>
    <t>39595</t>
  </si>
  <si>
    <t>49696</t>
  </si>
  <si>
    <t>21313</t>
  </si>
  <si>
    <t>53434</t>
  </si>
  <si>
    <t>49191</t>
  </si>
  <si>
    <t>63838</t>
  </si>
  <si>
    <t>34848</t>
  </si>
  <si>
    <t>53939</t>
  </si>
  <si>
    <t>51212</t>
  </si>
  <si>
    <t>33535</t>
  </si>
  <si>
    <t>43333</t>
  </si>
  <si>
    <t>70505</t>
  </si>
  <si>
    <t>70808</t>
  </si>
  <si>
    <t>66464</t>
  </si>
  <si>
    <t>66969</t>
  </si>
  <si>
    <t>21515</t>
  </si>
  <si>
    <t>47373</t>
  </si>
  <si>
    <t>20202</t>
  </si>
  <si>
    <t>42020</t>
  </si>
  <si>
    <t>20505</t>
  </si>
  <si>
    <t>65454</t>
  </si>
  <si>
    <t>67272</t>
  </si>
  <si>
    <t>44747</t>
  </si>
  <si>
    <t>47575</t>
  </si>
  <si>
    <t>32020</t>
  </si>
  <si>
    <t>35252</t>
  </si>
  <si>
    <t>64848</t>
  </si>
  <si>
    <t>65757</t>
  </si>
  <si>
    <t>38888</t>
  </si>
  <si>
    <t>66262</t>
  </si>
  <si>
    <t>42727</t>
  </si>
  <si>
    <t>25959</t>
  </si>
  <si>
    <t>19999</t>
  </si>
  <si>
    <t>12929</t>
  </si>
  <si>
    <t>40909</t>
  </si>
  <si>
    <t>64646</t>
  </si>
  <si>
    <t>67878</t>
  </si>
  <si>
    <t>70202</t>
  </si>
  <si>
    <t>47979</t>
  </si>
  <si>
    <t>65353</t>
  </si>
  <si>
    <t>69393</t>
  </si>
  <si>
    <t>70404</t>
  </si>
  <si>
    <t>49797</t>
  </si>
  <si>
    <t>21414</t>
  </si>
  <si>
    <t>69696</t>
  </si>
  <si>
    <t>69494</t>
  </si>
  <si>
    <t>70000</t>
  </si>
  <si>
    <t>70606</t>
  </si>
  <si>
    <t>70303</t>
  </si>
  <si>
    <t>61818</t>
  </si>
  <si>
    <t>65959</t>
  </si>
  <si>
    <t>69090</t>
  </si>
  <si>
    <t>66363</t>
  </si>
  <si>
    <t>66868</t>
  </si>
  <si>
    <t>58181</t>
  </si>
  <si>
    <t>57878</t>
  </si>
  <si>
    <t>69191</t>
  </si>
  <si>
    <t>33030</t>
  </si>
  <si>
    <t>69595</t>
  </si>
  <si>
    <t>38383</t>
  </si>
  <si>
    <t>69797</t>
  </si>
  <si>
    <t>68686</t>
  </si>
  <si>
    <t>69898</t>
  </si>
  <si>
    <t>70101</t>
  </si>
  <si>
    <t>66565</t>
  </si>
  <si>
    <t>69292</t>
  </si>
  <si>
    <t>68888</t>
  </si>
  <si>
    <t>68989</t>
  </si>
  <si>
    <t>53636</t>
  </si>
  <si>
    <t>33838</t>
  </si>
  <si>
    <t>20707</t>
  </si>
  <si>
    <t>39696</t>
  </si>
  <si>
    <t>45858</t>
  </si>
  <si>
    <t>39292</t>
  </si>
  <si>
    <t>67070</t>
  </si>
  <si>
    <t>61717</t>
  </si>
  <si>
    <t>15656</t>
  </si>
  <si>
    <t>42121</t>
  </si>
  <si>
    <t>28989</t>
  </si>
  <si>
    <t>66767</t>
  </si>
  <si>
    <t>32323</t>
  </si>
  <si>
    <t>60000</t>
  </si>
  <si>
    <t>49898</t>
  </si>
  <si>
    <t>34444</t>
  </si>
  <si>
    <t>68484</t>
  </si>
  <si>
    <t>67676</t>
  </si>
  <si>
    <t>65858</t>
  </si>
  <si>
    <t>18585</t>
  </si>
  <si>
    <t>24646</t>
  </si>
  <si>
    <t>12020</t>
  </si>
  <si>
    <t>21616</t>
  </si>
  <si>
    <t>37171</t>
  </si>
  <si>
    <t>22727</t>
  </si>
  <si>
    <t>31919</t>
  </si>
  <si>
    <t>63737</t>
  </si>
  <si>
    <t>64545</t>
  </si>
  <si>
    <t>50909</t>
  </si>
  <si>
    <t>67575</t>
  </si>
  <si>
    <t>64343</t>
  </si>
  <si>
    <t>66060</t>
  </si>
  <si>
    <t>21818</t>
  </si>
  <si>
    <t>31414</t>
  </si>
  <si>
    <t>41010</t>
  </si>
  <si>
    <t>53838</t>
  </si>
  <si>
    <t>68282</t>
  </si>
  <si>
    <t>55656</t>
  </si>
  <si>
    <t>16060</t>
  </si>
  <si>
    <t>17979</t>
  </si>
  <si>
    <t>18080</t>
  </si>
  <si>
    <t>20101</t>
  </si>
  <si>
    <t>20808</t>
  </si>
  <si>
    <t>26060</t>
  </si>
  <si>
    <t>31818</t>
  </si>
  <si>
    <t>33131</t>
  </si>
  <si>
    <t>35151</t>
  </si>
  <si>
    <t>38181</t>
  </si>
  <si>
    <t>38484</t>
  </si>
  <si>
    <t>41717</t>
  </si>
  <si>
    <t>65656</t>
  </si>
  <si>
    <t>67979</t>
  </si>
  <si>
    <t>68181</t>
  </si>
  <si>
    <t>71313</t>
  </si>
  <si>
    <t>71414</t>
  </si>
  <si>
    <t>71515</t>
  </si>
  <si>
    <t>71616</t>
  </si>
  <si>
    <t>71717</t>
  </si>
  <si>
    <t>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</si>
</sst>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FC9AD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1" applyFont="1" applyFill="1" applyBorder="1" applyAlignment="1">
      <alignment wrapText="1"/>
    </xf>
    <xf numFmtId="44" fontId="1" fillId="0" borderId="1" xfId="2" applyNumberFormat="1" applyFont="1" applyFill="1" applyBorder="1" applyAlignment="1">
      <alignment horizontal="right" wrapText="1"/>
    </xf>
    <xf numFmtId="10" fontId="1" fillId="0" borderId="1" xfId="3" applyNumberFormat="1" applyFont="1" applyFill="1" applyBorder="1" applyAlignment="1">
      <alignment horizontal="right" wrapText="1"/>
    </xf>
    <xf numFmtId="44" fontId="2" fillId="0" borderId="1" xfId="2" applyNumberFormat="1" applyFont="1" applyBorder="1"/>
    <xf numFmtId="165" fontId="1" fillId="0" borderId="1" xfId="2" applyNumberFormat="1" applyFont="1" applyFill="1" applyBorder="1" applyAlignment="1">
      <alignment horizontal="right" wrapText="1"/>
    </xf>
    <xf numFmtId="165" fontId="2" fillId="0" borderId="1" xfId="2" applyNumberFormat="1" applyFont="1" applyBorder="1"/>
    <xf numFmtId="165" fontId="1" fillId="0" borderId="1" xfId="2" applyNumberFormat="1" applyFont="1" applyFill="1" applyBorder="1" applyAlignment="1">
      <alignment wrapText="1"/>
    </xf>
    <xf numFmtId="0" fontId="2" fillId="0" borderId="1" xfId="1" applyBorder="1"/>
    <xf numFmtId="10" fontId="2" fillId="0" borderId="1" xfId="3" applyNumberFormat="1" applyFont="1" applyBorder="1"/>
    <xf numFmtId="0" fontId="1" fillId="0" borderId="1" xfId="1" applyFont="1" applyFill="1" applyBorder="1" applyAlignment="1">
      <alignment horizontal="right" wrapText="1"/>
    </xf>
    <xf numFmtId="165" fontId="0" fillId="0" borderId="1" xfId="2" applyNumberFormat="1" applyFont="1" applyBorder="1"/>
    <xf numFmtId="0" fontId="5" fillId="3" borderId="1" xfId="1" applyFont="1" applyFill="1" applyBorder="1" applyAlignment="1">
      <alignment horizontal="center" wrapText="1"/>
    </xf>
    <xf numFmtId="44" fontId="2" fillId="0" borderId="1" xfId="2" applyNumberFormat="1" applyFont="1" applyFill="1" applyBorder="1"/>
    <xf numFmtId="165" fontId="2" fillId="0" borderId="1" xfId="2" applyNumberFormat="1" applyFont="1" applyFill="1" applyBorder="1"/>
    <xf numFmtId="0" fontId="0" fillId="0" borderId="0" xfId="0" applyFill="1"/>
    <xf numFmtId="0" fontId="5" fillId="0" borderId="1" xfId="1" applyFont="1" applyFill="1" applyBorder="1" applyAlignment="1">
      <alignment wrapText="1"/>
    </xf>
    <xf numFmtId="0" fontId="4" fillId="0" borderId="1" xfId="0" applyFont="1" applyBorder="1"/>
    <xf numFmtId="44" fontId="4" fillId="0" borderId="1" xfId="2" applyNumberFormat="1" applyFont="1" applyBorder="1"/>
    <xf numFmtId="164" fontId="4" fillId="0" borderId="1" xfId="2" applyNumberFormat="1" applyFont="1" applyBorder="1"/>
    <xf numFmtId="165" fontId="4" fillId="0" borderId="1" xfId="2" applyNumberFormat="1" applyFont="1" applyBorder="1"/>
    <xf numFmtId="9" fontId="4" fillId="0" borderId="1" xfId="3" applyFont="1" applyBorder="1"/>
    <xf numFmtId="0" fontId="8" fillId="2" borderId="0" xfId="0" applyFont="1" applyFill="1"/>
    <xf numFmtId="44" fontId="6" fillId="0" borderId="1" xfId="2" applyNumberFormat="1" applyFont="1" applyFill="1" applyBorder="1" applyAlignment="1">
      <alignment horizontal="right" wrapText="1"/>
    </xf>
    <xf numFmtId="10" fontId="6" fillId="0" borderId="1" xfId="3" applyNumberFormat="1" applyFont="1" applyFill="1" applyBorder="1" applyAlignment="1">
      <alignment horizontal="right" wrapText="1"/>
    </xf>
    <xf numFmtId="165" fontId="6" fillId="0" borderId="1" xfId="2" applyNumberFormat="1" applyFont="1" applyFill="1" applyBorder="1" applyAlignment="1">
      <alignment horizontal="right" wrapText="1"/>
    </xf>
    <xf numFmtId="165" fontId="7" fillId="0" borderId="1" xfId="2" applyNumberFormat="1" applyFont="1" applyFill="1" applyBorder="1"/>
    <xf numFmtId="165" fontId="6" fillId="0" borderId="1" xfId="2" applyNumberFormat="1" applyFont="1" applyFill="1" applyBorder="1" applyAlignment="1">
      <alignment wrapText="1"/>
    </xf>
  </cellXfs>
  <cellStyles count="4">
    <cellStyle name="Currency" xfId="2" builtinId="4"/>
    <cellStyle name="Normal" xfId="0" builtinId="0"/>
    <cellStyle name="Normal_Sheet1" xfId="1"/>
    <cellStyle name="Percent" xfId="3" builtinId="5"/>
  </cellStyles>
  <dxfs count="0"/>
  <tableStyles count="0" defaultTableStyle="TableStyleMedium2" defaultPivotStyle="PivotStyleLight16"/>
  <colors>
    <mruColors>
      <color rgb="FFCFC9AD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2"/>
  <sheetViews>
    <sheetView tabSelected="1" workbookViewId="0">
      <pane xSplit="1" ySplit="1" topLeftCell="U2" activePane="bottomRight" state="frozen"/>
      <selection pane="topRight" activeCell="D1" sqref="D1"/>
      <selection pane="bottomLeft" activeCell="A2" sqref="A2"/>
      <selection pane="bottomRight" activeCell="M1" sqref="M1:AH5"/>
    </sheetView>
  </sheetViews>
  <sheetFormatPr defaultRowHeight="15" x14ac:dyDescent="0.25"/>
  <cols>
    <col min="1" max="1" width="10" customWidth="1"/>
    <col min="2" max="3" width="8.7109375" bestFit="1" customWidth="1"/>
    <col min="4" max="4" width="10.28515625" bestFit="1" customWidth="1"/>
    <col min="5" max="5" width="8.42578125" bestFit="1" customWidth="1"/>
    <col min="6" max="6" width="7.5703125" customWidth="1"/>
    <col min="7" max="7" width="10.5703125" bestFit="1" customWidth="1"/>
    <col min="8" max="8" width="10.5703125" customWidth="1"/>
    <col min="9" max="9" width="9.5703125" bestFit="1" customWidth="1"/>
    <col min="10" max="10" width="9.5703125" customWidth="1"/>
    <col min="11" max="11" width="8.42578125" bestFit="1" customWidth="1"/>
    <col min="12" max="12" width="8.140625" bestFit="1" customWidth="1"/>
    <col min="13" max="13" width="11.5703125" bestFit="1" customWidth="1"/>
    <col min="14" max="14" width="13.85546875" customWidth="1"/>
    <col min="15" max="15" width="11.5703125" bestFit="1" customWidth="1"/>
    <col min="16" max="16" width="12.28515625" customWidth="1"/>
    <col min="17" max="17" width="10.42578125" bestFit="1" customWidth="1"/>
    <col min="18" max="18" width="9.7109375" customWidth="1"/>
    <col min="19" max="19" width="12.5703125" bestFit="1" customWidth="1"/>
    <col min="20" max="20" width="13.42578125" customWidth="1"/>
    <col min="21" max="21" width="11" customWidth="1"/>
    <col min="22" max="22" width="15.140625" customWidth="1"/>
    <col min="23" max="23" width="14.7109375" customWidth="1"/>
    <col min="24" max="24" width="11.5703125" customWidth="1"/>
    <col min="25" max="25" width="13.5703125" customWidth="1"/>
    <col min="26" max="26" width="13" customWidth="1"/>
    <col min="27" max="27" width="16.42578125" customWidth="1"/>
    <col min="28" max="28" width="14.7109375" customWidth="1"/>
    <col min="29" max="29" width="17.42578125" customWidth="1"/>
    <col min="30" max="30" width="13.85546875" customWidth="1"/>
    <col min="31" max="31" width="10.5703125" customWidth="1"/>
    <col min="32" max="32" width="11.5703125" bestFit="1" customWidth="1"/>
    <col min="33" max="33" width="14.42578125" customWidth="1"/>
    <col min="34" max="34" width="14.5703125" customWidth="1"/>
  </cols>
  <sheetData>
    <row r="1" spans="1:34" s="1" customFormat="1" ht="45" x14ac:dyDescent="0.25">
      <c r="A1" s="13" t="s">
        <v>34</v>
      </c>
      <c r="B1" s="13" t="s">
        <v>3</v>
      </c>
      <c r="C1" s="13" t="s">
        <v>4</v>
      </c>
      <c r="D1" s="13" t="s">
        <v>1</v>
      </c>
      <c r="E1" s="13" t="s">
        <v>5</v>
      </c>
      <c r="F1" s="13" t="s">
        <v>2</v>
      </c>
      <c r="G1" s="13" t="s">
        <v>6</v>
      </c>
      <c r="H1" s="13" t="s">
        <v>9</v>
      </c>
      <c r="I1" s="13" t="s">
        <v>7</v>
      </c>
      <c r="J1" s="13" t="s">
        <v>10</v>
      </c>
      <c r="K1" s="13" t="s">
        <v>8</v>
      </c>
      <c r="L1" s="13" t="s">
        <v>11</v>
      </c>
      <c r="M1" s="13" t="s">
        <v>12</v>
      </c>
      <c r="N1" s="13" t="s">
        <v>28</v>
      </c>
      <c r="O1" s="13" t="s">
        <v>13</v>
      </c>
      <c r="P1" s="13" t="s">
        <v>14</v>
      </c>
      <c r="Q1" s="13" t="s">
        <v>29</v>
      </c>
      <c r="R1" s="13" t="s">
        <v>15</v>
      </c>
      <c r="S1" s="13" t="s">
        <v>16</v>
      </c>
      <c r="T1" s="13" t="s">
        <v>30</v>
      </c>
      <c r="U1" s="13" t="s">
        <v>17</v>
      </c>
      <c r="V1" s="13" t="s">
        <v>18</v>
      </c>
      <c r="W1" s="13" t="s">
        <v>31</v>
      </c>
      <c r="X1" s="13" t="s">
        <v>19</v>
      </c>
      <c r="Y1" s="13" t="s">
        <v>20</v>
      </c>
      <c r="Z1" s="13" t="s">
        <v>32</v>
      </c>
      <c r="AA1" s="13" t="s">
        <v>21</v>
      </c>
      <c r="AB1" s="13" t="s">
        <v>22</v>
      </c>
      <c r="AC1" s="13" t="s">
        <v>23</v>
      </c>
      <c r="AD1" s="13" t="s">
        <v>24</v>
      </c>
      <c r="AE1" s="13" t="s">
        <v>33</v>
      </c>
      <c r="AF1" s="13" t="s">
        <v>25</v>
      </c>
      <c r="AG1" s="13" t="s">
        <v>26</v>
      </c>
      <c r="AH1" s="13" t="s">
        <v>27</v>
      </c>
    </row>
    <row r="2" spans="1:34" s="16" customFormat="1" x14ac:dyDescent="0.25">
      <c r="A2" s="2" t="s">
        <v>35</v>
      </c>
      <c r="B2" s="3">
        <v>31.93</v>
      </c>
      <c r="C2" s="3">
        <v>32.57</v>
      </c>
      <c r="D2" s="4">
        <f t="shared" ref="D2:D33" si="0">IF(C2&gt;0,IFERROR((C2-B2)/B2,""),"")</f>
        <v>2.0043845912934562E-2</v>
      </c>
      <c r="E2" s="3">
        <v>34.130000000000003</v>
      </c>
      <c r="F2" s="4">
        <f t="shared" ref="F2:F33" si="1">IF(E2&gt;0,IFERROR((E2-C2)/C2,""),"")</f>
        <v>4.7896837580595708E-2</v>
      </c>
      <c r="G2" s="3">
        <v>34.869999999999997</v>
      </c>
      <c r="H2" s="4">
        <f t="shared" ref="H2:H33" si="2">IF(G2&gt;0,IFERROR((G2-E2)/E2,""),"")</f>
        <v>2.1681804863756076E-2</v>
      </c>
      <c r="I2" s="3">
        <v>35.909999999999997</v>
      </c>
      <c r="J2" s="4">
        <f t="shared" ref="J2:J33" si="3">IF(I2&gt;0,IFERROR((I2-G2)/G2,""),"")</f>
        <v>2.982506452537996E-2</v>
      </c>
      <c r="K2" s="3">
        <v>31.88</v>
      </c>
      <c r="L2" s="4">
        <f t="shared" ref="L2:L33" si="4">IF(K2&gt;0,IFERROR((K2-I2)/I2,""),"")</f>
        <v>-0.11222500696184901</v>
      </c>
      <c r="M2" s="6">
        <v>387.63</v>
      </c>
      <c r="N2" s="6">
        <v>0</v>
      </c>
      <c r="O2" s="6">
        <v>0</v>
      </c>
      <c r="P2" s="6">
        <v>1600</v>
      </c>
      <c r="Q2" s="6">
        <v>0</v>
      </c>
      <c r="R2" s="6">
        <v>0</v>
      </c>
      <c r="S2" s="6">
        <v>1680</v>
      </c>
      <c r="T2" s="6">
        <v>0</v>
      </c>
      <c r="U2" s="6">
        <v>0</v>
      </c>
      <c r="V2" s="6">
        <v>2240</v>
      </c>
      <c r="W2" s="7"/>
      <c r="X2" s="6">
        <v>0</v>
      </c>
      <c r="Y2" s="6">
        <v>1440</v>
      </c>
      <c r="Z2" s="6">
        <v>0</v>
      </c>
      <c r="AA2" s="6">
        <v>0</v>
      </c>
      <c r="AB2" s="6">
        <v>100</v>
      </c>
      <c r="AC2" s="6">
        <v>32.700000000000003</v>
      </c>
      <c r="AD2" s="6">
        <v>1280</v>
      </c>
      <c r="AE2" s="7"/>
      <c r="AF2" s="6">
        <v>0</v>
      </c>
      <c r="AG2" s="6">
        <v>150</v>
      </c>
      <c r="AH2" s="8" t="s">
        <v>0</v>
      </c>
    </row>
    <row r="3" spans="1:34" s="16" customFormat="1" x14ac:dyDescent="0.25">
      <c r="A3" s="2" t="s">
        <v>36</v>
      </c>
      <c r="B3" s="5"/>
      <c r="C3" s="5"/>
      <c r="D3" s="4" t="str">
        <f t="shared" si="0"/>
        <v/>
      </c>
      <c r="E3" s="5"/>
      <c r="F3" s="4" t="str">
        <f t="shared" si="1"/>
        <v/>
      </c>
      <c r="G3" s="5"/>
      <c r="H3" s="4" t="str">
        <f t="shared" si="2"/>
        <v/>
      </c>
      <c r="I3" s="3">
        <v>25</v>
      </c>
      <c r="J3" s="4" t="str">
        <f t="shared" si="3"/>
        <v/>
      </c>
      <c r="K3" s="5">
        <v>25</v>
      </c>
      <c r="L3" s="4">
        <f t="shared" si="4"/>
        <v>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0</v>
      </c>
      <c r="AC3" s="6" t="s">
        <v>0</v>
      </c>
      <c r="AD3" s="6">
        <v>0</v>
      </c>
      <c r="AE3" s="7"/>
      <c r="AF3" s="6">
        <v>0</v>
      </c>
      <c r="AG3" s="6">
        <v>150</v>
      </c>
      <c r="AH3" s="8" t="s">
        <v>0</v>
      </c>
    </row>
    <row r="4" spans="1:34" x14ac:dyDescent="0.25">
      <c r="A4" s="2" t="s">
        <v>37</v>
      </c>
      <c r="B4" s="3">
        <v>37.31</v>
      </c>
      <c r="C4" s="3">
        <v>38.24</v>
      </c>
      <c r="D4" s="4">
        <f t="shared" si="0"/>
        <v>2.4926293218976138E-2</v>
      </c>
      <c r="E4" s="3">
        <v>39</v>
      </c>
      <c r="F4" s="4">
        <f t="shared" si="1"/>
        <v>1.9874476987447647E-2</v>
      </c>
      <c r="G4" s="3">
        <v>39.78</v>
      </c>
      <c r="H4" s="4">
        <f t="shared" si="2"/>
        <v>2.0000000000000028E-2</v>
      </c>
      <c r="I4" s="3">
        <v>40.92</v>
      </c>
      <c r="J4" s="4">
        <f t="shared" si="3"/>
        <v>2.8657616892911023E-2</v>
      </c>
      <c r="K4" s="3">
        <v>41.51</v>
      </c>
      <c r="L4" s="4">
        <f t="shared" si="4"/>
        <v>1.4418377321603037E-2</v>
      </c>
      <c r="M4" s="6">
        <v>452.03</v>
      </c>
      <c r="N4" s="6">
        <v>0</v>
      </c>
      <c r="O4" s="6">
        <v>0</v>
      </c>
      <c r="P4" s="6">
        <v>1600</v>
      </c>
      <c r="Q4" s="6">
        <v>0</v>
      </c>
      <c r="R4" s="6">
        <v>0</v>
      </c>
      <c r="S4" s="6">
        <v>1680</v>
      </c>
      <c r="T4" s="6">
        <v>0</v>
      </c>
      <c r="U4" s="6">
        <v>0</v>
      </c>
      <c r="V4" s="6">
        <v>2240</v>
      </c>
      <c r="W4" s="7"/>
      <c r="X4" s="6">
        <v>0</v>
      </c>
      <c r="Y4" s="6">
        <v>1440</v>
      </c>
      <c r="Z4" s="7"/>
      <c r="AA4" s="6">
        <v>0</v>
      </c>
      <c r="AB4" s="6">
        <v>100</v>
      </c>
      <c r="AC4" s="6">
        <v>32.72</v>
      </c>
      <c r="AD4" s="6">
        <v>1280</v>
      </c>
      <c r="AE4" s="6">
        <v>0</v>
      </c>
      <c r="AF4" s="6">
        <v>0</v>
      </c>
      <c r="AG4" s="6">
        <v>150</v>
      </c>
      <c r="AH4" s="8" t="s">
        <v>0</v>
      </c>
    </row>
    <row r="5" spans="1:34" x14ac:dyDescent="0.25">
      <c r="A5" s="2" t="s">
        <v>38</v>
      </c>
      <c r="B5" s="3">
        <v>31.93</v>
      </c>
      <c r="C5" s="3">
        <v>32.619999999999997</v>
      </c>
      <c r="D5" s="4">
        <f t="shared" si="0"/>
        <v>2.1609771374882486E-2</v>
      </c>
      <c r="E5" s="3">
        <v>34.19</v>
      </c>
      <c r="F5" s="4">
        <f t="shared" si="1"/>
        <v>4.8129981606376472E-2</v>
      </c>
      <c r="G5" s="3">
        <v>34.93</v>
      </c>
      <c r="H5" s="4">
        <f t="shared" si="2"/>
        <v>2.1643755484059727E-2</v>
      </c>
      <c r="I5" s="3">
        <v>35.619999999999997</v>
      </c>
      <c r="J5" s="4">
        <f t="shared" si="3"/>
        <v>1.9753793300887425E-2</v>
      </c>
      <c r="K5" s="3">
        <v>36.159999999999997</v>
      </c>
      <c r="L5" s="4">
        <f t="shared" si="4"/>
        <v>1.5160022459292509E-2</v>
      </c>
      <c r="M5" s="6">
        <v>387.63</v>
      </c>
      <c r="N5" s="6">
        <v>0</v>
      </c>
      <c r="O5" s="6">
        <v>0</v>
      </c>
      <c r="P5" s="6">
        <v>1600</v>
      </c>
      <c r="Q5" s="6">
        <v>0</v>
      </c>
      <c r="R5" s="6">
        <v>0</v>
      </c>
      <c r="S5" s="6">
        <v>1680</v>
      </c>
      <c r="T5" s="6">
        <v>0</v>
      </c>
      <c r="U5" s="6">
        <v>0</v>
      </c>
      <c r="V5" s="6">
        <v>2240</v>
      </c>
      <c r="W5" s="6">
        <v>0</v>
      </c>
      <c r="X5" s="6">
        <v>0</v>
      </c>
      <c r="Y5" s="6">
        <v>1440</v>
      </c>
      <c r="Z5" s="7"/>
      <c r="AA5" s="6">
        <v>0</v>
      </c>
      <c r="AB5" s="6">
        <v>100</v>
      </c>
      <c r="AC5" s="6">
        <v>53.01</v>
      </c>
      <c r="AD5" s="6">
        <v>1280</v>
      </c>
      <c r="AE5" s="7"/>
      <c r="AF5" s="6">
        <v>0</v>
      </c>
      <c r="AG5" s="6">
        <v>0</v>
      </c>
      <c r="AH5" s="8" t="s">
        <v>0</v>
      </c>
    </row>
    <row r="6" spans="1:34" x14ac:dyDescent="0.25">
      <c r="A6" s="2" t="s">
        <v>39</v>
      </c>
      <c r="B6" s="3">
        <v>19.420000000000002</v>
      </c>
      <c r="C6" s="3">
        <v>21.49</v>
      </c>
      <c r="D6" s="4">
        <f t="shared" si="0"/>
        <v>0.10659114315139014</v>
      </c>
      <c r="E6" s="3">
        <v>24.17</v>
      </c>
      <c r="F6" s="4">
        <f t="shared" si="1"/>
        <v>0.12470916705444408</v>
      </c>
      <c r="G6" s="3">
        <v>29.61</v>
      </c>
      <c r="H6" s="4">
        <f t="shared" si="2"/>
        <v>0.22507240380637142</v>
      </c>
      <c r="I6" s="3">
        <v>34.25</v>
      </c>
      <c r="J6" s="4">
        <f t="shared" si="3"/>
        <v>0.15670381627828439</v>
      </c>
      <c r="K6" s="3">
        <v>34.79</v>
      </c>
      <c r="L6" s="4">
        <f t="shared" si="4"/>
        <v>1.5766423357664209E-2</v>
      </c>
      <c r="M6" s="6">
        <v>45.6</v>
      </c>
      <c r="N6" s="6">
        <v>0</v>
      </c>
      <c r="O6" s="6">
        <v>0</v>
      </c>
      <c r="P6" s="6">
        <v>1600</v>
      </c>
      <c r="Q6" s="6">
        <v>0</v>
      </c>
      <c r="R6" s="6">
        <v>0</v>
      </c>
      <c r="S6" s="6">
        <v>1680</v>
      </c>
      <c r="T6" s="6">
        <v>0</v>
      </c>
      <c r="U6" s="6">
        <v>0</v>
      </c>
      <c r="V6" s="6">
        <v>2240</v>
      </c>
      <c r="W6" s="6">
        <v>0</v>
      </c>
      <c r="X6" s="6">
        <v>0</v>
      </c>
      <c r="Y6" s="6">
        <v>1440</v>
      </c>
      <c r="Z6" s="6">
        <v>0</v>
      </c>
      <c r="AA6" s="6">
        <v>0</v>
      </c>
      <c r="AB6" s="6">
        <v>100</v>
      </c>
      <c r="AC6" s="6">
        <v>32.72</v>
      </c>
      <c r="AD6" s="6">
        <v>1280</v>
      </c>
      <c r="AE6" s="6">
        <v>0</v>
      </c>
      <c r="AF6" s="6">
        <v>0</v>
      </c>
      <c r="AG6" s="6">
        <v>150</v>
      </c>
      <c r="AH6" s="8" t="s">
        <v>0</v>
      </c>
    </row>
    <row r="7" spans="1:34" x14ac:dyDescent="0.25">
      <c r="A7" s="2" t="s">
        <v>40</v>
      </c>
      <c r="B7" s="5"/>
      <c r="C7" s="5"/>
      <c r="D7" s="4" t="str">
        <f t="shared" si="0"/>
        <v/>
      </c>
      <c r="E7" s="5"/>
      <c r="F7" s="4" t="str">
        <f t="shared" si="1"/>
        <v/>
      </c>
      <c r="G7" s="5"/>
      <c r="H7" s="4" t="str">
        <f t="shared" si="2"/>
        <v/>
      </c>
      <c r="I7" s="3">
        <v>18.66</v>
      </c>
      <c r="J7" s="4" t="str">
        <f t="shared" si="3"/>
        <v/>
      </c>
      <c r="K7" s="3">
        <v>18.98</v>
      </c>
      <c r="L7" s="4">
        <f t="shared" si="4"/>
        <v>1.7148981779206873E-2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6">
        <v>100</v>
      </c>
      <c r="AC7" s="6">
        <v>32.869999999999997</v>
      </c>
      <c r="AD7" s="6">
        <v>418.46</v>
      </c>
      <c r="AE7" s="7"/>
      <c r="AF7" s="6">
        <v>0</v>
      </c>
      <c r="AG7" s="6">
        <v>150</v>
      </c>
      <c r="AH7" s="8" t="s">
        <v>0</v>
      </c>
    </row>
    <row r="8" spans="1:34" x14ac:dyDescent="0.25">
      <c r="A8" s="2" t="s">
        <v>41</v>
      </c>
      <c r="B8" s="3">
        <v>25.92</v>
      </c>
      <c r="C8" s="3">
        <v>26.44</v>
      </c>
      <c r="D8" s="4">
        <f t="shared" si="0"/>
        <v>2.006172839506171E-2</v>
      </c>
      <c r="E8" s="3">
        <v>26.97</v>
      </c>
      <c r="F8" s="4">
        <f t="shared" si="1"/>
        <v>2.0045385779122449E-2</v>
      </c>
      <c r="G8" s="3">
        <v>27.51</v>
      </c>
      <c r="H8" s="4">
        <f t="shared" si="2"/>
        <v>2.0022246941045707E-2</v>
      </c>
      <c r="I8" s="3">
        <v>28.28</v>
      </c>
      <c r="J8" s="4">
        <f t="shared" si="3"/>
        <v>2.7989821882951637E-2</v>
      </c>
      <c r="K8" s="3">
        <v>29.07</v>
      </c>
      <c r="L8" s="4">
        <f t="shared" si="4"/>
        <v>2.7934936350777904E-2</v>
      </c>
      <c r="M8" s="6">
        <v>316.99</v>
      </c>
      <c r="N8" s="6">
        <v>0</v>
      </c>
      <c r="O8" s="6">
        <v>0</v>
      </c>
      <c r="P8" s="6">
        <v>1600</v>
      </c>
      <c r="Q8" s="6">
        <v>0</v>
      </c>
      <c r="R8" s="6">
        <v>0</v>
      </c>
      <c r="S8" s="6">
        <v>1680</v>
      </c>
      <c r="T8" s="6">
        <v>0</v>
      </c>
      <c r="U8" s="6">
        <v>0</v>
      </c>
      <c r="V8" s="6">
        <v>2240</v>
      </c>
      <c r="W8" s="7"/>
      <c r="X8" s="6">
        <v>0</v>
      </c>
      <c r="Y8" s="6">
        <v>1440</v>
      </c>
      <c r="Z8" s="7"/>
      <c r="AA8" s="6">
        <v>0</v>
      </c>
      <c r="AB8" s="6">
        <v>100</v>
      </c>
      <c r="AC8" s="6">
        <v>32.72</v>
      </c>
      <c r="AD8" s="6">
        <v>1280</v>
      </c>
      <c r="AE8" s="7"/>
      <c r="AF8" s="6">
        <v>0</v>
      </c>
      <c r="AG8" s="6">
        <v>150</v>
      </c>
      <c r="AH8" s="8" t="s">
        <v>0</v>
      </c>
    </row>
    <row r="9" spans="1:34" s="16" customFormat="1" x14ac:dyDescent="0.25">
      <c r="A9" s="2" t="s">
        <v>42</v>
      </c>
      <c r="B9" s="3">
        <v>25.92</v>
      </c>
      <c r="C9" s="3">
        <v>26.44</v>
      </c>
      <c r="D9" s="4">
        <f t="shared" si="0"/>
        <v>2.006172839506171E-2</v>
      </c>
      <c r="E9" s="3">
        <v>26.97</v>
      </c>
      <c r="F9" s="4">
        <f t="shared" si="1"/>
        <v>2.0045385779122449E-2</v>
      </c>
      <c r="G9" s="3">
        <v>27.51</v>
      </c>
      <c r="H9" s="4">
        <f t="shared" si="2"/>
        <v>2.0022246941045707E-2</v>
      </c>
      <c r="I9" s="3">
        <v>28.28</v>
      </c>
      <c r="J9" s="4">
        <f t="shared" si="3"/>
        <v>2.7989821882951637E-2</v>
      </c>
      <c r="K9" s="3">
        <v>29.07</v>
      </c>
      <c r="L9" s="4">
        <f t="shared" si="4"/>
        <v>2.7934936350777904E-2</v>
      </c>
      <c r="M9" s="6">
        <v>316.99</v>
      </c>
      <c r="N9" s="6">
        <v>0</v>
      </c>
      <c r="O9" s="6">
        <v>0</v>
      </c>
      <c r="P9" s="6">
        <v>1600</v>
      </c>
      <c r="Q9" s="6">
        <v>0</v>
      </c>
      <c r="R9" s="6">
        <v>0</v>
      </c>
      <c r="S9" s="6">
        <v>1680</v>
      </c>
      <c r="T9" s="6">
        <v>0</v>
      </c>
      <c r="U9" s="6">
        <v>0</v>
      </c>
      <c r="V9" s="6">
        <v>2240</v>
      </c>
      <c r="W9" s="7"/>
      <c r="X9" s="6">
        <v>0</v>
      </c>
      <c r="Y9" s="6">
        <v>1440</v>
      </c>
      <c r="Z9" s="7"/>
      <c r="AA9" s="6">
        <v>0</v>
      </c>
      <c r="AB9" s="6">
        <v>100</v>
      </c>
      <c r="AC9" s="6">
        <v>53.02</v>
      </c>
      <c r="AD9" s="6">
        <v>1280</v>
      </c>
      <c r="AE9" s="7"/>
      <c r="AF9" s="6">
        <v>0</v>
      </c>
      <c r="AG9" s="6">
        <v>150</v>
      </c>
      <c r="AH9" s="8" t="s">
        <v>0</v>
      </c>
    </row>
    <row r="10" spans="1:34" x14ac:dyDescent="0.25">
      <c r="A10" s="2" t="s">
        <v>43</v>
      </c>
      <c r="B10" s="3">
        <v>25.92</v>
      </c>
      <c r="C10" s="3">
        <v>26.44</v>
      </c>
      <c r="D10" s="4">
        <f t="shared" si="0"/>
        <v>2.006172839506171E-2</v>
      </c>
      <c r="E10" s="3">
        <v>26.97</v>
      </c>
      <c r="F10" s="4">
        <f t="shared" si="1"/>
        <v>2.0045385779122449E-2</v>
      </c>
      <c r="G10" s="3">
        <v>27.51</v>
      </c>
      <c r="H10" s="4">
        <f t="shared" si="2"/>
        <v>2.0022246941045707E-2</v>
      </c>
      <c r="I10" s="3">
        <v>28.28</v>
      </c>
      <c r="J10" s="4">
        <f t="shared" si="3"/>
        <v>2.7989821882951637E-2</v>
      </c>
      <c r="K10" s="3">
        <v>29.07</v>
      </c>
      <c r="L10" s="4">
        <f t="shared" si="4"/>
        <v>2.7934936350777904E-2</v>
      </c>
      <c r="M10" s="6">
        <v>316.99</v>
      </c>
      <c r="N10" s="6">
        <v>0</v>
      </c>
      <c r="O10" s="6">
        <v>0</v>
      </c>
      <c r="P10" s="6">
        <v>1600</v>
      </c>
      <c r="Q10" s="6">
        <v>0</v>
      </c>
      <c r="R10" s="6">
        <v>0</v>
      </c>
      <c r="S10" s="6">
        <v>1680</v>
      </c>
      <c r="T10" s="6">
        <v>0</v>
      </c>
      <c r="U10" s="6">
        <v>0</v>
      </c>
      <c r="V10" s="6">
        <v>2240</v>
      </c>
      <c r="W10" s="7"/>
      <c r="X10" s="6">
        <v>0</v>
      </c>
      <c r="Y10" s="6">
        <v>1440</v>
      </c>
      <c r="Z10" s="7"/>
      <c r="AA10" s="6">
        <v>0</v>
      </c>
      <c r="AB10" s="6">
        <v>100</v>
      </c>
      <c r="AC10" s="6">
        <v>53.02</v>
      </c>
      <c r="AD10" s="6">
        <v>1280</v>
      </c>
      <c r="AE10" s="7"/>
      <c r="AF10" s="6">
        <v>0</v>
      </c>
      <c r="AG10" s="6">
        <v>150</v>
      </c>
      <c r="AH10" s="8" t="s">
        <v>0</v>
      </c>
    </row>
    <row r="11" spans="1:34" x14ac:dyDescent="0.25">
      <c r="A11" s="2" t="s">
        <v>44</v>
      </c>
      <c r="B11" s="3">
        <v>25.92</v>
      </c>
      <c r="C11" s="3">
        <v>26.44</v>
      </c>
      <c r="D11" s="4">
        <f t="shared" si="0"/>
        <v>2.006172839506171E-2</v>
      </c>
      <c r="E11" s="3">
        <v>26.97</v>
      </c>
      <c r="F11" s="4">
        <f t="shared" si="1"/>
        <v>2.0045385779122449E-2</v>
      </c>
      <c r="G11" s="3">
        <v>27.51</v>
      </c>
      <c r="H11" s="4">
        <f t="shared" si="2"/>
        <v>2.0022246941045707E-2</v>
      </c>
      <c r="I11" s="3">
        <v>28.28</v>
      </c>
      <c r="J11" s="4">
        <f t="shared" si="3"/>
        <v>2.7989821882951637E-2</v>
      </c>
      <c r="K11" s="3">
        <v>29.07</v>
      </c>
      <c r="L11" s="4">
        <f t="shared" si="4"/>
        <v>2.7934936350777904E-2</v>
      </c>
      <c r="M11" s="6">
        <v>316.99</v>
      </c>
      <c r="N11" s="6">
        <v>0</v>
      </c>
      <c r="O11" s="6">
        <v>0</v>
      </c>
      <c r="P11" s="6">
        <v>1600</v>
      </c>
      <c r="Q11" s="6">
        <v>0</v>
      </c>
      <c r="R11" s="6">
        <v>0</v>
      </c>
      <c r="S11" s="6">
        <v>1680</v>
      </c>
      <c r="T11" s="6">
        <v>0</v>
      </c>
      <c r="U11" s="6">
        <v>0</v>
      </c>
      <c r="V11" s="6">
        <v>2240</v>
      </c>
      <c r="W11" s="7"/>
      <c r="X11" s="6">
        <v>0</v>
      </c>
      <c r="Y11" s="6">
        <v>1440</v>
      </c>
      <c r="Z11" s="7"/>
      <c r="AA11" s="6">
        <v>0</v>
      </c>
      <c r="AB11" s="6">
        <v>100</v>
      </c>
      <c r="AC11" s="6">
        <v>53.01</v>
      </c>
      <c r="AD11" s="6">
        <v>1280</v>
      </c>
      <c r="AE11" s="7"/>
      <c r="AF11" s="6">
        <v>0</v>
      </c>
      <c r="AG11" s="6">
        <v>150</v>
      </c>
      <c r="AH11" s="8" t="s">
        <v>0</v>
      </c>
    </row>
    <row r="12" spans="1:34" x14ac:dyDescent="0.25">
      <c r="A12" s="2" t="s">
        <v>45</v>
      </c>
      <c r="B12" s="3">
        <v>50.57</v>
      </c>
      <c r="C12" s="3">
        <v>51.910000000000004</v>
      </c>
      <c r="D12" s="4">
        <f t="shared" si="0"/>
        <v>2.6497923670160243E-2</v>
      </c>
      <c r="E12" s="3">
        <v>53.029999999999994</v>
      </c>
      <c r="F12" s="4">
        <f t="shared" si="1"/>
        <v>2.1575804276632447E-2</v>
      </c>
      <c r="G12" s="3">
        <v>56.529999999999994</v>
      </c>
      <c r="H12" s="4">
        <f t="shared" si="2"/>
        <v>6.6000377145012265E-2</v>
      </c>
      <c r="I12" s="3">
        <v>58.39</v>
      </c>
      <c r="J12" s="4">
        <f t="shared" si="3"/>
        <v>3.2902883424730349E-2</v>
      </c>
      <c r="K12" s="3">
        <v>60.029999999999994</v>
      </c>
      <c r="L12" s="4">
        <f t="shared" si="4"/>
        <v>2.8087001198835306E-2</v>
      </c>
      <c r="M12" s="6">
        <v>615.39</v>
      </c>
      <c r="N12" s="6">
        <v>0</v>
      </c>
      <c r="O12" s="6">
        <v>0</v>
      </c>
      <c r="P12" s="6">
        <v>1600</v>
      </c>
      <c r="Q12" s="6">
        <v>0</v>
      </c>
      <c r="R12" s="6">
        <v>0</v>
      </c>
      <c r="S12" s="6">
        <v>1680</v>
      </c>
      <c r="T12" s="6">
        <v>0</v>
      </c>
      <c r="U12" s="6">
        <v>0</v>
      </c>
      <c r="V12" s="6">
        <v>2240</v>
      </c>
      <c r="W12" s="7"/>
      <c r="X12" s="6">
        <v>0</v>
      </c>
      <c r="Y12" s="6">
        <v>1440</v>
      </c>
      <c r="Z12" s="7"/>
      <c r="AA12" s="6">
        <v>0</v>
      </c>
      <c r="AB12" s="6">
        <v>100</v>
      </c>
      <c r="AC12" s="6">
        <v>53.03</v>
      </c>
      <c r="AD12" s="6">
        <v>1280</v>
      </c>
      <c r="AE12" s="7"/>
      <c r="AF12" s="6">
        <v>0</v>
      </c>
      <c r="AG12" s="6">
        <v>150</v>
      </c>
      <c r="AH12" s="8" t="s">
        <v>0</v>
      </c>
    </row>
    <row r="13" spans="1:34" x14ac:dyDescent="0.25">
      <c r="A13" s="2" t="s">
        <v>46</v>
      </c>
      <c r="B13" s="3">
        <v>37.86</v>
      </c>
      <c r="C13" s="3">
        <v>38.81</v>
      </c>
      <c r="D13" s="4">
        <f t="shared" si="0"/>
        <v>2.5092445853143235E-2</v>
      </c>
      <c r="E13" s="3">
        <v>39.68</v>
      </c>
      <c r="F13" s="4">
        <f t="shared" si="1"/>
        <v>2.2416902860087538E-2</v>
      </c>
      <c r="G13" s="3">
        <v>40.479999999999997</v>
      </c>
      <c r="H13" s="4">
        <f t="shared" si="2"/>
        <v>2.0161290322580575E-2</v>
      </c>
      <c r="I13" s="3">
        <v>41.81</v>
      </c>
      <c r="J13" s="4">
        <f t="shared" si="3"/>
        <v>3.2855731225296579E-2</v>
      </c>
      <c r="K13" s="3">
        <v>42.99</v>
      </c>
      <c r="L13" s="4">
        <f t="shared" si="4"/>
        <v>2.8222913178665383E-2</v>
      </c>
      <c r="M13" s="6">
        <v>456.52</v>
      </c>
      <c r="N13" s="6">
        <v>0</v>
      </c>
      <c r="O13" s="6">
        <v>0</v>
      </c>
      <c r="P13" s="6">
        <v>1600</v>
      </c>
      <c r="Q13" s="6">
        <v>0</v>
      </c>
      <c r="R13" s="6">
        <v>0</v>
      </c>
      <c r="S13" s="6">
        <v>1680</v>
      </c>
      <c r="T13" s="6">
        <v>0</v>
      </c>
      <c r="U13" s="6">
        <v>0</v>
      </c>
      <c r="V13" s="6">
        <v>2240</v>
      </c>
      <c r="W13" s="7"/>
      <c r="X13" s="6">
        <v>0</v>
      </c>
      <c r="Y13" s="6">
        <v>1440</v>
      </c>
      <c r="Z13" s="6">
        <v>0</v>
      </c>
      <c r="AA13" s="6">
        <v>0</v>
      </c>
      <c r="AB13" s="6">
        <v>100</v>
      </c>
      <c r="AC13" s="6">
        <v>32.700000000000003</v>
      </c>
      <c r="AD13" s="6">
        <v>1280</v>
      </c>
      <c r="AE13" s="6">
        <v>0</v>
      </c>
      <c r="AF13" s="6">
        <v>0</v>
      </c>
      <c r="AG13" s="6">
        <v>150</v>
      </c>
      <c r="AH13" s="8" t="s">
        <v>0</v>
      </c>
    </row>
    <row r="14" spans="1:34" x14ac:dyDescent="0.25">
      <c r="A14" s="2" t="s">
        <v>47</v>
      </c>
      <c r="B14" s="3">
        <v>28.23</v>
      </c>
      <c r="C14" s="3">
        <v>28.94</v>
      </c>
      <c r="D14" s="4">
        <f t="shared" si="0"/>
        <v>2.5150549061282352E-2</v>
      </c>
      <c r="E14" s="3">
        <v>29.52</v>
      </c>
      <c r="F14" s="4">
        <f t="shared" si="1"/>
        <v>2.0041465100207264E-2</v>
      </c>
      <c r="G14" s="3">
        <v>30.18</v>
      </c>
      <c r="H14" s="4">
        <f t="shared" si="2"/>
        <v>2.2357723577235776E-2</v>
      </c>
      <c r="I14" s="3">
        <v>31.18</v>
      </c>
      <c r="J14" s="4">
        <f t="shared" si="3"/>
        <v>3.3134526176275679E-2</v>
      </c>
      <c r="K14" s="3">
        <v>32.06</v>
      </c>
      <c r="L14" s="4">
        <f t="shared" si="4"/>
        <v>2.8223220012828818E-2</v>
      </c>
      <c r="M14" s="6">
        <v>342.08</v>
      </c>
      <c r="N14" s="6">
        <v>0</v>
      </c>
      <c r="O14" s="6">
        <v>0</v>
      </c>
      <c r="P14" s="6">
        <v>1600</v>
      </c>
      <c r="Q14" s="6">
        <v>0</v>
      </c>
      <c r="R14" s="6">
        <v>0</v>
      </c>
      <c r="S14" s="6">
        <v>1680</v>
      </c>
      <c r="T14" s="6">
        <v>0</v>
      </c>
      <c r="U14" s="6">
        <v>0</v>
      </c>
      <c r="V14" s="6">
        <v>2240</v>
      </c>
      <c r="W14" s="7"/>
      <c r="X14" s="6">
        <v>0</v>
      </c>
      <c r="Y14" s="6">
        <v>1440</v>
      </c>
      <c r="Z14" s="7"/>
      <c r="AA14" s="6">
        <v>0</v>
      </c>
      <c r="AB14" s="6">
        <v>100</v>
      </c>
      <c r="AC14" s="6">
        <v>53.02</v>
      </c>
      <c r="AD14" s="6">
        <v>1280</v>
      </c>
      <c r="AE14" s="7"/>
      <c r="AF14" s="6">
        <v>0</v>
      </c>
      <c r="AG14" s="6">
        <v>150</v>
      </c>
      <c r="AH14" s="8" t="s">
        <v>0</v>
      </c>
    </row>
    <row r="15" spans="1:34" x14ac:dyDescent="0.25">
      <c r="A15" s="2" t="s">
        <v>48</v>
      </c>
      <c r="B15" s="3">
        <v>20.74</v>
      </c>
      <c r="C15" s="3">
        <v>21.15</v>
      </c>
      <c r="D15" s="4">
        <f t="shared" si="0"/>
        <v>1.9768563162970116E-2</v>
      </c>
      <c r="E15" s="3">
        <v>21.57</v>
      </c>
      <c r="F15" s="4">
        <f t="shared" si="1"/>
        <v>1.9858156028368875E-2</v>
      </c>
      <c r="G15" s="3">
        <v>22</v>
      </c>
      <c r="H15" s="4">
        <f t="shared" si="2"/>
        <v>1.9935095039406568E-2</v>
      </c>
      <c r="I15" s="3">
        <v>22.62</v>
      </c>
      <c r="J15" s="4">
        <f t="shared" si="3"/>
        <v>2.8181818181818228E-2</v>
      </c>
      <c r="K15" s="3">
        <v>23.26</v>
      </c>
      <c r="L15" s="4">
        <f t="shared" si="4"/>
        <v>2.8293545534924868E-2</v>
      </c>
      <c r="M15" s="6">
        <v>252.47</v>
      </c>
      <c r="N15" s="6">
        <v>0</v>
      </c>
      <c r="O15" s="6">
        <v>0</v>
      </c>
      <c r="P15" s="6">
        <v>1600</v>
      </c>
      <c r="Q15" s="6">
        <v>0</v>
      </c>
      <c r="R15" s="6">
        <v>0</v>
      </c>
      <c r="S15" s="6">
        <v>1680</v>
      </c>
      <c r="T15" s="6">
        <v>0</v>
      </c>
      <c r="U15" s="6">
        <v>0</v>
      </c>
      <c r="V15" s="6">
        <v>2240</v>
      </c>
      <c r="W15" s="7"/>
      <c r="X15" s="6">
        <v>0</v>
      </c>
      <c r="Y15" s="6">
        <v>1440</v>
      </c>
      <c r="Z15" s="7"/>
      <c r="AA15" s="6">
        <v>0</v>
      </c>
      <c r="AB15" s="6">
        <v>100</v>
      </c>
      <c r="AC15" s="6">
        <v>29.29</v>
      </c>
      <c r="AD15" s="6">
        <v>1280</v>
      </c>
      <c r="AE15" s="7"/>
      <c r="AF15" s="6">
        <v>0</v>
      </c>
      <c r="AG15" s="6">
        <v>150</v>
      </c>
      <c r="AH15" s="8" t="s">
        <v>0</v>
      </c>
    </row>
    <row r="16" spans="1:34" x14ac:dyDescent="0.25">
      <c r="A16" s="2" t="s">
        <v>49</v>
      </c>
      <c r="B16" s="3">
        <v>22.64</v>
      </c>
      <c r="C16" s="3">
        <v>23.09</v>
      </c>
      <c r="D16" s="4">
        <f t="shared" si="0"/>
        <v>1.987632508833919E-2</v>
      </c>
      <c r="E16" s="3">
        <v>23.55</v>
      </c>
      <c r="F16" s="4">
        <f t="shared" si="1"/>
        <v>1.9922044174967554E-2</v>
      </c>
      <c r="G16" s="3">
        <v>24.02</v>
      </c>
      <c r="H16" s="4">
        <f t="shared" si="2"/>
        <v>1.9957537154989335E-2</v>
      </c>
      <c r="I16" s="3">
        <v>24.71</v>
      </c>
      <c r="J16" s="4">
        <f t="shared" si="3"/>
        <v>2.8726061615320621E-2</v>
      </c>
      <c r="K16" s="3">
        <v>25.42</v>
      </c>
      <c r="L16" s="4">
        <f t="shared" si="4"/>
        <v>2.8733306353702987E-2</v>
      </c>
      <c r="M16" s="6">
        <v>266.57</v>
      </c>
      <c r="N16" s="6">
        <v>0</v>
      </c>
      <c r="O16" s="6">
        <v>0</v>
      </c>
      <c r="P16" s="6">
        <v>1600</v>
      </c>
      <c r="Q16" s="6">
        <v>0</v>
      </c>
      <c r="R16" s="6">
        <v>0</v>
      </c>
      <c r="S16" s="6">
        <v>1680</v>
      </c>
      <c r="T16" s="6">
        <v>0</v>
      </c>
      <c r="U16" s="6">
        <v>0</v>
      </c>
      <c r="V16" s="6">
        <v>2240</v>
      </c>
      <c r="W16" s="7"/>
      <c r="X16" s="6">
        <v>0</v>
      </c>
      <c r="Y16" s="6">
        <v>1440</v>
      </c>
      <c r="Z16" s="7"/>
      <c r="AA16" s="6">
        <v>0</v>
      </c>
      <c r="AB16" s="6">
        <v>100</v>
      </c>
      <c r="AC16" s="6">
        <v>32.72</v>
      </c>
      <c r="AD16" s="6">
        <v>1280</v>
      </c>
      <c r="AE16" s="7"/>
      <c r="AF16" s="6">
        <v>0</v>
      </c>
      <c r="AG16" s="6">
        <v>150</v>
      </c>
      <c r="AH16" s="8" t="s">
        <v>0</v>
      </c>
    </row>
    <row r="17" spans="1:34" x14ac:dyDescent="0.25">
      <c r="A17" s="2" t="s">
        <v>50</v>
      </c>
      <c r="B17" s="3">
        <v>37.31</v>
      </c>
      <c r="C17" s="3">
        <v>38.24</v>
      </c>
      <c r="D17" s="4">
        <f t="shared" si="0"/>
        <v>2.4926293218976138E-2</v>
      </c>
      <c r="E17" s="3">
        <v>39</v>
      </c>
      <c r="F17" s="4">
        <f t="shared" si="1"/>
        <v>1.9874476987447647E-2</v>
      </c>
      <c r="G17" s="3">
        <v>39.880000000000003</v>
      </c>
      <c r="H17" s="4">
        <f t="shared" si="2"/>
        <v>2.2564102564102628E-2</v>
      </c>
      <c r="I17" s="3">
        <v>41.02</v>
      </c>
      <c r="J17" s="4">
        <f t="shared" si="3"/>
        <v>2.8585757271815459E-2</v>
      </c>
      <c r="K17" s="3">
        <v>42.2</v>
      </c>
      <c r="L17" s="4">
        <f t="shared" si="4"/>
        <v>2.8766455387615786E-2</v>
      </c>
      <c r="M17" s="6">
        <v>452.03</v>
      </c>
      <c r="N17" s="6">
        <v>0</v>
      </c>
      <c r="O17" s="6">
        <v>0</v>
      </c>
      <c r="P17" s="6">
        <v>1600</v>
      </c>
      <c r="Q17" s="6">
        <v>0</v>
      </c>
      <c r="R17" s="6">
        <v>0</v>
      </c>
      <c r="S17" s="6">
        <v>1680</v>
      </c>
      <c r="T17" s="6">
        <v>0</v>
      </c>
      <c r="U17" s="6">
        <v>0</v>
      </c>
      <c r="V17" s="6">
        <v>2240</v>
      </c>
      <c r="W17" s="7"/>
      <c r="X17" s="6">
        <v>0</v>
      </c>
      <c r="Y17" s="6">
        <v>1440</v>
      </c>
      <c r="Z17" s="6">
        <v>0</v>
      </c>
      <c r="AA17" s="6">
        <v>0</v>
      </c>
      <c r="AB17" s="6">
        <v>100</v>
      </c>
      <c r="AC17" s="6">
        <v>32.71</v>
      </c>
      <c r="AD17" s="6">
        <v>1280</v>
      </c>
      <c r="AE17" s="6">
        <v>0</v>
      </c>
      <c r="AF17" s="6">
        <v>0</v>
      </c>
      <c r="AG17" s="6">
        <v>150</v>
      </c>
      <c r="AH17" s="8" t="s">
        <v>0</v>
      </c>
    </row>
    <row r="18" spans="1:34" x14ac:dyDescent="0.25">
      <c r="A18" s="2" t="s">
        <v>51</v>
      </c>
      <c r="B18" s="24">
        <v>32.659999999999997</v>
      </c>
      <c r="C18" s="24">
        <v>33.520000000000003</v>
      </c>
      <c r="D18" s="25">
        <f t="shared" si="0"/>
        <v>2.6331904470300264E-2</v>
      </c>
      <c r="E18" s="24">
        <v>35.25</v>
      </c>
      <c r="F18" s="25">
        <f t="shared" si="1"/>
        <v>5.1610978520286295E-2</v>
      </c>
      <c r="G18" s="24">
        <v>35.950000000000003</v>
      </c>
      <c r="H18" s="25">
        <f t="shared" si="2"/>
        <v>1.9858156028368875E-2</v>
      </c>
      <c r="I18" s="24">
        <v>37.17</v>
      </c>
      <c r="J18" s="25">
        <f t="shared" si="3"/>
        <v>3.3936022253129312E-2</v>
      </c>
      <c r="K18" s="24">
        <v>38.24</v>
      </c>
      <c r="L18" s="25">
        <f t="shared" si="4"/>
        <v>2.8786655905299979E-2</v>
      </c>
      <c r="M18" s="26">
        <v>395.12</v>
      </c>
      <c r="N18" s="26">
        <v>0</v>
      </c>
      <c r="O18" s="26">
        <v>0</v>
      </c>
      <c r="P18" s="26">
        <v>1600</v>
      </c>
      <c r="Q18" s="26">
        <v>0</v>
      </c>
      <c r="R18" s="26">
        <v>0</v>
      </c>
      <c r="S18" s="26">
        <v>1680</v>
      </c>
      <c r="T18" s="26">
        <v>0</v>
      </c>
      <c r="U18" s="26">
        <v>0</v>
      </c>
      <c r="V18" s="26">
        <v>2240</v>
      </c>
      <c r="W18" s="26">
        <v>0</v>
      </c>
      <c r="X18" s="26">
        <v>0</v>
      </c>
      <c r="Y18" s="26">
        <v>1440</v>
      </c>
      <c r="Z18" s="27"/>
      <c r="AA18" s="26">
        <v>0</v>
      </c>
      <c r="AB18" s="26">
        <v>100</v>
      </c>
      <c r="AC18" s="26">
        <v>32.72</v>
      </c>
      <c r="AD18" s="26">
        <v>1280</v>
      </c>
      <c r="AE18" s="26">
        <v>0</v>
      </c>
      <c r="AF18" s="26">
        <v>0</v>
      </c>
      <c r="AG18" s="26">
        <v>150</v>
      </c>
      <c r="AH18" s="28" t="s">
        <v>0</v>
      </c>
    </row>
    <row r="19" spans="1:34" x14ac:dyDescent="0.25">
      <c r="A19" s="2" t="s">
        <v>52</v>
      </c>
      <c r="B19" s="3">
        <v>27.89</v>
      </c>
      <c r="C19" s="3">
        <v>28.45</v>
      </c>
      <c r="D19" s="4">
        <f t="shared" si="0"/>
        <v>2.0078881319469298E-2</v>
      </c>
      <c r="E19" s="3">
        <v>29.02</v>
      </c>
      <c r="F19" s="4">
        <f t="shared" si="1"/>
        <v>2.0035149384885775E-2</v>
      </c>
      <c r="G19" s="3">
        <v>29.6</v>
      </c>
      <c r="H19" s="4">
        <f t="shared" si="2"/>
        <v>1.9986216402481112E-2</v>
      </c>
      <c r="I19" s="3">
        <v>30.46</v>
      </c>
      <c r="J19" s="4">
        <f t="shared" si="3"/>
        <v>2.9054054054054035E-2</v>
      </c>
      <c r="K19" s="3">
        <v>31.34</v>
      </c>
      <c r="L19" s="4">
        <f t="shared" si="4"/>
        <v>2.8890347997373573E-2</v>
      </c>
      <c r="M19" s="6">
        <v>339.58</v>
      </c>
      <c r="N19" s="6">
        <v>0</v>
      </c>
      <c r="O19" s="6">
        <v>0</v>
      </c>
      <c r="P19" s="6">
        <v>1600</v>
      </c>
      <c r="Q19" s="6">
        <v>0</v>
      </c>
      <c r="R19" s="6">
        <v>0</v>
      </c>
      <c r="S19" s="6">
        <v>1680</v>
      </c>
      <c r="T19" s="6">
        <v>0</v>
      </c>
      <c r="U19" s="6">
        <v>0</v>
      </c>
      <c r="V19" s="6">
        <v>2240</v>
      </c>
      <c r="W19" s="7"/>
      <c r="X19" s="6">
        <v>0</v>
      </c>
      <c r="Y19" s="6">
        <v>1440</v>
      </c>
      <c r="Z19" s="7"/>
      <c r="AA19" s="6">
        <v>0</v>
      </c>
      <c r="AB19" s="6">
        <v>100</v>
      </c>
      <c r="AC19" s="6">
        <v>53.02</v>
      </c>
      <c r="AD19" s="6">
        <v>1280</v>
      </c>
      <c r="AE19" s="7"/>
      <c r="AF19" s="6">
        <v>0</v>
      </c>
      <c r="AG19" s="6">
        <v>0</v>
      </c>
      <c r="AH19" s="8" t="s">
        <v>0</v>
      </c>
    </row>
    <row r="20" spans="1:34" x14ac:dyDescent="0.25">
      <c r="A20" s="2" t="s">
        <v>53</v>
      </c>
      <c r="B20" s="3">
        <v>32.08</v>
      </c>
      <c r="C20" s="3">
        <v>36.17</v>
      </c>
      <c r="D20" s="4">
        <f t="shared" si="0"/>
        <v>0.12749376558603503</v>
      </c>
      <c r="E20" s="3">
        <v>38.630000000000003</v>
      </c>
      <c r="F20" s="4">
        <f t="shared" si="1"/>
        <v>6.801216477743989E-2</v>
      </c>
      <c r="G20" s="3">
        <v>39.5</v>
      </c>
      <c r="H20" s="4">
        <f t="shared" si="2"/>
        <v>2.252135645871078E-2</v>
      </c>
      <c r="I20" s="3">
        <v>40.83</v>
      </c>
      <c r="J20" s="4">
        <f t="shared" si="3"/>
        <v>3.3670886075949327E-2</v>
      </c>
      <c r="K20" s="3">
        <v>42.01</v>
      </c>
      <c r="L20" s="4">
        <f t="shared" si="4"/>
        <v>2.8900318393338224E-2</v>
      </c>
      <c r="M20" s="6">
        <v>387.63</v>
      </c>
      <c r="N20" s="6">
        <v>0</v>
      </c>
      <c r="O20" s="6">
        <v>0</v>
      </c>
      <c r="P20" s="6">
        <v>1600</v>
      </c>
      <c r="Q20" s="6">
        <v>0</v>
      </c>
      <c r="R20" s="6">
        <v>0</v>
      </c>
      <c r="S20" s="6">
        <v>1680</v>
      </c>
      <c r="T20" s="6">
        <v>0</v>
      </c>
      <c r="U20" s="6">
        <v>0</v>
      </c>
      <c r="V20" s="6">
        <v>2240</v>
      </c>
      <c r="W20" s="6">
        <v>0</v>
      </c>
      <c r="X20" s="6">
        <v>0</v>
      </c>
      <c r="Y20" s="6">
        <v>1440</v>
      </c>
      <c r="Z20" s="6">
        <v>0</v>
      </c>
      <c r="AA20" s="6">
        <v>0</v>
      </c>
      <c r="AB20" s="6">
        <v>100</v>
      </c>
      <c r="AC20" s="6">
        <v>53.03</v>
      </c>
      <c r="AD20" s="6">
        <v>1280</v>
      </c>
      <c r="AE20" s="6">
        <v>0</v>
      </c>
      <c r="AF20" s="6">
        <v>0</v>
      </c>
      <c r="AG20" s="6">
        <v>150</v>
      </c>
      <c r="AH20" s="8" t="s">
        <v>0</v>
      </c>
    </row>
    <row r="21" spans="1:34" x14ac:dyDescent="0.25">
      <c r="A21" s="2" t="s">
        <v>54</v>
      </c>
      <c r="B21" s="3">
        <v>31.92</v>
      </c>
      <c r="C21" s="3">
        <v>32.619999999999997</v>
      </c>
      <c r="D21" s="4">
        <f t="shared" si="0"/>
        <v>2.1929824561403376E-2</v>
      </c>
      <c r="E21" s="3">
        <v>36.700000000000003</v>
      </c>
      <c r="F21" s="4">
        <f t="shared" si="1"/>
        <v>0.12507664009809949</v>
      </c>
      <c r="G21" s="3">
        <v>39.4</v>
      </c>
      <c r="H21" s="4">
        <f t="shared" si="2"/>
        <v>7.3569482288828217E-2</v>
      </c>
      <c r="I21" s="3">
        <v>40.729999999999997</v>
      </c>
      <c r="J21" s="4">
        <f t="shared" si="3"/>
        <v>3.3756345177664931E-2</v>
      </c>
      <c r="K21" s="3">
        <v>41.91</v>
      </c>
      <c r="L21" s="4">
        <f t="shared" si="4"/>
        <v>2.8971274245028229E-2</v>
      </c>
      <c r="M21" s="6">
        <v>382.89</v>
      </c>
      <c r="N21" s="6">
        <v>0</v>
      </c>
      <c r="O21" s="6">
        <v>0</v>
      </c>
      <c r="P21" s="6">
        <v>1600</v>
      </c>
      <c r="Q21" s="6">
        <v>0</v>
      </c>
      <c r="R21" s="6">
        <v>0</v>
      </c>
      <c r="S21" s="6">
        <v>1680</v>
      </c>
      <c r="T21" s="6">
        <v>0</v>
      </c>
      <c r="U21" s="6">
        <v>0</v>
      </c>
      <c r="V21" s="6">
        <v>2240</v>
      </c>
      <c r="W21" s="6">
        <v>0</v>
      </c>
      <c r="X21" s="6">
        <v>0</v>
      </c>
      <c r="Y21" s="6">
        <v>1440</v>
      </c>
      <c r="Z21" s="7"/>
      <c r="AA21" s="6">
        <v>0</v>
      </c>
      <c r="AB21" s="6">
        <v>100</v>
      </c>
      <c r="AC21" s="6">
        <v>32.71</v>
      </c>
      <c r="AD21" s="6">
        <v>1280</v>
      </c>
      <c r="AE21" s="6">
        <v>0</v>
      </c>
      <c r="AF21" s="6">
        <v>0</v>
      </c>
      <c r="AG21" s="6">
        <v>150</v>
      </c>
      <c r="AH21" s="8" t="s">
        <v>0</v>
      </c>
    </row>
    <row r="22" spans="1:34" x14ac:dyDescent="0.25">
      <c r="A22" s="2" t="s">
        <v>55</v>
      </c>
      <c r="B22" s="3">
        <v>37.130000000000003</v>
      </c>
      <c r="C22" s="3">
        <v>37.869999999999997</v>
      </c>
      <c r="D22" s="4">
        <f t="shared" si="0"/>
        <v>1.992997576084015E-2</v>
      </c>
      <c r="E22" s="3">
        <v>38.630000000000003</v>
      </c>
      <c r="F22" s="4">
        <f t="shared" si="1"/>
        <v>2.0068655928175472E-2</v>
      </c>
      <c r="G22" s="3">
        <v>39.4</v>
      </c>
      <c r="H22" s="4">
        <f t="shared" si="2"/>
        <v>1.9932694796789954E-2</v>
      </c>
      <c r="I22" s="3">
        <v>40.54</v>
      </c>
      <c r="J22" s="4">
        <f t="shared" si="3"/>
        <v>2.8934010152284279E-2</v>
      </c>
      <c r="K22" s="3">
        <v>41.72</v>
      </c>
      <c r="L22" s="4">
        <f t="shared" si="4"/>
        <v>2.9107054760730135E-2</v>
      </c>
      <c r="M22" s="6">
        <v>452.03</v>
      </c>
      <c r="N22" s="6">
        <v>0</v>
      </c>
      <c r="O22" s="6">
        <v>0</v>
      </c>
      <c r="P22" s="6">
        <v>1600</v>
      </c>
      <c r="Q22" s="6">
        <v>0</v>
      </c>
      <c r="R22" s="6">
        <v>0</v>
      </c>
      <c r="S22" s="6">
        <v>1680</v>
      </c>
      <c r="T22" s="6">
        <v>0</v>
      </c>
      <c r="U22" s="6">
        <v>0</v>
      </c>
      <c r="V22" s="6">
        <v>2240</v>
      </c>
      <c r="W22" s="6">
        <v>0</v>
      </c>
      <c r="X22" s="6">
        <v>0</v>
      </c>
      <c r="Y22" s="6">
        <v>1440</v>
      </c>
      <c r="Z22" s="7"/>
      <c r="AA22" s="6">
        <v>0</v>
      </c>
      <c r="AB22" s="6">
        <v>100</v>
      </c>
      <c r="AC22" s="6">
        <v>32.72</v>
      </c>
      <c r="AD22" s="6">
        <v>1280</v>
      </c>
      <c r="AE22" s="6">
        <v>0</v>
      </c>
      <c r="AF22" s="6">
        <v>0</v>
      </c>
      <c r="AG22" s="6">
        <v>150</v>
      </c>
      <c r="AH22" s="8" t="s">
        <v>0</v>
      </c>
    </row>
    <row r="23" spans="1:34" x14ac:dyDescent="0.25">
      <c r="A23" s="2" t="s">
        <v>56</v>
      </c>
      <c r="B23" s="3">
        <v>37.130000000000003</v>
      </c>
      <c r="C23" s="3">
        <v>37.869999999999997</v>
      </c>
      <c r="D23" s="4">
        <f t="shared" si="0"/>
        <v>1.992997576084015E-2</v>
      </c>
      <c r="E23" s="3">
        <v>38.630000000000003</v>
      </c>
      <c r="F23" s="4">
        <f t="shared" si="1"/>
        <v>2.0068655928175472E-2</v>
      </c>
      <c r="G23" s="3">
        <v>39.4</v>
      </c>
      <c r="H23" s="4">
        <f t="shared" si="2"/>
        <v>1.9932694796789954E-2</v>
      </c>
      <c r="I23" s="3">
        <v>40.54</v>
      </c>
      <c r="J23" s="4">
        <f t="shared" si="3"/>
        <v>2.8934010152284279E-2</v>
      </c>
      <c r="K23" s="3">
        <v>41.72</v>
      </c>
      <c r="L23" s="4">
        <f t="shared" si="4"/>
        <v>2.9107054760730135E-2</v>
      </c>
      <c r="M23" s="6">
        <v>452.03</v>
      </c>
      <c r="N23" s="6">
        <v>0</v>
      </c>
      <c r="O23" s="6">
        <v>0</v>
      </c>
      <c r="P23" s="6">
        <v>1600</v>
      </c>
      <c r="Q23" s="6">
        <v>0</v>
      </c>
      <c r="R23" s="6">
        <v>0</v>
      </c>
      <c r="S23" s="6">
        <v>1680</v>
      </c>
      <c r="T23" s="6">
        <v>0</v>
      </c>
      <c r="U23" s="6">
        <v>0</v>
      </c>
      <c r="V23" s="6">
        <v>2240</v>
      </c>
      <c r="W23" s="6">
        <v>0</v>
      </c>
      <c r="X23" s="6">
        <v>0</v>
      </c>
      <c r="Y23" s="6">
        <v>1440</v>
      </c>
      <c r="Z23" s="6">
        <v>0</v>
      </c>
      <c r="AA23" s="6">
        <v>0</v>
      </c>
      <c r="AB23" s="6">
        <v>100</v>
      </c>
      <c r="AC23" s="6">
        <v>32.71</v>
      </c>
      <c r="AD23" s="6">
        <v>1280</v>
      </c>
      <c r="AE23" s="6">
        <v>0</v>
      </c>
      <c r="AF23" s="6">
        <v>0</v>
      </c>
      <c r="AG23" s="6">
        <v>150</v>
      </c>
      <c r="AH23" s="8" t="s">
        <v>0</v>
      </c>
    </row>
    <row r="24" spans="1:34" x14ac:dyDescent="0.25">
      <c r="A24" s="2" t="s">
        <v>57</v>
      </c>
      <c r="B24" s="3">
        <v>27.65</v>
      </c>
      <c r="C24" s="3">
        <v>28.21</v>
      </c>
      <c r="D24" s="4">
        <f t="shared" si="0"/>
        <v>2.0253164556962109E-2</v>
      </c>
      <c r="E24" s="3">
        <v>28.77</v>
      </c>
      <c r="F24" s="4">
        <f t="shared" si="1"/>
        <v>1.9851116625310129E-2</v>
      </c>
      <c r="G24" s="3">
        <v>29.35</v>
      </c>
      <c r="H24" s="4">
        <f t="shared" si="2"/>
        <v>2.0159888773027525E-2</v>
      </c>
      <c r="I24" s="3">
        <v>30.21</v>
      </c>
      <c r="J24" s="4">
        <f t="shared" si="3"/>
        <v>2.9301533219761478E-2</v>
      </c>
      <c r="K24" s="3">
        <v>31.09</v>
      </c>
      <c r="L24" s="4">
        <f t="shared" si="4"/>
        <v>2.9129427341939722E-2</v>
      </c>
      <c r="M24" s="6">
        <v>336.71</v>
      </c>
      <c r="N24" s="6">
        <v>0</v>
      </c>
      <c r="O24" s="6">
        <v>0</v>
      </c>
      <c r="P24" s="6">
        <v>1600</v>
      </c>
      <c r="Q24" s="6">
        <v>0</v>
      </c>
      <c r="R24" s="6">
        <v>0</v>
      </c>
      <c r="S24" s="6">
        <v>1680</v>
      </c>
      <c r="T24" s="6">
        <v>0</v>
      </c>
      <c r="U24" s="6">
        <v>0</v>
      </c>
      <c r="V24" s="6">
        <v>2240</v>
      </c>
      <c r="W24" s="7"/>
      <c r="X24" s="6">
        <v>0</v>
      </c>
      <c r="Y24" s="6">
        <v>1440</v>
      </c>
      <c r="Z24" s="7"/>
      <c r="AA24" s="6">
        <v>0</v>
      </c>
      <c r="AB24" s="6">
        <v>100</v>
      </c>
      <c r="AC24" s="6">
        <v>32.71</v>
      </c>
      <c r="AD24" s="6">
        <v>1280</v>
      </c>
      <c r="AE24" s="7"/>
      <c r="AF24" s="6">
        <v>0</v>
      </c>
      <c r="AG24" s="6">
        <v>150</v>
      </c>
      <c r="AH24" s="8" t="s">
        <v>0</v>
      </c>
    </row>
    <row r="25" spans="1:34" x14ac:dyDescent="0.25">
      <c r="A25" s="2" t="s">
        <v>58</v>
      </c>
      <c r="B25" s="3">
        <v>32.08</v>
      </c>
      <c r="C25" s="3">
        <v>32.94</v>
      </c>
      <c r="D25" s="4">
        <f t="shared" si="0"/>
        <v>2.6807980049875297E-2</v>
      </c>
      <c r="E25" s="3">
        <v>34.85</v>
      </c>
      <c r="F25" s="4">
        <f t="shared" si="1"/>
        <v>5.7984213721918754E-2</v>
      </c>
      <c r="G25" s="3">
        <v>35.549999999999997</v>
      </c>
      <c r="H25" s="4">
        <f t="shared" si="2"/>
        <v>2.0086083213773191E-2</v>
      </c>
      <c r="I25" s="3">
        <v>36.590000000000003</v>
      </c>
      <c r="J25" s="4">
        <f t="shared" si="3"/>
        <v>2.9254571026723103E-2</v>
      </c>
      <c r="K25" s="3">
        <v>37.659999999999997</v>
      </c>
      <c r="L25" s="4">
        <f t="shared" si="4"/>
        <v>2.9242962558075788E-2</v>
      </c>
      <c r="M25" s="6">
        <v>387.63</v>
      </c>
      <c r="N25" s="6">
        <v>0</v>
      </c>
      <c r="O25" s="6">
        <v>0</v>
      </c>
      <c r="P25" s="6">
        <v>1600</v>
      </c>
      <c r="Q25" s="6">
        <v>0</v>
      </c>
      <c r="R25" s="6">
        <v>0</v>
      </c>
      <c r="S25" s="6">
        <v>1680</v>
      </c>
      <c r="T25" s="6">
        <v>0</v>
      </c>
      <c r="U25" s="6">
        <v>0</v>
      </c>
      <c r="V25" s="6">
        <v>2240</v>
      </c>
      <c r="W25" s="6">
        <v>0</v>
      </c>
      <c r="X25" s="6">
        <v>0</v>
      </c>
      <c r="Y25" s="6">
        <v>1440</v>
      </c>
      <c r="Z25" s="7"/>
      <c r="AA25" s="6">
        <v>0</v>
      </c>
      <c r="AB25" s="6">
        <v>100</v>
      </c>
      <c r="AC25" s="6">
        <v>32.72</v>
      </c>
      <c r="AD25" s="6">
        <v>1280</v>
      </c>
      <c r="AE25" s="6">
        <v>0</v>
      </c>
      <c r="AF25" s="6">
        <v>0</v>
      </c>
      <c r="AG25" s="6">
        <v>150</v>
      </c>
      <c r="AH25" s="8" t="s">
        <v>0</v>
      </c>
    </row>
    <row r="26" spans="1:34" x14ac:dyDescent="0.25">
      <c r="A26" s="2" t="s">
        <v>59</v>
      </c>
      <c r="B26" s="3">
        <v>33.25</v>
      </c>
      <c r="C26" s="3">
        <v>33.96</v>
      </c>
      <c r="D26" s="4">
        <f t="shared" si="0"/>
        <v>2.1353383458646642E-2</v>
      </c>
      <c r="E26" s="3">
        <v>34.69</v>
      </c>
      <c r="F26" s="4">
        <f t="shared" si="1"/>
        <v>2.1495877502944547E-2</v>
      </c>
      <c r="G26" s="3">
        <v>35.520000000000003</v>
      </c>
      <c r="H26" s="4">
        <f t="shared" si="2"/>
        <v>2.3926203516863805E-2</v>
      </c>
      <c r="I26" s="3">
        <v>36.56</v>
      </c>
      <c r="J26" s="4">
        <f t="shared" si="3"/>
        <v>2.9279279279279254E-2</v>
      </c>
      <c r="K26" s="3">
        <v>37.630000000000003</v>
      </c>
      <c r="L26" s="4">
        <f t="shared" si="4"/>
        <v>2.9266958424507664E-2</v>
      </c>
      <c r="M26" s="6">
        <v>407.6</v>
      </c>
      <c r="N26" s="6">
        <v>407.6</v>
      </c>
      <c r="O26" s="6">
        <v>0</v>
      </c>
      <c r="P26" s="6">
        <v>1600</v>
      </c>
      <c r="Q26" s="6">
        <v>0</v>
      </c>
      <c r="R26" s="6">
        <v>0</v>
      </c>
      <c r="S26" s="6">
        <v>1680</v>
      </c>
      <c r="T26" s="6">
        <v>0</v>
      </c>
      <c r="U26" s="6">
        <v>0</v>
      </c>
      <c r="V26" s="6">
        <v>2240</v>
      </c>
      <c r="W26" s="7"/>
      <c r="X26" s="6">
        <v>0</v>
      </c>
      <c r="Y26" s="6">
        <v>1440</v>
      </c>
      <c r="Z26" s="7"/>
      <c r="AA26" s="6">
        <v>0</v>
      </c>
      <c r="AB26" s="6">
        <v>100</v>
      </c>
      <c r="AC26" s="6">
        <v>32.72</v>
      </c>
      <c r="AD26" s="6">
        <v>1280</v>
      </c>
      <c r="AE26" s="7"/>
      <c r="AF26" s="6">
        <v>0</v>
      </c>
      <c r="AG26" s="6">
        <v>150</v>
      </c>
      <c r="AH26" s="8" t="s">
        <v>0</v>
      </c>
    </row>
    <row r="27" spans="1:34" x14ac:dyDescent="0.25">
      <c r="A27" s="2" t="s">
        <v>60</v>
      </c>
      <c r="B27" s="3">
        <v>36.86</v>
      </c>
      <c r="C27" s="3">
        <v>37.6</v>
      </c>
      <c r="D27" s="4">
        <f t="shared" si="0"/>
        <v>2.0075963103635432E-2</v>
      </c>
      <c r="E27" s="3">
        <v>38.35</v>
      </c>
      <c r="F27" s="4">
        <f t="shared" si="1"/>
        <v>1.9946808510638295E-2</v>
      </c>
      <c r="G27" s="3">
        <v>39.119999999999997</v>
      </c>
      <c r="H27" s="4">
        <f t="shared" si="2"/>
        <v>2.0078226857887769E-2</v>
      </c>
      <c r="I27" s="3">
        <v>40.26</v>
      </c>
      <c r="J27" s="4">
        <f t="shared" si="3"/>
        <v>2.9141104294478543E-2</v>
      </c>
      <c r="K27" s="3">
        <v>41.44</v>
      </c>
      <c r="L27" s="4">
        <f t="shared" si="4"/>
        <v>2.9309488325881764E-2</v>
      </c>
      <c r="M27" s="6">
        <v>443.79</v>
      </c>
      <c r="N27" s="6">
        <v>0</v>
      </c>
      <c r="O27" s="6">
        <v>0</v>
      </c>
      <c r="P27" s="6">
        <v>1600</v>
      </c>
      <c r="Q27" s="6">
        <v>0</v>
      </c>
      <c r="R27" s="6">
        <v>0</v>
      </c>
      <c r="S27" s="6">
        <v>1680</v>
      </c>
      <c r="T27" s="6">
        <v>0</v>
      </c>
      <c r="U27" s="6">
        <v>0</v>
      </c>
      <c r="V27" s="6">
        <v>2240</v>
      </c>
      <c r="W27" s="7"/>
      <c r="X27" s="6">
        <v>0</v>
      </c>
      <c r="Y27" s="6">
        <v>1440</v>
      </c>
      <c r="Z27" s="7"/>
      <c r="AA27" s="6">
        <v>0</v>
      </c>
      <c r="AB27" s="6">
        <v>100</v>
      </c>
      <c r="AC27" s="6">
        <v>32.72</v>
      </c>
      <c r="AD27" s="6">
        <v>1280</v>
      </c>
      <c r="AE27" s="7"/>
      <c r="AF27" s="6">
        <v>0</v>
      </c>
      <c r="AG27" s="6">
        <v>150</v>
      </c>
      <c r="AH27" s="8" t="s">
        <v>0</v>
      </c>
    </row>
    <row r="28" spans="1:34" x14ac:dyDescent="0.25">
      <c r="A28" s="2" t="s">
        <v>61</v>
      </c>
      <c r="B28" s="3">
        <v>32.28</v>
      </c>
      <c r="C28" s="3">
        <v>32.979999999999997</v>
      </c>
      <c r="D28" s="4">
        <f t="shared" si="0"/>
        <v>2.168525402726133E-2</v>
      </c>
      <c r="E28" s="3">
        <v>34.51</v>
      </c>
      <c r="F28" s="4">
        <f t="shared" si="1"/>
        <v>4.6391752577319624E-2</v>
      </c>
      <c r="G28" s="3">
        <v>35.26</v>
      </c>
      <c r="H28" s="4">
        <f t="shared" si="2"/>
        <v>2.1732831063459867E-2</v>
      </c>
      <c r="I28" s="3">
        <v>36.479999999999997</v>
      </c>
      <c r="J28" s="4">
        <f t="shared" si="3"/>
        <v>3.4600113442994865E-2</v>
      </c>
      <c r="K28" s="3">
        <v>37.549999999999997</v>
      </c>
      <c r="L28" s="4">
        <f t="shared" si="4"/>
        <v>2.9331140350877204E-2</v>
      </c>
      <c r="M28" s="6">
        <v>392.5</v>
      </c>
      <c r="N28" s="6">
        <v>0</v>
      </c>
      <c r="O28" s="6">
        <v>0</v>
      </c>
      <c r="P28" s="6">
        <v>1600</v>
      </c>
      <c r="Q28" s="6">
        <v>0</v>
      </c>
      <c r="R28" s="6">
        <v>0</v>
      </c>
      <c r="S28" s="6">
        <v>1680</v>
      </c>
      <c r="T28" s="6">
        <v>0</v>
      </c>
      <c r="U28" s="6">
        <v>0</v>
      </c>
      <c r="V28" s="6">
        <v>2240</v>
      </c>
      <c r="W28" s="6">
        <v>0</v>
      </c>
      <c r="X28" s="6">
        <v>0</v>
      </c>
      <c r="Y28" s="6">
        <v>1440</v>
      </c>
      <c r="Z28" s="6">
        <v>0</v>
      </c>
      <c r="AA28" s="6">
        <v>0</v>
      </c>
      <c r="AB28" s="6">
        <v>100</v>
      </c>
      <c r="AC28" s="6">
        <v>53.02</v>
      </c>
      <c r="AD28" s="6">
        <v>1280</v>
      </c>
      <c r="AE28" s="6">
        <v>0</v>
      </c>
      <c r="AF28" s="6">
        <v>0</v>
      </c>
      <c r="AG28" s="6">
        <v>150</v>
      </c>
      <c r="AH28" s="8" t="s">
        <v>0</v>
      </c>
    </row>
    <row r="29" spans="1:34" x14ac:dyDescent="0.25">
      <c r="A29" s="2" t="s">
        <v>62</v>
      </c>
      <c r="B29" s="3">
        <v>32.659999999999997</v>
      </c>
      <c r="C29" s="3">
        <v>33.53</v>
      </c>
      <c r="D29" s="4">
        <f t="shared" si="0"/>
        <v>2.6638089406001368E-2</v>
      </c>
      <c r="E29" s="3">
        <v>34.25</v>
      </c>
      <c r="F29" s="4">
        <f t="shared" si="1"/>
        <v>2.1473307485833548E-2</v>
      </c>
      <c r="G29" s="3">
        <v>35.07</v>
      </c>
      <c r="H29" s="4">
        <f t="shared" si="2"/>
        <v>2.3941605839416066E-2</v>
      </c>
      <c r="I29" s="3">
        <v>36.29</v>
      </c>
      <c r="J29" s="4">
        <f t="shared" si="3"/>
        <v>3.4787567721699428E-2</v>
      </c>
      <c r="K29" s="3">
        <v>37.36</v>
      </c>
      <c r="L29" s="4">
        <f t="shared" si="4"/>
        <v>2.9484706530724727E-2</v>
      </c>
      <c r="M29" s="6">
        <v>397.11</v>
      </c>
      <c r="N29" s="6">
        <v>0</v>
      </c>
      <c r="O29" s="6">
        <v>0</v>
      </c>
      <c r="P29" s="6">
        <v>1600</v>
      </c>
      <c r="Q29" s="6">
        <v>0</v>
      </c>
      <c r="R29" s="6">
        <v>0</v>
      </c>
      <c r="S29" s="6">
        <v>1680</v>
      </c>
      <c r="T29" s="6">
        <v>0</v>
      </c>
      <c r="U29" s="6">
        <v>300</v>
      </c>
      <c r="V29" s="6">
        <v>2240</v>
      </c>
      <c r="W29" s="7"/>
      <c r="X29" s="6">
        <v>0</v>
      </c>
      <c r="Y29" s="6">
        <v>1440</v>
      </c>
      <c r="Z29" s="7"/>
      <c r="AA29" s="6">
        <v>0</v>
      </c>
      <c r="AB29" s="6">
        <v>100</v>
      </c>
      <c r="AC29" s="6">
        <v>53.04</v>
      </c>
      <c r="AD29" s="6">
        <v>1280</v>
      </c>
      <c r="AE29" s="7"/>
      <c r="AF29" s="6">
        <v>0</v>
      </c>
      <c r="AG29" s="6">
        <v>150</v>
      </c>
      <c r="AH29" s="8" t="s">
        <v>0</v>
      </c>
    </row>
    <row r="30" spans="1:34" x14ac:dyDescent="0.25">
      <c r="A30" s="2" t="s">
        <v>63</v>
      </c>
      <c r="B30" s="3">
        <v>23.1</v>
      </c>
      <c r="C30" s="3">
        <v>27.66</v>
      </c>
      <c r="D30" s="4">
        <f t="shared" si="0"/>
        <v>0.19740259740259733</v>
      </c>
      <c r="E30" s="3">
        <v>31.82</v>
      </c>
      <c r="F30" s="4">
        <f t="shared" si="1"/>
        <v>0.15039768618944324</v>
      </c>
      <c r="G30" s="3">
        <v>35.01</v>
      </c>
      <c r="H30" s="4">
        <f t="shared" si="2"/>
        <v>0.10025141420490251</v>
      </c>
      <c r="I30" s="3">
        <v>36.229999999999997</v>
      </c>
      <c r="J30" s="4">
        <f t="shared" si="3"/>
        <v>3.4847186518137646E-2</v>
      </c>
      <c r="K30" s="3">
        <v>37.299999999999997</v>
      </c>
      <c r="L30" s="4">
        <f t="shared" si="4"/>
        <v>2.953353574385869E-2</v>
      </c>
      <c r="M30" s="6">
        <v>280.43</v>
      </c>
      <c r="N30" s="6">
        <v>0</v>
      </c>
      <c r="O30" s="6">
        <v>0</v>
      </c>
      <c r="P30" s="6">
        <v>1600</v>
      </c>
      <c r="Q30" s="6">
        <v>0</v>
      </c>
      <c r="R30" s="6">
        <v>0</v>
      </c>
      <c r="S30" s="6">
        <v>1680</v>
      </c>
      <c r="T30" s="6">
        <v>0</v>
      </c>
      <c r="U30" s="6">
        <v>0</v>
      </c>
      <c r="V30" s="6">
        <v>2240</v>
      </c>
      <c r="W30" s="6">
        <v>0</v>
      </c>
      <c r="X30" s="6">
        <v>0</v>
      </c>
      <c r="Y30" s="6">
        <v>1440</v>
      </c>
      <c r="Z30" s="6">
        <v>0</v>
      </c>
      <c r="AA30" s="6">
        <v>0</v>
      </c>
      <c r="AB30" s="6">
        <v>100</v>
      </c>
      <c r="AC30" s="6">
        <v>32.71</v>
      </c>
      <c r="AD30" s="6">
        <v>1280</v>
      </c>
      <c r="AE30" s="6">
        <v>0</v>
      </c>
      <c r="AF30" s="6">
        <v>0</v>
      </c>
      <c r="AG30" s="6">
        <v>150</v>
      </c>
      <c r="AH30" s="8" t="s">
        <v>0</v>
      </c>
    </row>
    <row r="31" spans="1:34" x14ac:dyDescent="0.25">
      <c r="A31" s="2" t="s">
        <v>64</v>
      </c>
      <c r="B31" s="3">
        <v>31.93</v>
      </c>
      <c r="C31" s="3">
        <v>32.619999999999997</v>
      </c>
      <c r="D31" s="4">
        <f t="shared" si="0"/>
        <v>2.1609771374882486E-2</v>
      </c>
      <c r="E31" s="3">
        <v>34.19</v>
      </c>
      <c r="F31" s="4">
        <f t="shared" si="1"/>
        <v>4.8129981606376472E-2</v>
      </c>
      <c r="G31" s="3">
        <v>34.93</v>
      </c>
      <c r="H31" s="4">
        <f t="shared" si="2"/>
        <v>2.1643755484059727E-2</v>
      </c>
      <c r="I31" s="3">
        <v>36.15</v>
      </c>
      <c r="J31" s="4">
        <f t="shared" si="3"/>
        <v>3.4926996850844515E-2</v>
      </c>
      <c r="K31" s="3">
        <v>37.22</v>
      </c>
      <c r="L31" s="4">
        <f t="shared" si="4"/>
        <v>2.9598893499308446E-2</v>
      </c>
      <c r="M31" s="6">
        <v>387.63</v>
      </c>
      <c r="N31" s="6">
        <v>0</v>
      </c>
      <c r="O31" s="6">
        <v>0</v>
      </c>
      <c r="P31" s="6">
        <v>1600</v>
      </c>
      <c r="Q31" s="6">
        <v>0</v>
      </c>
      <c r="R31" s="6">
        <v>0</v>
      </c>
      <c r="S31" s="6">
        <v>1680</v>
      </c>
      <c r="T31" s="6">
        <v>0</v>
      </c>
      <c r="U31" s="6">
        <v>0</v>
      </c>
      <c r="V31" s="6">
        <v>2240</v>
      </c>
      <c r="W31" s="6">
        <v>0</v>
      </c>
      <c r="X31" s="6">
        <v>0</v>
      </c>
      <c r="Y31" s="6">
        <v>1440</v>
      </c>
      <c r="Z31" s="6">
        <v>0</v>
      </c>
      <c r="AA31" s="6">
        <v>0</v>
      </c>
      <c r="AB31" s="6">
        <v>100</v>
      </c>
      <c r="AC31" s="6">
        <v>53.01</v>
      </c>
      <c r="AD31" s="6">
        <v>1280</v>
      </c>
      <c r="AE31" s="6">
        <v>0</v>
      </c>
      <c r="AF31" s="6">
        <v>0</v>
      </c>
      <c r="AG31" s="6">
        <v>150</v>
      </c>
      <c r="AH31" s="8" t="s">
        <v>0</v>
      </c>
    </row>
    <row r="32" spans="1:34" x14ac:dyDescent="0.25">
      <c r="A32" s="2" t="s">
        <v>65</v>
      </c>
      <c r="B32" s="5"/>
      <c r="C32" s="3">
        <v>29</v>
      </c>
      <c r="D32" s="4" t="str">
        <f t="shared" si="0"/>
        <v/>
      </c>
      <c r="E32" s="3">
        <v>31.74</v>
      </c>
      <c r="F32" s="4">
        <f t="shared" si="1"/>
        <v>9.4482758620689597E-2</v>
      </c>
      <c r="G32" s="3">
        <v>34.93</v>
      </c>
      <c r="H32" s="4">
        <f t="shared" si="2"/>
        <v>0.1005040957781979</v>
      </c>
      <c r="I32" s="3">
        <v>36.15</v>
      </c>
      <c r="J32" s="4">
        <f t="shared" si="3"/>
        <v>3.4926996850844515E-2</v>
      </c>
      <c r="K32" s="3">
        <v>37.22</v>
      </c>
      <c r="L32" s="4">
        <f t="shared" si="4"/>
        <v>2.9598893499308446E-2</v>
      </c>
      <c r="M32" s="7"/>
      <c r="N32" s="7"/>
      <c r="O32" s="7"/>
      <c r="P32" s="6">
        <v>0</v>
      </c>
      <c r="Q32" s="6">
        <v>0</v>
      </c>
      <c r="R32" s="6">
        <v>0</v>
      </c>
      <c r="S32" s="6">
        <v>1357.02</v>
      </c>
      <c r="T32" s="6">
        <v>0</v>
      </c>
      <c r="U32" s="6">
        <v>0</v>
      </c>
      <c r="V32" s="6">
        <v>2240</v>
      </c>
      <c r="W32" s="6">
        <v>0</v>
      </c>
      <c r="X32" s="6">
        <v>0</v>
      </c>
      <c r="Y32" s="6">
        <v>1440</v>
      </c>
      <c r="Z32" s="6">
        <v>0</v>
      </c>
      <c r="AA32" s="6">
        <v>0</v>
      </c>
      <c r="AB32" s="6">
        <v>100</v>
      </c>
      <c r="AC32" s="6">
        <v>53.03</v>
      </c>
      <c r="AD32" s="6">
        <v>1280</v>
      </c>
      <c r="AE32" s="6">
        <v>0</v>
      </c>
      <c r="AF32" s="6">
        <v>0</v>
      </c>
      <c r="AG32" s="6">
        <v>150</v>
      </c>
      <c r="AH32" s="8" t="s">
        <v>0</v>
      </c>
    </row>
    <row r="33" spans="1:34" x14ac:dyDescent="0.25">
      <c r="A33" s="2" t="s">
        <v>66</v>
      </c>
      <c r="B33" s="3">
        <v>54.239999999999995</v>
      </c>
      <c r="C33" s="3">
        <v>55.4</v>
      </c>
      <c r="D33" s="4">
        <f t="shared" si="0"/>
        <v>2.1386430678466146E-2</v>
      </c>
      <c r="E33" s="3">
        <v>56.589999999999996</v>
      </c>
      <c r="F33" s="4">
        <f t="shared" si="1"/>
        <v>2.1480144404332088E-2</v>
      </c>
      <c r="G33" s="3">
        <v>57.95</v>
      </c>
      <c r="H33" s="4">
        <f t="shared" si="2"/>
        <v>2.4032514578547562E-2</v>
      </c>
      <c r="I33" s="3">
        <v>59.67</v>
      </c>
      <c r="J33" s="4">
        <f t="shared" si="3"/>
        <v>2.9680759275237254E-2</v>
      </c>
      <c r="K33" s="3">
        <v>61.44</v>
      </c>
      <c r="L33" s="4">
        <f t="shared" si="4"/>
        <v>2.9663147310206067E-2</v>
      </c>
      <c r="M33" s="6">
        <v>662.31</v>
      </c>
      <c r="N33" s="6">
        <v>0</v>
      </c>
      <c r="O33" s="6">
        <v>0</v>
      </c>
      <c r="P33" s="6">
        <v>1600</v>
      </c>
      <c r="Q33" s="6">
        <v>0</v>
      </c>
      <c r="R33" s="6">
        <v>0</v>
      </c>
      <c r="S33" s="6">
        <v>1680</v>
      </c>
      <c r="T33" s="6">
        <v>0</v>
      </c>
      <c r="U33" s="6">
        <v>0</v>
      </c>
      <c r="V33" s="6">
        <v>2240</v>
      </c>
      <c r="W33" s="7"/>
      <c r="X33" s="6">
        <v>0</v>
      </c>
      <c r="Y33" s="6">
        <v>1440</v>
      </c>
      <c r="Z33" s="7"/>
      <c r="AA33" s="6">
        <v>0</v>
      </c>
      <c r="AB33" s="6">
        <v>100</v>
      </c>
      <c r="AC33" s="6">
        <v>57.85</v>
      </c>
      <c r="AD33" s="6">
        <v>1280</v>
      </c>
      <c r="AE33" s="7"/>
      <c r="AF33" s="6">
        <v>0</v>
      </c>
      <c r="AG33" s="6">
        <v>150</v>
      </c>
      <c r="AH33" s="8" t="s">
        <v>0</v>
      </c>
    </row>
    <row r="34" spans="1:34" x14ac:dyDescent="0.25">
      <c r="A34" s="2" t="s">
        <v>67</v>
      </c>
      <c r="B34" s="3">
        <v>31.93</v>
      </c>
      <c r="C34" s="3">
        <v>32.619999999999997</v>
      </c>
      <c r="D34" s="4">
        <f t="shared" ref="D34:D65" si="5">IF(C34&gt;0,IFERROR((C34-B34)/B34,""),"")</f>
        <v>2.1609771374882486E-2</v>
      </c>
      <c r="E34" s="3">
        <v>34.19</v>
      </c>
      <c r="F34" s="4">
        <f t="shared" ref="F34:F65" si="6">IF(E34&gt;0,IFERROR((E34-C34)/C34,""),"")</f>
        <v>4.8129981606376472E-2</v>
      </c>
      <c r="G34" s="3">
        <v>34.93</v>
      </c>
      <c r="H34" s="4">
        <f t="shared" ref="H34:H65" si="7">IF(G34&gt;0,IFERROR((G34-E34)/E34,""),"")</f>
        <v>2.1643755484059727E-2</v>
      </c>
      <c r="I34" s="3">
        <v>36.07</v>
      </c>
      <c r="J34" s="4">
        <f t="shared" ref="J34:J65" si="8">IF(I34&gt;0,IFERROR((I34-G34)/G34,""),"")</f>
        <v>3.2636701975379344E-2</v>
      </c>
      <c r="K34" s="3">
        <v>37.14</v>
      </c>
      <c r="L34" s="4">
        <f t="shared" ref="L34:L65" si="9">IF(K34&gt;0,IFERROR((K34-I34)/I34,""),"")</f>
        <v>2.9664541169947333E-2</v>
      </c>
      <c r="M34" s="6">
        <v>387.63</v>
      </c>
      <c r="N34" s="6">
        <v>0</v>
      </c>
      <c r="O34" s="6">
        <v>0</v>
      </c>
      <c r="P34" s="6">
        <v>1600</v>
      </c>
      <c r="Q34" s="6">
        <v>0</v>
      </c>
      <c r="R34" s="6">
        <v>0</v>
      </c>
      <c r="S34" s="6">
        <v>1680</v>
      </c>
      <c r="T34" s="6">
        <v>0</v>
      </c>
      <c r="U34" s="6">
        <v>0</v>
      </c>
      <c r="V34" s="6">
        <v>2240</v>
      </c>
      <c r="W34" s="6">
        <v>0</v>
      </c>
      <c r="X34" s="6">
        <v>0</v>
      </c>
      <c r="Y34" s="6">
        <v>1440</v>
      </c>
      <c r="Z34" s="6">
        <v>0</v>
      </c>
      <c r="AA34" s="6">
        <v>0</v>
      </c>
      <c r="AB34" s="6">
        <v>100</v>
      </c>
      <c r="AC34" s="6">
        <v>32.71</v>
      </c>
      <c r="AD34" s="6">
        <v>1280</v>
      </c>
      <c r="AE34" s="6">
        <v>0</v>
      </c>
      <c r="AF34" s="6">
        <v>0</v>
      </c>
      <c r="AG34" s="6">
        <v>150</v>
      </c>
      <c r="AH34" s="8" t="s">
        <v>0</v>
      </c>
    </row>
    <row r="35" spans="1:34" x14ac:dyDescent="0.25">
      <c r="A35" s="2" t="s">
        <v>68</v>
      </c>
      <c r="B35" s="3">
        <v>33.68</v>
      </c>
      <c r="C35" s="3">
        <v>35.299999999999997</v>
      </c>
      <c r="D35" s="4">
        <f t="shared" si="5"/>
        <v>4.8099762470308713E-2</v>
      </c>
      <c r="E35" s="3">
        <v>37.700000000000003</v>
      </c>
      <c r="F35" s="4">
        <f t="shared" si="6"/>
        <v>6.7988668555240966E-2</v>
      </c>
      <c r="G35" s="3">
        <v>38.61</v>
      </c>
      <c r="H35" s="4">
        <f t="shared" si="7"/>
        <v>2.4137931034482665E-2</v>
      </c>
      <c r="I35" s="3">
        <v>39.75</v>
      </c>
      <c r="J35" s="4">
        <f t="shared" si="8"/>
        <v>2.9526029526029542E-2</v>
      </c>
      <c r="K35" s="3">
        <v>40.93</v>
      </c>
      <c r="L35" s="4">
        <f t="shared" si="9"/>
        <v>2.9685534591194961E-2</v>
      </c>
      <c r="M35" s="6">
        <v>404.98</v>
      </c>
      <c r="N35" s="6">
        <v>0</v>
      </c>
      <c r="O35" s="6">
        <v>0</v>
      </c>
      <c r="P35" s="6">
        <v>1600</v>
      </c>
      <c r="Q35" s="6">
        <v>0</v>
      </c>
      <c r="R35" s="6">
        <v>0</v>
      </c>
      <c r="S35" s="6">
        <v>1680</v>
      </c>
      <c r="T35" s="6">
        <v>0</v>
      </c>
      <c r="U35" s="6">
        <v>0</v>
      </c>
      <c r="V35" s="6">
        <v>2240</v>
      </c>
      <c r="W35" s="7"/>
      <c r="X35" s="6">
        <v>0</v>
      </c>
      <c r="Y35" s="6">
        <v>1440</v>
      </c>
      <c r="Z35" s="7"/>
      <c r="AA35" s="6">
        <v>0</v>
      </c>
      <c r="AB35" s="6">
        <v>100</v>
      </c>
      <c r="AC35" s="6">
        <v>53.01</v>
      </c>
      <c r="AD35" s="6">
        <v>1280</v>
      </c>
      <c r="AE35" s="7"/>
      <c r="AF35" s="6">
        <v>0</v>
      </c>
      <c r="AG35" s="6">
        <v>150</v>
      </c>
      <c r="AH35" s="8" t="s">
        <v>0</v>
      </c>
    </row>
    <row r="36" spans="1:34" x14ac:dyDescent="0.25">
      <c r="A36" s="2" t="s">
        <v>69</v>
      </c>
      <c r="B36" s="3">
        <v>32.659999999999997</v>
      </c>
      <c r="C36" s="3">
        <v>33.53</v>
      </c>
      <c r="D36" s="4">
        <f t="shared" si="5"/>
        <v>2.6638089406001368E-2</v>
      </c>
      <c r="E36" s="3">
        <v>34.25</v>
      </c>
      <c r="F36" s="4">
        <f t="shared" si="6"/>
        <v>2.1473307485833548E-2</v>
      </c>
      <c r="G36" s="3">
        <v>34.99</v>
      </c>
      <c r="H36" s="4">
        <f t="shared" si="7"/>
        <v>2.1605839416058453E-2</v>
      </c>
      <c r="I36" s="3">
        <v>36.03</v>
      </c>
      <c r="J36" s="4">
        <f t="shared" si="8"/>
        <v>2.9722777936553275E-2</v>
      </c>
      <c r="K36" s="3">
        <v>37.1</v>
      </c>
      <c r="L36" s="4">
        <f t="shared" si="9"/>
        <v>2.9697474326949771E-2</v>
      </c>
      <c r="M36" s="6">
        <v>397.11</v>
      </c>
      <c r="N36" s="6">
        <v>0</v>
      </c>
      <c r="O36" s="6">
        <v>0</v>
      </c>
      <c r="P36" s="6">
        <v>1600</v>
      </c>
      <c r="Q36" s="6">
        <v>0</v>
      </c>
      <c r="R36" s="6">
        <v>0</v>
      </c>
      <c r="S36" s="6">
        <v>1680</v>
      </c>
      <c r="T36" s="6">
        <v>0</v>
      </c>
      <c r="U36" s="6">
        <v>0</v>
      </c>
      <c r="V36" s="6">
        <v>2240</v>
      </c>
      <c r="W36" s="7"/>
      <c r="X36" s="6">
        <v>0</v>
      </c>
      <c r="Y36" s="6">
        <v>1440</v>
      </c>
      <c r="Z36" s="7"/>
      <c r="AA36" s="6">
        <v>0</v>
      </c>
      <c r="AB36" s="6">
        <v>100</v>
      </c>
      <c r="AC36" s="6">
        <v>32.72</v>
      </c>
      <c r="AD36" s="6">
        <v>1280</v>
      </c>
      <c r="AE36" s="7"/>
      <c r="AF36" s="6">
        <v>0</v>
      </c>
      <c r="AG36" s="6">
        <v>150</v>
      </c>
      <c r="AH36" s="8" t="s">
        <v>0</v>
      </c>
    </row>
    <row r="37" spans="1:34" x14ac:dyDescent="0.25">
      <c r="A37" s="2" t="s">
        <v>70</v>
      </c>
      <c r="B37" s="3">
        <v>31.7</v>
      </c>
      <c r="C37" s="3">
        <v>32.58</v>
      </c>
      <c r="D37" s="4">
        <f t="shared" si="5"/>
        <v>2.776025236593057E-2</v>
      </c>
      <c r="E37" s="3">
        <v>34.14</v>
      </c>
      <c r="F37" s="4">
        <f t="shared" si="6"/>
        <v>4.7882136279926407E-2</v>
      </c>
      <c r="G37" s="3">
        <v>34.96</v>
      </c>
      <c r="H37" s="4">
        <f t="shared" si="7"/>
        <v>2.4018746338605748E-2</v>
      </c>
      <c r="I37" s="3">
        <v>36</v>
      </c>
      <c r="J37" s="4">
        <f t="shared" si="8"/>
        <v>2.9748283752860386E-2</v>
      </c>
      <c r="K37" s="3">
        <v>37.07</v>
      </c>
      <c r="L37" s="4">
        <f t="shared" si="9"/>
        <v>2.972222222222223E-2</v>
      </c>
      <c r="M37" s="6">
        <v>387.63</v>
      </c>
      <c r="N37" s="6">
        <v>0</v>
      </c>
      <c r="O37" s="6">
        <v>0</v>
      </c>
      <c r="P37" s="6">
        <v>1600</v>
      </c>
      <c r="Q37" s="6">
        <v>0</v>
      </c>
      <c r="R37" s="6">
        <v>0</v>
      </c>
      <c r="S37" s="6">
        <v>1680</v>
      </c>
      <c r="T37" s="6">
        <v>0</v>
      </c>
      <c r="U37" s="6">
        <v>0</v>
      </c>
      <c r="V37" s="6">
        <v>2240</v>
      </c>
      <c r="W37" s="7"/>
      <c r="X37" s="6">
        <v>0</v>
      </c>
      <c r="Y37" s="6">
        <v>1440</v>
      </c>
      <c r="Z37" s="7"/>
      <c r="AA37" s="6">
        <v>0</v>
      </c>
      <c r="AB37" s="6">
        <v>100</v>
      </c>
      <c r="AC37" s="6">
        <v>32.700000000000003</v>
      </c>
      <c r="AD37" s="6">
        <v>1280</v>
      </c>
      <c r="AE37" s="7"/>
      <c r="AF37" s="6">
        <v>0</v>
      </c>
      <c r="AG37" s="6">
        <v>0</v>
      </c>
      <c r="AH37" s="8" t="s">
        <v>0</v>
      </c>
    </row>
    <row r="38" spans="1:34" x14ac:dyDescent="0.25">
      <c r="A38" s="2" t="s">
        <v>71</v>
      </c>
      <c r="B38" s="3">
        <v>32.6</v>
      </c>
      <c r="C38" s="3">
        <v>33.299999999999997</v>
      </c>
      <c r="D38" s="4">
        <f t="shared" si="5"/>
        <v>2.1472392638036679E-2</v>
      </c>
      <c r="E38" s="3">
        <v>34.19</v>
      </c>
      <c r="F38" s="4">
        <f t="shared" si="6"/>
        <v>2.6726726726726747E-2</v>
      </c>
      <c r="G38" s="3">
        <v>34.93</v>
      </c>
      <c r="H38" s="4">
        <f t="shared" si="7"/>
        <v>2.1643755484059727E-2</v>
      </c>
      <c r="I38" s="3">
        <v>35.97</v>
      </c>
      <c r="J38" s="4">
        <f t="shared" si="8"/>
        <v>2.9773833381047787E-2</v>
      </c>
      <c r="K38" s="3">
        <v>37.04</v>
      </c>
      <c r="L38" s="4">
        <f t="shared" si="9"/>
        <v>2.9747011398387552E-2</v>
      </c>
      <c r="M38" s="6">
        <v>396.36</v>
      </c>
      <c r="N38" s="6">
        <v>0</v>
      </c>
      <c r="O38" s="6">
        <v>0</v>
      </c>
      <c r="P38" s="6">
        <v>1600</v>
      </c>
      <c r="Q38" s="6">
        <v>0</v>
      </c>
      <c r="R38" s="6">
        <v>0</v>
      </c>
      <c r="S38" s="6">
        <v>1680</v>
      </c>
      <c r="T38" s="6">
        <v>0</v>
      </c>
      <c r="U38" s="6">
        <v>300</v>
      </c>
      <c r="V38" s="6">
        <v>2240</v>
      </c>
      <c r="W38" s="6">
        <v>0</v>
      </c>
      <c r="X38" s="6">
        <v>0</v>
      </c>
      <c r="Y38" s="6">
        <v>1440</v>
      </c>
      <c r="Z38" s="6">
        <v>0</v>
      </c>
      <c r="AA38" s="6">
        <v>0</v>
      </c>
      <c r="AB38" s="6">
        <v>100</v>
      </c>
      <c r="AC38" s="6">
        <v>53.02</v>
      </c>
      <c r="AD38" s="6">
        <v>1280</v>
      </c>
      <c r="AE38" s="7"/>
      <c r="AF38" s="6">
        <v>0</v>
      </c>
      <c r="AG38" s="6">
        <v>150</v>
      </c>
      <c r="AH38" s="8" t="s">
        <v>0</v>
      </c>
    </row>
    <row r="39" spans="1:34" x14ac:dyDescent="0.25">
      <c r="A39" s="2" t="s">
        <v>72</v>
      </c>
      <c r="B39" s="3">
        <v>31.93</v>
      </c>
      <c r="C39" s="3">
        <v>32.619999999999997</v>
      </c>
      <c r="D39" s="4">
        <f t="shared" si="5"/>
        <v>2.1609771374882486E-2</v>
      </c>
      <c r="E39" s="3">
        <v>34.19</v>
      </c>
      <c r="F39" s="4">
        <f t="shared" si="6"/>
        <v>4.8129981606376472E-2</v>
      </c>
      <c r="G39" s="3">
        <v>34.93</v>
      </c>
      <c r="H39" s="4">
        <f t="shared" si="7"/>
        <v>2.1643755484059727E-2</v>
      </c>
      <c r="I39" s="3">
        <v>35.97</v>
      </c>
      <c r="J39" s="4">
        <f t="shared" si="8"/>
        <v>2.9773833381047787E-2</v>
      </c>
      <c r="K39" s="3">
        <v>37.04</v>
      </c>
      <c r="L39" s="4">
        <f t="shared" si="9"/>
        <v>2.9747011398387552E-2</v>
      </c>
      <c r="M39" s="6">
        <v>387.63</v>
      </c>
      <c r="N39" s="6">
        <v>0</v>
      </c>
      <c r="O39" s="6">
        <v>0</v>
      </c>
      <c r="P39" s="6">
        <v>1600</v>
      </c>
      <c r="Q39" s="6">
        <v>0</v>
      </c>
      <c r="R39" s="6">
        <v>0</v>
      </c>
      <c r="S39" s="6">
        <v>1680</v>
      </c>
      <c r="T39" s="6">
        <v>0</v>
      </c>
      <c r="U39" s="6">
        <v>0</v>
      </c>
      <c r="V39" s="6">
        <v>2240</v>
      </c>
      <c r="W39" s="7"/>
      <c r="X39" s="6">
        <v>0</v>
      </c>
      <c r="Y39" s="6">
        <v>1440</v>
      </c>
      <c r="Z39" s="6">
        <v>0</v>
      </c>
      <c r="AA39" s="6">
        <v>0</v>
      </c>
      <c r="AB39" s="6">
        <v>100</v>
      </c>
      <c r="AC39" s="6">
        <v>53.02</v>
      </c>
      <c r="AD39" s="6">
        <v>1280</v>
      </c>
      <c r="AE39" s="6">
        <v>0</v>
      </c>
      <c r="AF39" s="6">
        <v>0</v>
      </c>
      <c r="AG39" s="6">
        <v>150</v>
      </c>
      <c r="AH39" s="8" t="s">
        <v>0</v>
      </c>
    </row>
    <row r="40" spans="1:34" x14ac:dyDescent="0.25">
      <c r="A40" s="2" t="s">
        <v>73</v>
      </c>
      <c r="B40" s="3">
        <v>32.57</v>
      </c>
      <c r="C40" s="3">
        <v>33.269999999999996</v>
      </c>
      <c r="D40" s="4">
        <f t="shared" si="5"/>
        <v>2.1492170709241504E-2</v>
      </c>
      <c r="E40" s="3">
        <v>33.989999999999995</v>
      </c>
      <c r="F40" s="4">
        <f t="shared" si="6"/>
        <v>2.1641118124436396E-2</v>
      </c>
      <c r="G40" s="3">
        <v>34.72</v>
      </c>
      <c r="H40" s="4">
        <f t="shared" si="7"/>
        <v>2.1476904972050723E-2</v>
      </c>
      <c r="I40" s="3">
        <v>35.94</v>
      </c>
      <c r="J40" s="4">
        <f t="shared" si="8"/>
        <v>3.5138248847926233E-2</v>
      </c>
      <c r="K40" s="3">
        <v>37.010000000000005</v>
      </c>
      <c r="L40" s="4">
        <f t="shared" si="9"/>
        <v>2.9771841958820464E-2</v>
      </c>
      <c r="M40" s="6">
        <v>397.11</v>
      </c>
      <c r="N40" s="6">
        <v>0</v>
      </c>
      <c r="O40" s="6">
        <v>0</v>
      </c>
      <c r="P40" s="6">
        <v>1600</v>
      </c>
      <c r="Q40" s="6">
        <v>0</v>
      </c>
      <c r="R40" s="6">
        <v>0</v>
      </c>
      <c r="S40" s="6">
        <v>1680</v>
      </c>
      <c r="T40" s="6">
        <v>0</v>
      </c>
      <c r="U40" s="6">
        <v>0</v>
      </c>
      <c r="V40" s="6">
        <v>2240</v>
      </c>
      <c r="W40" s="7"/>
      <c r="X40" s="6">
        <v>0</v>
      </c>
      <c r="Y40" s="6">
        <v>1440</v>
      </c>
      <c r="Z40" s="7"/>
      <c r="AA40" s="6">
        <v>0</v>
      </c>
      <c r="AB40" s="6">
        <v>100</v>
      </c>
      <c r="AC40" s="6">
        <v>53.02</v>
      </c>
      <c r="AD40" s="6">
        <v>1280</v>
      </c>
      <c r="AE40" s="7"/>
      <c r="AF40" s="6">
        <v>0</v>
      </c>
      <c r="AG40" s="6">
        <v>150</v>
      </c>
      <c r="AH40" s="8" t="s">
        <v>0</v>
      </c>
    </row>
    <row r="41" spans="1:34" x14ac:dyDescent="0.25">
      <c r="A41" s="2" t="s">
        <v>74</v>
      </c>
      <c r="B41" s="3">
        <v>18.260000000000002</v>
      </c>
      <c r="C41" s="3">
        <v>20.91</v>
      </c>
      <c r="D41" s="4">
        <f t="shared" si="5"/>
        <v>0.14512595837897033</v>
      </c>
      <c r="E41" s="3">
        <v>21.91</v>
      </c>
      <c r="F41" s="4">
        <f t="shared" si="6"/>
        <v>4.7824007651841222E-2</v>
      </c>
      <c r="G41" s="3">
        <v>23.08</v>
      </c>
      <c r="H41" s="4">
        <f t="shared" si="7"/>
        <v>5.3400273847558105E-2</v>
      </c>
      <c r="I41" s="3">
        <v>23.77</v>
      </c>
      <c r="J41" s="4">
        <f t="shared" si="8"/>
        <v>2.9896013864818081E-2</v>
      </c>
      <c r="K41" s="3">
        <v>24.48</v>
      </c>
      <c r="L41" s="4">
        <f t="shared" si="9"/>
        <v>2.9869583508624353E-2</v>
      </c>
      <c r="M41" s="6">
        <v>0</v>
      </c>
      <c r="N41" s="6">
        <v>0</v>
      </c>
      <c r="O41" s="6">
        <v>0</v>
      </c>
      <c r="P41" s="6">
        <v>1076.95</v>
      </c>
      <c r="Q41" s="6">
        <v>0</v>
      </c>
      <c r="R41" s="6">
        <v>0</v>
      </c>
      <c r="S41" s="6">
        <v>1680</v>
      </c>
      <c r="T41" s="6">
        <v>0</v>
      </c>
      <c r="U41" s="6">
        <v>0</v>
      </c>
      <c r="V41" s="6">
        <v>2240</v>
      </c>
      <c r="W41" s="7"/>
      <c r="X41" s="6">
        <v>0</v>
      </c>
      <c r="Y41" s="6">
        <v>1440</v>
      </c>
      <c r="Z41" s="7"/>
      <c r="AA41" s="6">
        <v>0</v>
      </c>
      <c r="AB41" s="6">
        <v>100</v>
      </c>
      <c r="AC41" s="6">
        <v>53.02</v>
      </c>
      <c r="AD41" s="6">
        <v>1280</v>
      </c>
      <c r="AE41" s="7"/>
      <c r="AF41" s="6">
        <v>0</v>
      </c>
      <c r="AG41" s="6">
        <v>150</v>
      </c>
      <c r="AH41" s="8" t="s">
        <v>0</v>
      </c>
    </row>
    <row r="42" spans="1:34" x14ac:dyDescent="0.25">
      <c r="A42" s="2" t="s">
        <v>75</v>
      </c>
      <c r="B42" s="3">
        <v>32.659999999999997</v>
      </c>
      <c r="C42" s="3">
        <v>33.32</v>
      </c>
      <c r="D42" s="4">
        <f t="shared" si="5"/>
        <v>2.0208205756276906E-2</v>
      </c>
      <c r="E42" s="3">
        <v>34.04</v>
      </c>
      <c r="F42" s="4">
        <f t="shared" si="6"/>
        <v>2.160864345738292E-2</v>
      </c>
      <c r="G42" s="3">
        <v>34.770000000000003</v>
      </c>
      <c r="H42" s="4">
        <f t="shared" si="7"/>
        <v>2.1445358401880259E-2</v>
      </c>
      <c r="I42" s="3">
        <v>35.81</v>
      </c>
      <c r="J42" s="4">
        <f t="shared" si="8"/>
        <v>2.9910842680471644E-2</v>
      </c>
      <c r="K42" s="3">
        <v>36.880000000000003</v>
      </c>
      <c r="L42" s="4">
        <f t="shared" si="9"/>
        <v>2.987992180955041E-2</v>
      </c>
      <c r="M42" s="6">
        <v>397.11</v>
      </c>
      <c r="N42" s="6">
        <v>0</v>
      </c>
      <c r="O42" s="6">
        <v>0</v>
      </c>
      <c r="P42" s="6">
        <v>1600</v>
      </c>
      <c r="Q42" s="6">
        <v>0</v>
      </c>
      <c r="R42" s="6">
        <v>0</v>
      </c>
      <c r="S42" s="6">
        <v>1680</v>
      </c>
      <c r="T42" s="6">
        <v>0</v>
      </c>
      <c r="U42" s="6">
        <v>300</v>
      </c>
      <c r="V42" s="6">
        <v>2240</v>
      </c>
      <c r="W42" s="7"/>
      <c r="X42" s="6">
        <v>0</v>
      </c>
      <c r="Y42" s="6">
        <v>1440</v>
      </c>
      <c r="Z42" s="7"/>
      <c r="AA42" s="6">
        <v>0</v>
      </c>
      <c r="AB42" s="6">
        <v>100</v>
      </c>
      <c r="AC42" s="6">
        <v>53.04</v>
      </c>
      <c r="AD42" s="6">
        <v>1280</v>
      </c>
      <c r="AE42" s="7"/>
      <c r="AF42" s="6">
        <v>0</v>
      </c>
      <c r="AG42" s="6">
        <v>150</v>
      </c>
      <c r="AH42" s="8" t="s">
        <v>0</v>
      </c>
    </row>
    <row r="43" spans="1:34" x14ac:dyDescent="0.25">
      <c r="A43" s="2" t="s">
        <v>76</v>
      </c>
      <c r="B43" s="3">
        <v>25.92</v>
      </c>
      <c r="C43" s="3">
        <v>27.27</v>
      </c>
      <c r="D43" s="4">
        <f t="shared" si="5"/>
        <v>5.2083333333333245E-2</v>
      </c>
      <c r="E43" s="3">
        <v>27.86</v>
      </c>
      <c r="F43" s="4">
        <f t="shared" si="6"/>
        <v>2.1635496883021632E-2</v>
      </c>
      <c r="G43" s="3">
        <v>28.55</v>
      </c>
      <c r="H43" s="4">
        <f t="shared" si="7"/>
        <v>2.4766690595836371E-2</v>
      </c>
      <c r="I43" s="3">
        <v>29.41</v>
      </c>
      <c r="J43" s="4">
        <f t="shared" si="8"/>
        <v>3.0122591943957947E-2</v>
      </c>
      <c r="K43" s="3">
        <v>30.29</v>
      </c>
      <c r="L43" s="4">
        <f t="shared" si="9"/>
        <v>2.9921795307718428E-2</v>
      </c>
      <c r="M43" s="6">
        <v>316.99</v>
      </c>
      <c r="N43" s="6">
        <v>0</v>
      </c>
      <c r="O43" s="6">
        <v>0</v>
      </c>
      <c r="P43" s="6">
        <v>1600</v>
      </c>
      <c r="Q43" s="6">
        <v>0</v>
      </c>
      <c r="R43" s="6">
        <v>2500</v>
      </c>
      <c r="S43" s="6">
        <v>1680</v>
      </c>
      <c r="T43" s="6">
        <v>0</v>
      </c>
      <c r="U43" s="6">
        <v>0</v>
      </c>
      <c r="V43" s="6">
        <v>2240</v>
      </c>
      <c r="W43" s="7"/>
      <c r="X43" s="6">
        <v>0</v>
      </c>
      <c r="Y43" s="6">
        <v>1440</v>
      </c>
      <c r="Z43" s="7"/>
      <c r="AA43" s="6">
        <v>0</v>
      </c>
      <c r="AB43" s="6">
        <v>100</v>
      </c>
      <c r="AC43" s="6">
        <v>53.02</v>
      </c>
      <c r="AD43" s="6">
        <v>1280</v>
      </c>
      <c r="AE43" s="7"/>
      <c r="AF43" s="6">
        <v>0</v>
      </c>
      <c r="AG43" s="6">
        <v>150</v>
      </c>
      <c r="AH43" s="8" t="s">
        <v>0</v>
      </c>
    </row>
    <row r="44" spans="1:34" x14ac:dyDescent="0.25">
      <c r="A44" s="2" t="s">
        <v>77</v>
      </c>
      <c r="B44" s="3">
        <v>20.86</v>
      </c>
      <c r="C44" s="3">
        <v>25.72</v>
      </c>
      <c r="D44" s="4">
        <f t="shared" si="5"/>
        <v>0.23298178331735378</v>
      </c>
      <c r="E44" s="3">
        <v>27.08</v>
      </c>
      <c r="F44" s="4">
        <f t="shared" si="6"/>
        <v>5.2877138413685826E-2</v>
      </c>
      <c r="G44" s="3">
        <v>28.55</v>
      </c>
      <c r="H44" s="4">
        <f t="shared" si="7"/>
        <v>5.428360413589374E-2</v>
      </c>
      <c r="I44" s="3">
        <v>29.41</v>
      </c>
      <c r="J44" s="4">
        <f t="shared" si="8"/>
        <v>3.0122591943957947E-2</v>
      </c>
      <c r="K44" s="3">
        <v>30.29</v>
      </c>
      <c r="L44" s="4">
        <f t="shared" si="9"/>
        <v>2.9921795307718428E-2</v>
      </c>
      <c r="M44" s="6">
        <v>253.22</v>
      </c>
      <c r="N44" s="6">
        <v>0</v>
      </c>
      <c r="O44" s="6">
        <v>0</v>
      </c>
      <c r="P44" s="6">
        <v>1600</v>
      </c>
      <c r="Q44" s="6">
        <v>0</v>
      </c>
      <c r="R44" s="6">
        <v>2500</v>
      </c>
      <c r="S44" s="6">
        <v>1680</v>
      </c>
      <c r="T44" s="6">
        <v>0</v>
      </c>
      <c r="U44" s="6">
        <v>0</v>
      </c>
      <c r="V44" s="6">
        <v>2240</v>
      </c>
      <c r="W44" s="7"/>
      <c r="X44" s="6">
        <v>0</v>
      </c>
      <c r="Y44" s="6">
        <v>1440</v>
      </c>
      <c r="Z44" s="7"/>
      <c r="AA44" s="6">
        <v>0</v>
      </c>
      <c r="AB44" s="6">
        <v>100</v>
      </c>
      <c r="AC44" s="6">
        <v>32.69</v>
      </c>
      <c r="AD44" s="6">
        <v>1280</v>
      </c>
      <c r="AE44" s="7"/>
      <c r="AF44" s="6">
        <v>0</v>
      </c>
      <c r="AG44" s="6">
        <v>150</v>
      </c>
      <c r="AH44" s="8" t="s">
        <v>0</v>
      </c>
    </row>
    <row r="45" spans="1:34" x14ac:dyDescent="0.25">
      <c r="A45" s="2" t="s">
        <v>78</v>
      </c>
      <c r="B45" s="3">
        <v>39.33</v>
      </c>
      <c r="C45" s="3">
        <v>40.130000000000003</v>
      </c>
      <c r="D45" s="4">
        <f t="shared" si="5"/>
        <v>2.0340706839562784E-2</v>
      </c>
      <c r="E45" s="3">
        <v>40.93</v>
      </c>
      <c r="F45" s="4">
        <f t="shared" si="6"/>
        <v>1.9935210565661526E-2</v>
      </c>
      <c r="G45" s="3">
        <v>41.75</v>
      </c>
      <c r="H45" s="4">
        <f t="shared" si="7"/>
        <v>2.0034204739799666E-2</v>
      </c>
      <c r="I45" s="3">
        <v>43.010000000000005</v>
      </c>
      <c r="J45" s="4">
        <f t="shared" si="8"/>
        <v>3.0179640718562998E-2</v>
      </c>
      <c r="K45" s="3">
        <v>44.3</v>
      </c>
      <c r="L45" s="4">
        <f t="shared" si="9"/>
        <v>2.9993024877935176E-2</v>
      </c>
      <c r="M45" s="6">
        <v>484.1</v>
      </c>
      <c r="N45" s="6">
        <v>383.25</v>
      </c>
      <c r="O45" s="6">
        <v>0</v>
      </c>
      <c r="P45" s="6">
        <v>1600</v>
      </c>
      <c r="Q45" s="6">
        <v>0</v>
      </c>
      <c r="R45" s="6">
        <v>0</v>
      </c>
      <c r="S45" s="6">
        <v>1680</v>
      </c>
      <c r="T45" s="6">
        <v>0</v>
      </c>
      <c r="U45" s="6">
        <v>0</v>
      </c>
      <c r="V45" s="6">
        <v>2240</v>
      </c>
      <c r="W45" s="7"/>
      <c r="X45" s="6">
        <v>0</v>
      </c>
      <c r="Y45" s="6">
        <v>1440</v>
      </c>
      <c r="Z45" s="7"/>
      <c r="AA45" s="6">
        <v>0</v>
      </c>
      <c r="AB45" s="6">
        <v>100</v>
      </c>
      <c r="AC45" s="6">
        <v>32.72</v>
      </c>
      <c r="AD45" s="6">
        <v>1280</v>
      </c>
      <c r="AE45" s="7"/>
      <c r="AF45" s="6">
        <v>0</v>
      </c>
      <c r="AG45" s="6">
        <v>150</v>
      </c>
      <c r="AH45" s="8" t="s">
        <v>0</v>
      </c>
    </row>
    <row r="46" spans="1:34" x14ac:dyDescent="0.25">
      <c r="A46" s="2" t="s">
        <v>79</v>
      </c>
      <c r="B46" s="5"/>
      <c r="C46" s="5"/>
      <c r="D46" s="4" t="str">
        <f t="shared" si="5"/>
        <v/>
      </c>
      <c r="E46" s="5"/>
      <c r="F46" s="4" t="str">
        <f t="shared" si="6"/>
        <v/>
      </c>
      <c r="G46" s="3">
        <v>70.673124999999999</v>
      </c>
      <c r="H46" s="4" t="str">
        <f t="shared" si="7"/>
        <v/>
      </c>
      <c r="I46" s="3">
        <v>73.27000000000001</v>
      </c>
      <c r="J46" s="4">
        <f t="shared" si="8"/>
        <v>3.6744872962671614E-2</v>
      </c>
      <c r="K46" s="3">
        <v>75.47</v>
      </c>
      <c r="L46" s="4">
        <f t="shared" si="9"/>
        <v>3.002593148628345E-2</v>
      </c>
      <c r="M46" s="7"/>
      <c r="N46" s="7"/>
      <c r="O46" s="7"/>
      <c r="P46" s="7"/>
      <c r="Q46" s="7"/>
      <c r="R46" s="7"/>
      <c r="S46" s="7"/>
      <c r="T46" s="7"/>
      <c r="U46" s="7"/>
      <c r="V46" s="6">
        <v>0</v>
      </c>
      <c r="W46" s="7"/>
      <c r="X46" s="6">
        <v>11463.66</v>
      </c>
      <c r="Y46" s="6">
        <v>1163.08</v>
      </c>
      <c r="Z46" s="7"/>
      <c r="AA46" s="6">
        <v>0</v>
      </c>
      <c r="AB46" s="6">
        <v>100</v>
      </c>
      <c r="AC46" s="6">
        <v>39.76</v>
      </c>
      <c r="AD46" s="6">
        <v>1280</v>
      </c>
      <c r="AE46" s="7"/>
      <c r="AF46" s="6">
        <v>0</v>
      </c>
      <c r="AG46" s="6">
        <v>150</v>
      </c>
      <c r="AH46" s="8" t="s">
        <v>0</v>
      </c>
    </row>
    <row r="47" spans="1:34" x14ac:dyDescent="0.25">
      <c r="A47" s="2" t="s">
        <v>80</v>
      </c>
      <c r="B47" s="3">
        <v>71.539999999999992</v>
      </c>
      <c r="C47" s="3">
        <v>72.97</v>
      </c>
      <c r="D47" s="4">
        <f t="shared" si="5"/>
        <v>1.9988817444786231E-2</v>
      </c>
      <c r="E47" s="3">
        <v>74.429999999999993</v>
      </c>
      <c r="F47" s="4">
        <f t="shared" si="6"/>
        <v>2.0008222557215207E-2</v>
      </c>
      <c r="G47" s="3">
        <v>75.92</v>
      </c>
      <c r="H47" s="4">
        <f t="shared" si="7"/>
        <v>2.0018809619777096E-2</v>
      </c>
      <c r="I47" s="3">
        <v>78.2</v>
      </c>
      <c r="J47" s="4">
        <f t="shared" si="8"/>
        <v>3.003161222339306E-2</v>
      </c>
      <c r="K47" s="3">
        <v>80.55</v>
      </c>
      <c r="L47" s="4">
        <f t="shared" si="9"/>
        <v>3.0051150895140592E-2</v>
      </c>
      <c r="M47" s="6">
        <v>871.85</v>
      </c>
      <c r="N47" s="6">
        <v>0</v>
      </c>
      <c r="O47" s="6">
        <v>0</v>
      </c>
      <c r="P47" s="6">
        <v>1600</v>
      </c>
      <c r="Q47" s="6">
        <v>0</v>
      </c>
      <c r="R47" s="6">
        <v>0</v>
      </c>
      <c r="S47" s="6">
        <v>1680</v>
      </c>
      <c r="T47" s="6">
        <v>0</v>
      </c>
      <c r="U47" s="6">
        <v>0</v>
      </c>
      <c r="V47" s="6">
        <v>2240</v>
      </c>
      <c r="W47" s="7"/>
      <c r="X47" s="6">
        <v>0</v>
      </c>
      <c r="Y47" s="6">
        <v>1440</v>
      </c>
      <c r="Z47" s="7"/>
      <c r="AA47" s="6">
        <v>0</v>
      </c>
      <c r="AB47" s="6">
        <v>100</v>
      </c>
      <c r="AC47" s="6">
        <v>39.76</v>
      </c>
      <c r="AD47" s="6">
        <v>1280</v>
      </c>
      <c r="AE47" s="7"/>
      <c r="AF47" s="6">
        <v>0</v>
      </c>
      <c r="AG47" s="6">
        <v>150</v>
      </c>
      <c r="AH47" s="8" t="s">
        <v>0</v>
      </c>
    </row>
    <row r="48" spans="1:34" x14ac:dyDescent="0.25">
      <c r="A48" s="2" t="s">
        <v>81</v>
      </c>
      <c r="B48" s="3">
        <v>69.62</v>
      </c>
      <c r="C48" s="3">
        <v>71.010000000000005</v>
      </c>
      <c r="D48" s="4">
        <f t="shared" si="5"/>
        <v>1.9965527147371452E-2</v>
      </c>
      <c r="E48" s="3">
        <v>72.429999999999993</v>
      </c>
      <c r="F48" s="4">
        <f t="shared" si="6"/>
        <v>1.9997183495282178E-2</v>
      </c>
      <c r="G48" s="3">
        <v>73.88</v>
      </c>
      <c r="H48" s="4">
        <f t="shared" si="7"/>
        <v>2.0019329007317451E-2</v>
      </c>
      <c r="I48" s="3">
        <v>76.099999999999994</v>
      </c>
      <c r="J48" s="4">
        <f t="shared" si="8"/>
        <v>3.004872766648618E-2</v>
      </c>
      <c r="K48" s="3">
        <v>78.39</v>
      </c>
      <c r="L48" s="4">
        <f t="shared" si="9"/>
        <v>3.0091984231274724E-2</v>
      </c>
      <c r="M48" s="6">
        <v>851.76</v>
      </c>
      <c r="N48" s="6">
        <v>0</v>
      </c>
      <c r="O48" s="6">
        <v>0</v>
      </c>
      <c r="P48" s="6">
        <v>1600</v>
      </c>
      <c r="Q48" s="6">
        <v>0</v>
      </c>
      <c r="R48" s="6">
        <v>0</v>
      </c>
      <c r="S48" s="6">
        <v>1680</v>
      </c>
      <c r="T48" s="6">
        <v>0</v>
      </c>
      <c r="U48" s="6">
        <v>0</v>
      </c>
      <c r="V48" s="6">
        <v>2240</v>
      </c>
      <c r="W48" s="7"/>
      <c r="X48" s="6">
        <v>0</v>
      </c>
      <c r="Y48" s="6">
        <v>1440</v>
      </c>
      <c r="Z48" s="7"/>
      <c r="AA48" s="6">
        <v>0</v>
      </c>
      <c r="AB48" s="6">
        <v>100</v>
      </c>
      <c r="AC48" s="6">
        <v>43.78</v>
      </c>
      <c r="AD48" s="6">
        <v>1280</v>
      </c>
      <c r="AE48" s="7"/>
      <c r="AF48" s="6">
        <v>0</v>
      </c>
      <c r="AG48" s="6">
        <v>150</v>
      </c>
      <c r="AH48" s="8" t="s">
        <v>0</v>
      </c>
    </row>
    <row r="49" spans="1:34" x14ac:dyDescent="0.25">
      <c r="A49" s="2" t="s">
        <v>82</v>
      </c>
      <c r="B49" s="3">
        <v>18.260000000000002</v>
      </c>
      <c r="C49" s="3">
        <v>18.63</v>
      </c>
      <c r="D49" s="4">
        <f t="shared" si="5"/>
        <v>2.0262869660459881E-2</v>
      </c>
      <c r="E49" s="3">
        <v>19.52</v>
      </c>
      <c r="F49" s="4">
        <f t="shared" si="6"/>
        <v>4.7772410091250703E-2</v>
      </c>
      <c r="G49" s="3">
        <v>20.55</v>
      </c>
      <c r="H49" s="4">
        <f t="shared" si="7"/>
        <v>5.2766393442623009E-2</v>
      </c>
      <c r="I49" s="3">
        <v>21.18</v>
      </c>
      <c r="J49" s="4">
        <f t="shared" si="8"/>
        <v>3.0656934306569295E-2</v>
      </c>
      <c r="K49" s="3">
        <v>21.82</v>
      </c>
      <c r="L49" s="4">
        <f t="shared" si="9"/>
        <v>3.0217186024551489E-2</v>
      </c>
      <c r="M49" s="6">
        <v>0</v>
      </c>
      <c r="N49" s="6">
        <v>0</v>
      </c>
      <c r="O49" s="6">
        <v>0</v>
      </c>
      <c r="P49" s="6">
        <v>800.02</v>
      </c>
      <c r="Q49" s="6">
        <v>0</v>
      </c>
      <c r="R49" s="6">
        <v>0</v>
      </c>
      <c r="S49" s="6">
        <v>1680</v>
      </c>
      <c r="T49" s="6">
        <v>0</v>
      </c>
      <c r="U49" s="6">
        <v>0</v>
      </c>
      <c r="V49" s="6">
        <v>2240</v>
      </c>
      <c r="W49" s="7"/>
      <c r="X49" s="6">
        <v>0</v>
      </c>
      <c r="Y49" s="6">
        <v>1440</v>
      </c>
      <c r="Z49" s="7"/>
      <c r="AA49" s="6">
        <v>0</v>
      </c>
      <c r="AB49" s="6">
        <v>100</v>
      </c>
      <c r="AC49" s="6">
        <v>29.72</v>
      </c>
      <c r="AD49" s="6">
        <v>1280</v>
      </c>
      <c r="AE49" s="7"/>
      <c r="AF49" s="6">
        <v>0</v>
      </c>
      <c r="AG49" s="6">
        <v>150</v>
      </c>
      <c r="AH49" s="8" t="s">
        <v>0</v>
      </c>
    </row>
    <row r="50" spans="1:34" x14ac:dyDescent="0.25">
      <c r="A50" s="2" t="s">
        <v>83</v>
      </c>
      <c r="B50" s="3">
        <v>30.91</v>
      </c>
      <c r="C50" s="3">
        <v>31.59</v>
      </c>
      <c r="D50" s="4">
        <f t="shared" si="5"/>
        <v>2.1999352960207042E-2</v>
      </c>
      <c r="E50" s="3">
        <v>32.21</v>
      </c>
      <c r="F50" s="4">
        <f t="shared" si="6"/>
        <v>1.9626464070908546E-2</v>
      </c>
      <c r="G50" s="3">
        <v>32.83</v>
      </c>
      <c r="H50" s="4">
        <f t="shared" si="7"/>
        <v>1.9248680533995574E-2</v>
      </c>
      <c r="I50" s="3">
        <v>33.83</v>
      </c>
      <c r="J50" s="4">
        <f t="shared" si="8"/>
        <v>3.0459945172098692E-2</v>
      </c>
      <c r="K50" s="3">
        <v>34.86</v>
      </c>
      <c r="L50" s="4">
        <f t="shared" si="9"/>
        <v>3.0446349394029005E-2</v>
      </c>
      <c r="M50" s="6">
        <v>378.89</v>
      </c>
      <c r="N50" s="6">
        <v>378.89</v>
      </c>
      <c r="O50" s="6">
        <v>0</v>
      </c>
      <c r="P50" s="6">
        <v>1600</v>
      </c>
      <c r="Q50" s="6">
        <v>0</v>
      </c>
      <c r="R50" s="6">
        <v>0</v>
      </c>
      <c r="S50" s="6">
        <v>1680</v>
      </c>
      <c r="T50" s="6">
        <v>0</v>
      </c>
      <c r="U50" s="6">
        <v>0</v>
      </c>
      <c r="V50" s="6">
        <v>2240</v>
      </c>
      <c r="W50" s="7"/>
      <c r="X50" s="6">
        <v>0</v>
      </c>
      <c r="Y50" s="6">
        <v>1440</v>
      </c>
      <c r="Z50" s="7"/>
      <c r="AA50" s="6">
        <v>0</v>
      </c>
      <c r="AB50" s="6">
        <v>100</v>
      </c>
      <c r="AC50" s="6">
        <v>32.71</v>
      </c>
      <c r="AD50" s="6">
        <v>1280</v>
      </c>
      <c r="AE50" s="7"/>
      <c r="AF50" s="6">
        <v>0</v>
      </c>
      <c r="AG50" s="6">
        <v>150</v>
      </c>
      <c r="AH50" s="8" t="s">
        <v>0</v>
      </c>
    </row>
    <row r="51" spans="1:34" x14ac:dyDescent="0.25">
      <c r="A51" s="2" t="s">
        <v>84</v>
      </c>
      <c r="B51" s="5"/>
      <c r="C51" s="5"/>
      <c r="D51" s="4" t="str">
        <f t="shared" si="5"/>
        <v/>
      </c>
      <c r="E51" s="5"/>
      <c r="F51" s="4" t="str">
        <f t="shared" si="6"/>
        <v/>
      </c>
      <c r="G51" s="5"/>
      <c r="H51" s="4" t="str">
        <f t="shared" si="7"/>
        <v/>
      </c>
      <c r="I51" s="3">
        <v>34.369999999999997</v>
      </c>
      <c r="J51" s="4" t="str">
        <f t="shared" si="8"/>
        <v/>
      </c>
      <c r="K51" s="3">
        <v>35.44</v>
      </c>
      <c r="L51" s="4">
        <f t="shared" si="9"/>
        <v>3.113180098923481E-2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6">
        <v>100</v>
      </c>
      <c r="AC51" s="6">
        <v>32.700000000000003</v>
      </c>
      <c r="AD51" s="6">
        <v>221.54</v>
      </c>
      <c r="AE51" s="6">
        <v>0</v>
      </c>
      <c r="AF51" s="6">
        <v>0</v>
      </c>
      <c r="AG51" s="6">
        <v>150</v>
      </c>
      <c r="AH51" s="8" t="s">
        <v>0</v>
      </c>
    </row>
    <row r="52" spans="1:34" x14ac:dyDescent="0.25">
      <c r="A52" s="2" t="s">
        <v>85</v>
      </c>
      <c r="B52" s="3">
        <v>26.71</v>
      </c>
      <c r="C52" s="3">
        <v>27.33</v>
      </c>
      <c r="D52" s="4">
        <f t="shared" si="5"/>
        <v>2.3212280044926897E-2</v>
      </c>
      <c r="E52" s="3">
        <v>27.9</v>
      </c>
      <c r="F52" s="4">
        <f t="shared" si="6"/>
        <v>2.0856201975850724E-2</v>
      </c>
      <c r="G52" s="3">
        <v>28.56</v>
      </c>
      <c r="H52" s="4">
        <f t="shared" si="7"/>
        <v>2.365591397849463E-2</v>
      </c>
      <c r="I52" s="3">
        <v>29.59</v>
      </c>
      <c r="J52" s="4">
        <f t="shared" si="8"/>
        <v>3.6064425770308162E-2</v>
      </c>
      <c r="K52" s="3">
        <v>30.52</v>
      </c>
      <c r="L52" s="4">
        <f t="shared" si="9"/>
        <v>3.1429537005745176E-2</v>
      </c>
      <c r="M52" s="6">
        <v>328.6</v>
      </c>
      <c r="N52" s="6">
        <v>260.14</v>
      </c>
      <c r="O52" s="6">
        <v>500</v>
      </c>
      <c r="P52" s="6">
        <v>1600</v>
      </c>
      <c r="Q52" s="6">
        <v>0</v>
      </c>
      <c r="R52" s="6">
        <v>0</v>
      </c>
      <c r="S52" s="6">
        <v>1680</v>
      </c>
      <c r="T52" s="6">
        <v>0</v>
      </c>
      <c r="U52" s="6">
        <v>0</v>
      </c>
      <c r="V52" s="6">
        <v>2240</v>
      </c>
      <c r="W52" s="6">
        <v>0</v>
      </c>
      <c r="X52" s="6">
        <v>0</v>
      </c>
      <c r="Y52" s="6">
        <v>1440</v>
      </c>
      <c r="Z52" s="7"/>
      <c r="AA52" s="6">
        <v>0</v>
      </c>
      <c r="AB52" s="6">
        <v>100</v>
      </c>
      <c r="AC52" s="6">
        <v>32.72</v>
      </c>
      <c r="AD52" s="6">
        <v>1280</v>
      </c>
      <c r="AE52" s="6">
        <v>0</v>
      </c>
      <c r="AF52" s="6">
        <v>0</v>
      </c>
      <c r="AG52" s="6">
        <v>150</v>
      </c>
      <c r="AH52" s="8" t="s">
        <v>0</v>
      </c>
    </row>
    <row r="53" spans="1:34" x14ac:dyDescent="0.25">
      <c r="A53" s="2" t="s">
        <v>86</v>
      </c>
      <c r="B53" s="3">
        <v>27.5</v>
      </c>
      <c r="C53" s="3">
        <v>29.41</v>
      </c>
      <c r="D53" s="4">
        <f t="shared" si="5"/>
        <v>6.9454545454545463E-2</v>
      </c>
      <c r="E53" s="3">
        <v>31.74</v>
      </c>
      <c r="F53" s="4">
        <f t="shared" si="6"/>
        <v>7.9224753485209048E-2</v>
      </c>
      <c r="G53" s="3">
        <v>34.93</v>
      </c>
      <c r="H53" s="4">
        <f t="shared" si="7"/>
        <v>0.1005040957781979</v>
      </c>
      <c r="I53" s="3">
        <v>35.619999999999997</v>
      </c>
      <c r="J53" s="4">
        <f t="shared" si="8"/>
        <v>1.9753793300887425E-2</v>
      </c>
      <c r="K53" s="3">
        <v>36.74</v>
      </c>
      <c r="L53" s="4">
        <f t="shared" si="9"/>
        <v>3.1443009545199456E-2</v>
      </c>
      <c r="M53" s="6">
        <v>0</v>
      </c>
      <c r="N53" s="6">
        <v>0</v>
      </c>
      <c r="O53" s="6">
        <v>0</v>
      </c>
      <c r="P53" s="6">
        <v>1353.88</v>
      </c>
      <c r="Q53" s="6">
        <v>0</v>
      </c>
      <c r="R53" s="6">
        <v>0</v>
      </c>
      <c r="S53" s="6">
        <v>1680</v>
      </c>
      <c r="T53" s="6">
        <v>0</v>
      </c>
      <c r="U53" s="6">
        <v>0</v>
      </c>
      <c r="V53" s="6">
        <v>2240</v>
      </c>
      <c r="W53" s="6">
        <v>0</v>
      </c>
      <c r="X53" s="6">
        <v>0</v>
      </c>
      <c r="Y53" s="6">
        <v>1440</v>
      </c>
      <c r="Z53" s="6">
        <v>0</v>
      </c>
      <c r="AA53" s="6">
        <v>0</v>
      </c>
      <c r="AB53" s="6">
        <v>100</v>
      </c>
      <c r="AC53" s="6">
        <v>53.02</v>
      </c>
      <c r="AD53" s="6">
        <v>1280</v>
      </c>
      <c r="AE53" s="6">
        <v>0</v>
      </c>
      <c r="AF53" s="6">
        <v>0</v>
      </c>
      <c r="AG53" s="6">
        <v>150</v>
      </c>
      <c r="AH53" s="8" t="s">
        <v>0</v>
      </c>
    </row>
    <row r="54" spans="1:34" x14ac:dyDescent="0.25">
      <c r="A54" s="2" t="s">
        <v>87</v>
      </c>
      <c r="B54" s="3">
        <v>26.79</v>
      </c>
      <c r="C54" s="3">
        <v>27.42</v>
      </c>
      <c r="D54" s="4">
        <f t="shared" si="5"/>
        <v>2.3516237402015774E-2</v>
      </c>
      <c r="E54" s="3">
        <v>28</v>
      </c>
      <c r="F54" s="4">
        <f t="shared" si="6"/>
        <v>2.1152443471918244E-2</v>
      </c>
      <c r="G54" s="3">
        <v>28.51</v>
      </c>
      <c r="H54" s="4">
        <f t="shared" si="7"/>
        <v>1.821428571428577E-2</v>
      </c>
      <c r="I54" s="3">
        <v>29.41</v>
      </c>
      <c r="J54" s="4">
        <f t="shared" si="8"/>
        <v>3.1567870922483289E-2</v>
      </c>
      <c r="K54" s="3">
        <v>30.34</v>
      </c>
      <c r="L54" s="4">
        <f t="shared" si="9"/>
        <v>3.1621897313838819E-2</v>
      </c>
      <c r="M54" s="6">
        <v>328.47</v>
      </c>
      <c r="N54" s="6">
        <v>328.47</v>
      </c>
      <c r="O54" s="6">
        <v>0</v>
      </c>
      <c r="P54" s="6">
        <v>1600</v>
      </c>
      <c r="Q54" s="6">
        <v>0</v>
      </c>
      <c r="R54" s="6">
        <v>0</v>
      </c>
      <c r="S54" s="6">
        <v>1680</v>
      </c>
      <c r="T54" s="6">
        <v>0</v>
      </c>
      <c r="U54" s="6">
        <v>0</v>
      </c>
      <c r="V54" s="6">
        <v>2240</v>
      </c>
      <c r="W54" s="7"/>
      <c r="X54" s="6">
        <v>0</v>
      </c>
      <c r="Y54" s="6">
        <v>1440</v>
      </c>
      <c r="Z54" s="7"/>
      <c r="AA54" s="6">
        <v>0</v>
      </c>
      <c r="AB54" s="6">
        <v>100</v>
      </c>
      <c r="AC54" s="6">
        <v>53.01</v>
      </c>
      <c r="AD54" s="6">
        <v>1280</v>
      </c>
      <c r="AE54" s="7"/>
      <c r="AF54" s="6">
        <v>0</v>
      </c>
      <c r="AG54" s="6">
        <v>150</v>
      </c>
      <c r="AH54" s="8" t="s">
        <v>0</v>
      </c>
    </row>
    <row r="55" spans="1:34" x14ac:dyDescent="0.25">
      <c r="A55" s="2" t="s">
        <v>88</v>
      </c>
      <c r="B55" s="3">
        <v>25.44</v>
      </c>
      <c r="C55" s="3">
        <v>26.82</v>
      </c>
      <c r="D55" s="4">
        <f t="shared" si="5"/>
        <v>5.4245283018867885E-2</v>
      </c>
      <c r="E55" s="3">
        <v>27.62</v>
      </c>
      <c r="F55" s="4">
        <f t="shared" si="6"/>
        <v>2.9828486204325155E-2</v>
      </c>
      <c r="G55" s="3">
        <v>28.13</v>
      </c>
      <c r="H55" s="4">
        <f t="shared" si="7"/>
        <v>1.8464880521361259E-2</v>
      </c>
      <c r="I55" s="3">
        <v>29.16</v>
      </c>
      <c r="J55" s="4">
        <f t="shared" si="8"/>
        <v>3.6615712762175658E-2</v>
      </c>
      <c r="K55" s="3">
        <v>30.09</v>
      </c>
      <c r="L55" s="4">
        <f t="shared" si="9"/>
        <v>3.1893004115226324E-2</v>
      </c>
      <c r="M55" s="6">
        <v>310.63</v>
      </c>
      <c r="N55" s="6">
        <v>0</v>
      </c>
      <c r="O55" s="6">
        <v>500</v>
      </c>
      <c r="P55" s="6">
        <v>1600</v>
      </c>
      <c r="Q55" s="6">
        <v>0</v>
      </c>
      <c r="R55" s="6">
        <v>0</v>
      </c>
      <c r="S55" s="6">
        <v>1680</v>
      </c>
      <c r="T55" s="6">
        <v>0</v>
      </c>
      <c r="U55" s="6">
        <v>0</v>
      </c>
      <c r="V55" s="6">
        <v>2240</v>
      </c>
      <c r="W55" s="7"/>
      <c r="X55" s="6">
        <v>0</v>
      </c>
      <c r="Y55" s="6">
        <v>1440</v>
      </c>
      <c r="Z55" s="7"/>
      <c r="AA55" s="6">
        <v>0</v>
      </c>
      <c r="AB55" s="6">
        <v>100</v>
      </c>
      <c r="AC55" s="6">
        <v>32.729999999999997</v>
      </c>
      <c r="AD55" s="6">
        <v>1280</v>
      </c>
      <c r="AE55" s="7"/>
      <c r="AF55" s="6">
        <v>0</v>
      </c>
      <c r="AG55" s="6">
        <v>0</v>
      </c>
      <c r="AH55" s="8" t="s">
        <v>0</v>
      </c>
    </row>
    <row r="56" spans="1:34" x14ac:dyDescent="0.25">
      <c r="A56" s="2" t="s">
        <v>89</v>
      </c>
      <c r="B56" s="3">
        <v>26.43</v>
      </c>
      <c r="C56" s="3">
        <v>27.05</v>
      </c>
      <c r="D56" s="4">
        <f t="shared" si="5"/>
        <v>2.3458191449110898E-2</v>
      </c>
      <c r="E56" s="3">
        <v>27.62</v>
      </c>
      <c r="F56" s="4">
        <f t="shared" si="6"/>
        <v>2.1072088724584114E-2</v>
      </c>
      <c r="G56" s="3">
        <v>28.2</v>
      </c>
      <c r="H56" s="4">
        <f t="shared" si="7"/>
        <v>2.0999275887038316E-2</v>
      </c>
      <c r="I56" s="3">
        <v>29.1</v>
      </c>
      <c r="J56" s="4">
        <f t="shared" si="8"/>
        <v>3.191489361702135E-2</v>
      </c>
      <c r="K56" s="3">
        <v>30.03</v>
      </c>
      <c r="L56" s="4">
        <f t="shared" si="9"/>
        <v>3.1958762886597929E-2</v>
      </c>
      <c r="M56" s="6">
        <v>324.85000000000002</v>
      </c>
      <c r="N56" s="6">
        <v>277.48</v>
      </c>
      <c r="O56" s="6">
        <v>500</v>
      </c>
      <c r="P56" s="6">
        <v>1600</v>
      </c>
      <c r="Q56" s="6">
        <v>0</v>
      </c>
      <c r="R56" s="6">
        <v>0</v>
      </c>
      <c r="S56" s="6">
        <v>1680</v>
      </c>
      <c r="T56" s="6">
        <v>0</v>
      </c>
      <c r="U56" s="6">
        <v>0</v>
      </c>
      <c r="V56" s="6">
        <v>2240</v>
      </c>
      <c r="W56" s="7"/>
      <c r="X56" s="6">
        <v>0</v>
      </c>
      <c r="Y56" s="6">
        <v>1440</v>
      </c>
      <c r="Z56" s="7"/>
      <c r="AA56" s="6">
        <v>0</v>
      </c>
      <c r="AB56" s="6">
        <v>100</v>
      </c>
      <c r="AC56" s="6">
        <v>53.02</v>
      </c>
      <c r="AD56" s="6">
        <v>1280</v>
      </c>
      <c r="AE56" s="7"/>
      <c r="AF56" s="6">
        <v>0</v>
      </c>
      <c r="AG56" s="6">
        <v>150</v>
      </c>
      <c r="AH56" s="8" t="s">
        <v>0</v>
      </c>
    </row>
    <row r="57" spans="1:34" x14ac:dyDescent="0.25">
      <c r="A57" s="2" t="s">
        <v>90</v>
      </c>
      <c r="B57" s="5"/>
      <c r="C57" s="5"/>
      <c r="D57" s="4" t="str">
        <f t="shared" si="5"/>
        <v/>
      </c>
      <c r="E57" s="5"/>
      <c r="F57" s="4" t="str">
        <f t="shared" si="6"/>
        <v/>
      </c>
      <c r="G57" s="5"/>
      <c r="H57" s="4" t="str">
        <f t="shared" si="7"/>
        <v/>
      </c>
      <c r="I57" s="3">
        <v>33.47</v>
      </c>
      <c r="J57" s="4" t="str">
        <f t="shared" si="8"/>
        <v/>
      </c>
      <c r="K57" s="3">
        <v>34.54</v>
      </c>
      <c r="L57" s="4">
        <f t="shared" si="9"/>
        <v>3.1968927397669565E-2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6">
        <v>100</v>
      </c>
      <c r="AC57" s="6">
        <v>32.729999999999997</v>
      </c>
      <c r="AD57" s="6">
        <v>98.46</v>
      </c>
      <c r="AE57" s="6">
        <v>0</v>
      </c>
      <c r="AF57" s="6">
        <v>0</v>
      </c>
      <c r="AG57" s="6">
        <v>0</v>
      </c>
      <c r="AH57" s="8" t="s">
        <v>0</v>
      </c>
    </row>
    <row r="58" spans="1:34" x14ac:dyDescent="0.25">
      <c r="A58" s="2" t="s">
        <v>91</v>
      </c>
      <c r="B58" s="3">
        <v>23.36</v>
      </c>
      <c r="C58" s="3">
        <v>23.91</v>
      </c>
      <c r="D58" s="4">
        <f t="shared" si="5"/>
        <v>2.3544520547945237E-2</v>
      </c>
      <c r="E58" s="3">
        <v>24.41</v>
      </c>
      <c r="F58" s="4">
        <f t="shared" si="6"/>
        <v>2.0911752404851526E-2</v>
      </c>
      <c r="G58" s="3">
        <v>24.92</v>
      </c>
      <c r="H58" s="4">
        <f t="shared" si="7"/>
        <v>2.0893076607947626E-2</v>
      </c>
      <c r="I58" s="3">
        <v>25.73</v>
      </c>
      <c r="J58" s="4">
        <f t="shared" si="8"/>
        <v>3.2504012841091438E-2</v>
      </c>
      <c r="K58" s="3">
        <v>26.56</v>
      </c>
      <c r="L58" s="4">
        <f t="shared" si="9"/>
        <v>3.2258064516128969E-2</v>
      </c>
      <c r="M58" s="6">
        <v>283.05</v>
      </c>
      <c r="N58" s="6">
        <v>0</v>
      </c>
      <c r="O58" s="6">
        <v>0</v>
      </c>
      <c r="P58" s="6">
        <v>1600</v>
      </c>
      <c r="Q58" s="6">
        <v>0</v>
      </c>
      <c r="R58" s="6">
        <v>0</v>
      </c>
      <c r="S58" s="6">
        <v>1680</v>
      </c>
      <c r="T58" s="6">
        <v>0</v>
      </c>
      <c r="U58" s="6">
        <v>0</v>
      </c>
      <c r="V58" s="6">
        <v>2240</v>
      </c>
      <c r="W58" s="7"/>
      <c r="X58" s="6">
        <v>0</v>
      </c>
      <c r="Y58" s="6">
        <v>1440</v>
      </c>
      <c r="Z58" s="7"/>
      <c r="AA58" s="6">
        <v>0</v>
      </c>
      <c r="AB58" s="6">
        <v>100</v>
      </c>
      <c r="AC58" s="6">
        <v>32.729999999999997</v>
      </c>
      <c r="AD58" s="6">
        <v>1280</v>
      </c>
      <c r="AE58" s="7"/>
      <c r="AF58" s="6">
        <v>0</v>
      </c>
      <c r="AG58" s="6">
        <v>150</v>
      </c>
      <c r="AH58" s="8" t="s">
        <v>0</v>
      </c>
    </row>
    <row r="59" spans="1:34" x14ac:dyDescent="0.25">
      <c r="A59" s="2" t="s">
        <v>92</v>
      </c>
      <c r="B59" s="3">
        <v>25.92</v>
      </c>
      <c r="C59" s="3">
        <v>26.44</v>
      </c>
      <c r="D59" s="4">
        <f t="shared" si="5"/>
        <v>2.006172839506171E-2</v>
      </c>
      <c r="E59" s="3">
        <v>26.97</v>
      </c>
      <c r="F59" s="4">
        <f t="shared" si="6"/>
        <v>2.0045385779122449E-2</v>
      </c>
      <c r="G59" s="3">
        <v>27.51</v>
      </c>
      <c r="H59" s="4">
        <f t="shared" si="7"/>
        <v>2.0022246941045707E-2</v>
      </c>
      <c r="I59" s="3">
        <v>28.41</v>
      </c>
      <c r="J59" s="4">
        <f t="shared" si="8"/>
        <v>3.2715376226826555E-2</v>
      </c>
      <c r="K59" s="3">
        <v>29.34</v>
      </c>
      <c r="L59" s="4">
        <f t="shared" si="9"/>
        <v>3.2734952481520578E-2</v>
      </c>
      <c r="M59" s="6">
        <v>316.99</v>
      </c>
      <c r="N59" s="6">
        <v>0</v>
      </c>
      <c r="O59" s="6">
        <v>0</v>
      </c>
      <c r="P59" s="6">
        <v>1600</v>
      </c>
      <c r="Q59" s="6">
        <v>0</v>
      </c>
      <c r="R59" s="6">
        <v>0</v>
      </c>
      <c r="S59" s="6">
        <v>1680</v>
      </c>
      <c r="T59" s="6">
        <v>0</v>
      </c>
      <c r="U59" s="6">
        <v>0</v>
      </c>
      <c r="V59" s="6">
        <v>2240</v>
      </c>
      <c r="W59" s="7"/>
      <c r="X59" s="6">
        <v>0</v>
      </c>
      <c r="Y59" s="6">
        <v>1440</v>
      </c>
      <c r="Z59" s="7"/>
      <c r="AA59" s="6">
        <v>0</v>
      </c>
      <c r="AB59" s="6">
        <v>100</v>
      </c>
      <c r="AC59" s="6">
        <v>53.02</v>
      </c>
      <c r="AD59" s="6">
        <v>1280</v>
      </c>
      <c r="AE59" s="7"/>
      <c r="AF59" s="6">
        <v>0</v>
      </c>
      <c r="AG59" s="6">
        <v>150</v>
      </c>
      <c r="AH59" s="8" t="s">
        <v>0</v>
      </c>
    </row>
    <row r="60" spans="1:34" x14ac:dyDescent="0.25">
      <c r="A60" s="2" t="s">
        <v>93</v>
      </c>
      <c r="B60" s="3">
        <v>36.090000000000003</v>
      </c>
      <c r="C60" s="3">
        <v>38.18</v>
      </c>
      <c r="D60" s="4">
        <f t="shared" si="5"/>
        <v>5.7910778609032862E-2</v>
      </c>
      <c r="E60" s="3">
        <v>39.130000000000003</v>
      </c>
      <c r="F60" s="4">
        <f t="shared" si="6"/>
        <v>2.4882137244630773E-2</v>
      </c>
      <c r="G60" s="3">
        <v>40.020000000000003</v>
      </c>
      <c r="H60" s="4">
        <f t="shared" si="7"/>
        <v>2.2744697163301828E-2</v>
      </c>
      <c r="I60" s="3">
        <v>41.54</v>
      </c>
      <c r="J60" s="4">
        <f t="shared" si="8"/>
        <v>3.7981009495252273E-2</v>
      </c>
      <c r="K60" s="3">
        <v>42.91</v>
      </c>
      <c r="L60" s="4">
        <f t="shared" si="9"/>
        <v>3.2980259990370665E-2</v>
      </c>
      <c r="M60" s="6">
        <v>435.8</v>
      </c>
      <c r="N60" s="6">
        <v>0</v>
      </c>
      <c r="O60" s="6">
        <v>0</v>
      </c>
      <c r="P60" s="6">
        <v>1600</v>
      </c>
      <c r="Q60" s="6">
        <v>0</v>
      </c>
      <c r="R60" s="6">
        <v>0</v>
      </c>
      <c r="S60" s="6">
        <v>1680</v>
      </c>
      <c r="T60" s="6">
        <v>0</v>
      </c>
      <c r="U60" s="6">
        <v>0</v>
      </c>
      <c r="V60" s="6">
        <v>2240</v>
      </c>
      <c r="W60" s="7"/>
      <c r="X60" s="6">
        <v>0</v>
      </c>
      <c r="Y60" s="6">
        <v>1440</v>
      </c>
      <c r="Z60" s="7"/>
      <c r="AA60" s="6">
        <v>0</v>
      </c>
      <c r="AB60" s="6">
        <v>100</v>
      </c>
      <c r="AC60" s="6">
        <v>32.71</v>
      </c>
      <c r="AD60" s="6">
        <v>1280</v>
      </c>
      <c r="AE60" s="7"/>
      <c r="AF60" s="6">
        <v>0</v>
      </c>
      <c r="AG60" s="6">
        <v>150</v>
      </c>
      <c r="AH60" s="8" t="s">
        <v>0</v>
      </c>
    </row>
    <row r="61" spans="1:34" x14ac:dyDescent="0.25">
      <c r="A61" s="2" t="s">
        <v>94</v>
      </c>
      <c r="B61" s="3">
        <v>21.75</v>
      </c>
      <c r="C61" s="3">
        <v>22.33</v>
      </c>
      <c r="D61" s="4">
        <f t="shared" si="5"/>
        <v>2.6666666666666589E-2</v>
      </c>
      <c r="E61" s="3">
        <v>22.87</v>
      </c>
      <c r="F61" s="4">
        <f t="shared" si="6"/>
        <v>2.4182713837886373E-2</v>
      </c>
      <c r="G61" s="3">
        <v>23.41</v>
      </c>
      <c r="H61" s="4">
        <f t="shared" si="7"/>
        <v>2.3611718408395238E-2</v>
      </c>
      <c r="I61" s="3">
        <v>25</v>
      </c>
      <c r="J61" s="4">
        <f t="shared" si="8"/>
        <v>6.7919692439128571E-2</v>
      </c>
      <c r="K61" s="3">
        <v>25.83</v>
      </c>
      <c r="L61" s="4">
        <f t="shared" si="9"/>
        <v>3.3199999999999931E-2</v>
      </c>
      <c r="M61" s="6">
        <v>264.45</v>
      </c>
      <c r="N61" s="6">
        <v>0</v>
      </c>
      <c r="O61" s="6">
        <v>0</v>
      </c>
      <c r="P61" s="6">
        <v>1600</v>
      </c>
      <c r="Q61" s="6">
        <v>0</v>
      </c>
      <c r="R61" s="6">
        <v>0</v>
      </c>
      <c r="S61" s="6">
        <v>1680</v>
      </c>
      <c r="T61" s="6">
        <v>0</v>
      </c>
      <c r="U61" s="6">
        <v>0</v>
      </c>
      <c r="V61" s="6">
        <v>2240</v>
      </c>
      <c r="W61" s="7"/>
      <c r="X61" s="6">
        <v>0</v>
      </c>
      <c r="Y61" s="6">
        <v>1440</v>
      </c>
      <c r="Z61" s="7"/>
      <c r="AA61" s="6">
        <v>0</v>
      </c>
      <c r="AB61" s="6">
        <v>100</v>
      </c>
      <c r="AC61" s="6">
        <v>29.67</v>
      </c>
      <c r="AD61" s="6">
        <v>1280</v>
      </c>
      <c r="AE61" s="7"/>
      <c r="AF61" s="6">
        <v>0</v>
      </c>
      <c r="AG61" s="6">
        <v>150</v>
      </c>
      <c r="AH61" s="8" t="s">
        <v>0</v>
      </c>
    </row>
    <row r="62" spans="1:34" x14ac:dyDescent="0.25">
      <c r="A62" s="2" t="s">
        <v>95</v>
      </c>
      <c r="B62" s="5">
        <v>27.96</v>
      </c>
      <c r="C62" s="3">
        <v>28.52</v>
      </c>
      <c r="D62" s="4">
        <f t="shared" si="5"/>
        <v>2.002861230329037E-2</v>
      </c>
      <c r="E62" s="3">
        <v>29.16</v>
      </c>
      <c r="F62" s="4">
        <f t="shared" si="6"/>
        <v>2.244039270687239E-2</v>
      </c>
      <c r="G62" s="3">
        <v>29.82</v>
      </c>
      <c r="H62" s="4">
        <f t="shared" si="7"/>
        <v>2.2633744855967083E-2</v>
      </c>
      <c r="I62" s="3">
        <v>30.96</v>
      </c>
      <c r="J62" s="4">
        <f t="shared" si="8"/>
        <v>3.8229376257545293E-2</v>
      </c>
      <c r="K62" s="3">
        <v>31.99</v>
      </c>
      <c r="L62" s="4">
        <f t="shared" si="9"/>
        <v>3.3268733850129122E-2</v>
      </c>
      <c r="M62" s="6">
        <v>0</v>
      </c>
      <c r="N62" s="6">
        <v>0</v>
      </c>
      <c r="O62" s="6">
        <v>0</v>
      </c>
      <c r="P62" s="6">
        <v>1600</v>
      </c>
      <c r="Q62" s="6">
        <v>0</v>
      </c>
      <c r="R62" s="6">
        <v>0</v>
      </c>
      <c r="S62" s="6">
        <v>1680</v>
      </c>
      <c r="T62" s="6">
        <v>0</v>
      </c>
      <c r="U62" s="6">
        <v>0</v>
      </c>
      <c r="V62" s="6">
        <v>2240</v>
      </c>
      <c r="W62" s="7"/>
      <c r="X62" s="6">
        <v>0</v>
      </c>
      <c r="Y62" s="6">
        <v>1440</v>
      </c>
      <c r="Z62" s="7"/>
      <c r="AA62" s="6">
        <v>0</v>
      </c>
      <c r="AB62" s="6">
        <v>100</v>
      </c>
      <c r="AC62" s="6">
        <v>53.01</v>
      </c>
      <c r="AD62" s="6">
        <v>1280</v>
      </c>
      <c r="AE62" s="7"/>
      <c r="AF62" s="6">
        <v>0</v>
      </c>
      <c r="AG62" s="6">
        <v>150</v>
      </c>
      <c r="AH62" s="8" t="s">
        <v>0</v>
      </c>
    </row>
    <row r="63" spans="1:34" x14ac:dyDescent="0.25">
      <c r="A63" s="2" t="s">
        <v>96</v>
      </c>
      <c r="B63" s="3">
        <v>37.03</v>
      </c>
      <c r="C63" s="3">
        <v>37.96</v>
      </c>
      <c r="D63" s="4">
        <f t="shared" si="5"/>
        <v>2.5114771806643253E-2</v>
      </c>
      <c r="E63" s="3">
        <v>38.81</v>
      </c>
      <c r="F63" s="4">
        <f t="shared" si="6"/>
        <v>2.2391991570073797E-2</v>
      </c>
      <c r="G63" s="3">
        <v>39.68</v>
      </c>
      <c r="H63" s="4">
        <f t="shared" si="7"/>
        <v>2.2416902860087538E-2</v>
      </c>
      <c r="I63" s="3">
        <v>41.010000000000005</v>
      </c>
      <c r="J63" s="4">
        <f t="shared" si="8"/>
        <v>3.3518145161290459E-2</v>
      </c>
      <c r="K63" s="3">
        <v>42.38</v>
      </c>
      <c r="L63" s="4">
        <f t="shared" si="9"/>
        <v>3.34064862228724E-2</v>
      </c>
      <c r="M63" s="6">
        <v>454.02</v>
      </c>
      <c r="N63" s="6">
        <v>454.02</v>
      </c>
      <c r="O63" s="6">
        <v>0</v>
      </c>
      <c r="P63" s="6">
        <v>1600</v>
      </c>
      <c r="Q63" s="6">
        <v>0</v>
      </c>
      <c r="R63" s="6">
        <v>0</v>
      </c>
      <c r="S63" s="6">
        <v>1680</v>
      </c>
      <c r="T63" s="6">
        <v>0</v>
      </c>
      <c r="U63" s="6">
        <v>0</v>
      </c>
      <c r="V63" s="6">
        <v>2240</v>
      </c>
      <c r="W63" s="7"/>
      <c r="X63" s="6">
        <v>0</v>
      </c>
      <c r="Y63" s="6">
        <v>1440</v>
      </c>
      <c r="Z63" s="7"/>
      <c r="AA63" s="6">
        <v>0</v>
      </c>
      <c r="AB63" s="6">
        <v>100</v>
      </c>
      <c r="AC63" s="6">
        <v>53</v>
      </c>
      <c r="AD63" s="6">
        <v>1280</v>
      </c>
      <c r="AE63" s="7"/>
      <c r="AF63" s="6">
        <v>0</v>
      </c>
      <c r="AG63" s="6">
        <v>150</v>
      </c>
      <c r="AH63" s="8" t="s">
        <v>0</v>
      </c>
    </row>
    <row r="64" spans="1:34" x14ac:dyDescent="0.25">
      <c r="A64" s="2" t="s">
        <v>97</v>
      </c>
      <c r="B64" s="3">
        <v>37.31</v>
      </c>
      <c r="C64" s="3">
        <v>38.049999999999997</v>
      </c>
      <c r="D64" s="4">
        <f t="shared" si="5"/>
        <v>1.9833824711873355E-2</v>
      </c>
      <c r="E64" s="3">
        <v>38.81</v>
      </c>
      <c r="F64" s="4">
        <f t="shared" si="6"/>
        <v>1.9973718791064524E-2</v>
      </c>
      <c r="G64" s="3">
        <v>39.68</v>
      </c>
      <c r="H64" s="4">
        <f t="shared" si="7"/>
        <v>2.2416902860087538E-2</v>
      </c>
      <c r="I64" s="3">
        <v>41.01</v>
      </c>
      <c r="J64" s="4">
        <f t="shared" si="8"/>
        <v>3.3518145161290279E-2</v>
      </c>
      <c r="K64" s="3">
        <v>42.38</v>
      </c>
      <c r="L64" s="4">
        <f t="shared" si="9"/>
        <v>3.3406486222872581E-2</v>
      </c>
      <c r="M64" s="6">
        <v>452.03</v>
      </c>
      <c r="N64" s="6">
        <v>0</v>
      </c>
      <c r="O64" s="6">
        <v>0</v>
      </c>
      <c r="P64" s="6">
        <v>1600</v>
      </c>
      <c r="Q64" s="6">
        <v>0</v>
      </c>
      <c r="R64" s="6">
        <v>0</v>
      </c>
      <c r="S64" s="6">
        <v>1680</v>
      </c>
      <c r="T64" s="6">
        <v>0</v>
      </c>
      <c r="U64" s="6">
        <v>0</v>
      </c>
      <c r="V64" s="6">
        <v>2240</v>
      </c>
      <c r="W64" s="6">
        <v>0</v>
      </c>
      <c r="X64" s="6">
        <v>0</v>
      </c>
      <c r="Y64" s="6">
        <v>1440</v>
      </c>
      <c r="Z64" s="7"/>
      <c r="AA64" s="6">
        <v>0</v>
      </c>
      <c r="AB64" s="6">
        <v>100</v>
      </c>
      <c r="AC64" s="6">
        <v>32.71</v>
      </c>
      <c r="AD64" s="6">
        <v>1280</v>
      </c>
      <c r="AE64" s="7"/>
      <c r="AF64" s="6">
        <v>0</v>
      </c>
      <c r="AG64" s="6">
        <v>150</v>
      </c>
      <c r="AH64" s="8" t="s">
        <v>0</v>
      </c>
    </row>
    <row r="65" spans="1:34" x14ac:dyDescent="0.25">
      <c r="A65" s="2" t="s">
        <v>98</v>
      </c>
      <c r="B65" s="3">
        <v>36.299999999999997</v>
      </c>
      <c r="C65" s="3">
        <v>37.08</v>
      </c>
      <c r="D65" s="4">
        <f t="shared" si="5"/>
        <v>2.1487603305785159E-2</v>
      </c>
      <c r="E65" s="3">
        <v>38.630000000000003</v>
      </c>
      <c r="F65" s="4">
        <f t="shared" si="6"/>
        <v>4.1801510248112309E-2</v>
      </c>
      <c r="G65" s="3">
        <v>39.5</v>
      </c>
      <c r="H65" s="4">
        <f t="shared" si="7"/>
        <v>2.252135645871078E-2</v>
      </c>
      <c r="I65" s="3">
        <v>40.83</v>
      </c>
      <c r="J65" s="4">
        <f t="shared" si="8"/>
        <v>3.3670886075949327E-2</v>
      </c>
      <c r="K65" s="3">
        <v>42.2</v>
      </c>
      <c r="L65" s="4">
        <f t="shared" si="9"/>
        <v>3.3553759490570774E-2</v>
      </c>
      <c r="M65" s="6">
        <v>431.43</v>
      </c>
      <c r="N65" s="6">
        <v>0</v>
      </c>
      <c r="O65" s="6">
        <v>0</v>
      </c>
      <c r="P65" s="6">
        <v>1600</v>
      </c>
      <c r="Q65" s="6">
        <v>0</v>
      </c>
      <c r="R65" s="6">
        <v>0</v>
      </c>
      <c r="S65" s="6">
        <v>1680</v>
      </c>
      <c r="T65" s="6">
        <v>0</v>
      </c>
      <c r="U65" s="6">
        <v>0</v>
      </c>
      <c r="V65" s="6">
        <v>2240</v>
      </c>
      <c r="W65" s="6">
        <v>0</v>
      </c>
      <c r="X65" s="6">
        <v>0</v>
      </c>
      <c r="Y65" s="6">
        <v>1440</v>
      </c>
      <c r="Z65" s="6">
        <v>0</v>
      </c>
      <c r="AA65" s="6">
        <v>0</v>
      </c>
      <c r="AB65" s="6">
        <v>100</v>
      </c>
      <c r="AC65" s="6">
        <v>53.02</v>
      </c>
      <c r="AD65" s="6">
        <v>1280</v>
      </c>
      <c r="AE65" s="6">
        <v>0</v>
      </c>
      <c r="AF65" s="6">
        <v>0</v>
      </c>
      <c r="AG65" s="6">
        <v>150</v>
      </c>
      <c r="AH65" s="8" t="s">
        <v>0</v>
      </c>
    </row>
    <row r="66" spans="1:34" x14ac:dyDescent="0.25">
      <c r="A66" s="2" t="s">
        <v>99</v>
      </c>
      <c r="B66" s="3">
        <v>36.200000000000003</v>
      </c>
      <c r="C66" s="3">
        <v>36.979999999999997</v>
      </c>
      <c r="D66" s="4">
        <f t="shared" ref="D66:D97" si="10">IF(C66&gt;0,IFERROR((C66-B66)/B66,""),"")</f>
        <v>2.1546961325966684E-2</v>
      </c>
      <c r="E66" s="3">
        <v>38.630000000000003</v>
      </c>
      <c r="F66" s="4">
        <f t="shared" ref="F66:F97" si="11">IF(E66&gt;0,IFERROR((E66-C66)/C66,""),"")</f>
        <v>4.4618712817739478E-2</v>
      </c>
      <c r="G66" s="3">
        <v>39.4</v>
      </c>
      <c r="H66" s="4">
        <f t="shared" ref="H66:H97" si="12">IF(G66&gt;0,IFERROR((G66-E66)/E66,""),"")</f>
        <v>1.9932694796789954E-2</v>
      </c>
      <c r="I66" s="3">
        <v>40.729999999999997</v>
      </c>
      <c r="J66" s="4">
        <f t="shared" ref="J66:J97" si="13">IF(I66&gt;0,IFERROR((I66-G66)/G66,""),"")</f>
        <v>3.3756345177664931E-2</v>
      </c>
      <c r="K66" s="3">
        <v>42.1</v>
      </c>
      <c r="L66" s="4">
        <f t="shared" ref="L66:L97" si="14">IF(K66&gt;0,IFERROR((K66-I66)/I66,""),"")</f>
        <v>3.3636140437024419E-2</v>
      </c>
      <c r="M66" s="6">
        <v>410.72</v>
      </c>
      <c r="N66" s="6">
        <v>0</v>
      </c>
      <c r="O66" s="6">
        <v>0</v>
      </c>
      <c r="P66" s="6">
        <v>1600</v>
      </c>
      <c r="Q66" s="6">
        <v>0</v>
      </c>
      <c r="R66" s="6">
        <v>0</v>
      </c>
      <c r="S66" s="6">
        <v>1680</v>
      </c>
      <c r="T66" s="6">
        <v>0</v>
      </c>
      <c r="U66" s="6">
        <v>0</v>
      </c>
      <c r="V66" s="6">
        <v>2240</v>
      </c>
      <c r="W66" s="6">
        <v>0</v>
      </c>
      <c r="X66" s="6">
        <v>0</v>
      </c>
      <c r="Y66" s="6">
        <v>1440</v>
      </c>
      <c r="Z66" s="6">
        <v>0</v>
      </c>
      <c r="AA66" s="6">
        <v>0</v>
      </c>
      <c r="AB66" s="6">
        <v>100</v>
      </c>
      <c r="AC66" s="6">
        <v>32.72</v>
      </c>
      <c r="AD66" s="6">
        <v>1280</v>
      </c>
      <c r="AE66" s="6">
        <v>0</v>
      </c>
      <c r="AF66" s="6">
        <v>0</v>
      </c>
      <c r="AG66" s="6">
        <v>150</v>
      </c>
      <c r="AH66" s="8" t="s">
        <v>0</v>
      </c>
    </row>
    <row r="67" spans="1:34" x14ac:dyDescent="0.25">
      <c r="A67" s="2" t="s">
        <v>100</v>
      </c>
      <c r="B67" s="3">
        <v>36.299999999999997</v>
      </c>
      <c r="C67" s="3">
        <v>37.08</v>
      </c>
      <c r="D67" s="4">
        <f t="shared" si="10"/>
        <v>2.1487603305785159E-2</v>
      </c>
      <c r="E67" s="3">
        <v>38.630000000000003</v>
      </c>
      <c r="F67" s="4">
        <f t="shared" si="11"/>
        <v>4.1801510248112309E-2</v>
      </c>
      <c r="G67" s="3">
        <v>39.5</v>
      </c>
      <c r="H67" s="4">
        <f t="shared" si="12"/>
        <v>2.252135645871078E-2</v>
      </c>
      <c r="I67" s="3">
        <v>40.64</v>
      </c>
      <c r="J67" s="4">
        <f t="shared" si="13"/>
        <v>2.8860759493670899E-2</v>
      </c>
      <c r="K67" s="3">
        <v>42.01</v>
      </c>
      <c r="L67" s="4">
        <f t="shared" si="14"/>
        <v>3.3710629921259776E-2</v>
      </c>
      <c r="M67" s="6">
        <v>431.43</v>
      </c>
      <c r="N67" s="6">
        <v>0</v>
      </c>
      <c r="O67" s="6">
        <v>0</v>
      </c>
      <c r="P67" s="6">
        <v>1600</v>
      </c>
      <c r="Q67" s="6">
        <v>0</v>
      </c>
      <c r="R67" s="6">
        <v>0</v>
      </c>
      <c r="S67" s="6">
        <v>1680</v>
      </c>
      <c r="T67" s="6">
        <v>0</v>
      </c>
      <c r="U67" s="6">
        <v>0</v>
      </c>
      <c r="V67" s="6">
        <v>2240</v>
      </c>
      <c r="W67" s="6">
        <v>0</v>
      </c>
      <c r="X67" s="6">
        <v>0</v>
      </c>
      <c r="Y67" s="6">
        <v>1440</v>
      </c>
      <c r="Z67" s="6">
        <v>0</v>
      </c>
      <c r="AA67" s="6">
        <v>0</v>
      </c>
      <c r="AB67" s="6">
        <v>100</v>
      </c>
      <c r="AC67" s="6">
        <v>53.02</v>
      </c>
      <c r="AD67" s="6">
        <v>1280</v>
      </c>
      <c r="AE67" s="7"/>
      <c r="AF67" s="6">
        <v>0</v>
      </c>
      <c r="AG67" s="6">
        <v>150</v>
      </c>
      <c r="AH67" s="8" t="s">
        <v>0</v>
      </c>
    </row>
    <row r="68" spans="1:34" x14ac:dyDescent="0.25">
      <c r="A68" s="2" t="s">
        <v>101</v>
      </c>
      <c r="B68" s="3">
        <v>32.340000000000003</v>
      </c>
      <c r="C68" s="3">
        <v>33.19</v>
      </c>
      <c r="D68" s="4">
        <f t="shared" si="10"/>
        <v>2.6283240568954674E-2</v>
      </c>
      <c r="E68" s="3">
        <v>34.9</v>
      </c>
      <c r="F68" s="4">
        <f t="shared" si="11"/>
        <v>5.1521542633323321E-2</v>
      </c>
      <c r="G68" s="3">
        <v>35.68</v>
      </c>
      <c r="H68" s="4">
        <f t="shared" si="12"/>
        <v>2.2349570200573099E-2</v>
      </c>
      <c r="I68" s="3">
        <v>36.9</v>
      </c>
      <c r="J68" s="4">
        <f t="shared" si="13"/>
        <v>3.419282511210759E-2</v>
      </c>
      <c r="K68" s="3">
        <v>38.15</v>
      </c>
      <c r="L68" s="4">
        <f t="shared" si="14"/>
        <v>3.3875338753387538E-2</v>
      </c>
      <c r="M68" s="6">
        <v>391.25</v>
      </c>
      <c r="N68" s="6">
        <v>0</v>
      </c>
      <c r="O68" s="6">
        <v>0</v>
      </c>
      <c r="P68" s="6">
        <v>1600</v>
      </c>
      <c r="Q68" s="6">
        <v>0</v>
      </c>
      <c r="R68" s="6">
        <v>0</v>
      </c>
      <c r="S68" s="6">
        <v>1680</v>
      </c>
      <c r="T68" s="6">
        <v>0</v>
      </c>
      <c r="U68" s="6">
        <v>0</v>
      </c>
      <c r="V68" s="6">
        <v>2240</v>
      </c>
      <c r="W68" s="6">
        <v>0</v>
      </c>
      <c r="X68" s="6">
        <v>0</v>
      </c>
      <c r="Y68" s="6">
        <v>1440</v>
      </c>
      <c r="Z68" s="6">
        <v>0</v>
      </c>
      <c r="AA68" s="6">
        <v>0</v>
      </c>
      <c r="AB68" s="6">
        <v>100</v>
      </c>
      <c r="AC68" s="6">
        <v>32.72</v>
      </c>
      <c r="AD68" s="6">
        <v>1280</v>
      </c>
      <c r="AE68" s="6">
        <v>0</v>
      </c>
      <c r="AF68" s="6">
        <v>0</v>
      </c>
      <c r="AG68" s="6">
        <v>150</v>
      </c>
      <c r="AH68" s="8" t="s">
        <v>0</v>
      </c>
    </row>
    <row r="69" spans="1:34" x14ac:dyDescent="0.25">
      <c r="A69" s="2" t="s">
        <v>102</v>
      </c>
      <c r="B69" s="3">
        <v>32.340000000000003</v>
      </c>
      <c r="C69" s="3">
        <v>33.19</v>
      </c>
      <c r="D69" s="4">
        <f t="shared" si="10"/>
        <v>2.6283240568954674E-2</v>
      </c>
      <c r="E69" s="3">
        <v>34.9</v>
      </c>
      <c r="F69" s="4">
        <f t="shared" si="11"/>
        <v>5.1521542633323321E-2</v>
      </c>
      <c r="G69" s="3">
        <v>35.68</v>
      </c>
      <c r="H69" s="4">
        <f t="shared" si="12"/>
        <v>2.2349570200573099E-2</v>
      </c>
      <c r="I69" s="3">
        <v>36.9</v>
      </c>
      <c r="J69" s="4">
        <f t="shared" si="13"/>
        <v>3.419282511210759E-2</v>
      </c>
      <c r="K69" s="3">
        <v>38.15</v>
      </c>
      <c r="L69" s="4">
        <f t="shared" si="14"/>
        <v>3.3875338753387538E-2</v>
      </c>
      <c r="M69" s="6">
        <v>391.25</v>
      </c>
      <c r="N69" s="6">
        <v>0</v>
      </c>
      <c r="O69" s="6">
        <v>0</v>
      </c>
      <c r="P69" s="6">
        <v>1600</v>
      </c>
      <c r="Q69" s="6">
        <v>0</v>
      </c>
      <c r="R69" s="6">
        <v>0</v>
      </c>
      <c r="S69" s="6">
        <v>1680</v>
      </c>
      <c r="T69" s="6">
        <v>0</v>
      </c>
      <c r="U69" s="6">
        <v>0</v>
      </c>
      <c r="V69" s="6">
        <v>2240</v>
      </c>
      <c r="W69" s="6">
        <v>0</v>
      </c>
      <c r="X69" s="6">
        <v>0</v>
      </c>
      <c r="Y69" s="6">
        <v>1440</v>
      </c>
      <c r="Z69" s="6">
        <v>0</v>
      </c>
      <c r="AA69" s="6">
        <v>0</v>
      </c>
      <c r="AB69" s="6">
        <v>100</v>
      </c>
      <c r="AC69" s="6">
        <v>53.03</v>
      </c>
      <c r="AD69" s="6">
        <v>1280</v>
      </c>
      <c r="AE69" s="6">
        <v>0</v>
      </c>
      <c r="AF69" s="6">
        <v>0</v>
      </c>
      <c r="AG69" s="6">
        <v>150</v>
      </c>
      <c r="AH69" s="8" t="s">
        <v>0</v>
      </c>
    </row>
    <row r="70" spans="1:34" x14ac:dyDescent="0.25">
      <c r="A70" s="2" t="s">
        <v>103</v>
      </c>
      <c r="B70" s="3">
        <v>33.049999999999997</v>
      </c>
      <c r="C70" s="3">
        <v>33.92</v>
      </c>
      <c r="D70" s="4">
        <f t="shared" si="10"/>
        <v>2.6323751891074269E-2</v>
      </c>
      <c r="E70" s="3">
        <v>34.729999999999997</v>
      </c>
      <c r="F70" s="4">
        <f t="shared" si="11"/>
        <v>2.3879716981131931E-2</v>
      </c>
      <c r="G70" s="3">
        <v>35.520000000000003</v>
      </c>
      <c r="H70" s="4">
        <f t="shared" si="12"/>
        <v>2.2746904693348873E-2</v>
      </c>
      <c r="I70" s="3">
        <v>36.74</v>
      </c>
      <c r="J70" s="4">
        <f t="shared" si="13"/>
        <v>3.4346846846846815E-2</v>
      </c>
      <c r="K70" s="3">
        <v>37.99</v>
      </c>
      <c r="L70" s="4">
        <f t="shared" si="14"/>
        <v>3.4022863364180728E-2</v>
      </c>
      <c r="M70" s="6">
        <v>400.98</v>
      </c>
      <c r="N70" s="6">
        <v>0</v>
      </c>
      <c r="O70" s="6">
        <v>0</v>
      </c>
      <c r="P70" s="6">
        <v>1600</v>
      </c>
      <c r="Q70" s="6">
        <v>0</v>
      </c>
      <c r="R70" s="6">
        <v>0</v>
      </c>
      <c r="S70" s="6">
        <v>1680</v>
      </c>
      <c r="T70" s="6">
        <v>0</v>
      </c>
      <c r="U70" s="6">
        <v>0</v>
      </c>
      <c r="V70" s="6">
        <v>2240</v>
      </c>
      <c r="W70" s="7"/>
      <c r="X70" s="6">
        <v>0</v>
      </c>
      <c r="Y70" s="6">
        <v>1440</v>
      </c>
      <c r="Z70" s="7"/>
      <c r="AA70" s="6">
        <v>0</v>
      </c>
      <c r="AB70" s="6">
        <v>100</v>
      </c>
      <c r="AC70" s="6">
        <v>48.97</v>
      </c>
      <c r="AD70" s="6">
        <v>1280</v>
      </c>
      <c r="AE70" s="7"/>
      <c r="AF70" s="6">
        <v>0</v>
      </c>
      <c r="AG70" s="6">
        <v>150</v>
      </c>
      <c r="AH70" s="8" t="s">
        <v>0</v>
      </c>
    </row>
    <row r="71" spans="1:34" x14ac:dyDescent="0.25">
      <c r="A71" s="2" t="s">
        <v>104</v>
      </c>
      <c r="B71" s="3">
        <v>33.369999999999997</v>
      </c>
      <c r="C71" s="3">
        <v>34.090000000000003</v>
      </c>
      <c r="D71" s="4">
        <f t="shared" si="10"/>
        <v>2.1576266107282169E-2</v>
      </c>
      <c r="E71" s="3">
        <v>34.770000000000003</v>
      </c>
      <c r="F71" s="4">
        <f t="shared" si="11"/>
        <v>1.9947198591962444E-2</v>
      </c>
      <c r="G71" s="3">
        <v>35.47</v>
      </c>
      <c r="H71" s="4">
        <f t="shared" si="12"/>
        <v>2.0132297958009655E-2</v>
      </c>
      <c r="I71" s="3">
        <v>36.69</v>
      </c>
      <c r="J71" s="4">
        <f t="shared" si="13"/>
        <v>3.4395263603044797E-2</v>
      </c>
      <c r="K71" s="3">
        <v>37.94</v>
      </c>
      <c r="L71" s="4">
        <f t="shared" si="14"/>
        <v>3.4069228672662856E-2</v>
      </c>
      <c r="M71" s="6">
        <v>403.73</v>
      </c>
      <c r="N71" s="6">
        <v>0</v>
      </c>
      <c r="O71" s="6">
        <v>0</v>
      </c>
      <c r="P71" s="6">
        <v>1600</v>
      </c>
      <c r="Q71" s="6">
        <v>0</v>
      </c>
      <c r="R71" s="6">
        <v>0</v>
      </c>
      <c r="S71" s="6">
        <v>1680</v>
      </c>
      <c r="T71" s="6">
        <v>0</v>
      </c>
      <c r="U71" s="6">
        <v>0</v>
      </c>
      <c r="V71" s="6">
        <v>2240</v>
      </c>
      <c r="W71" s="7"/>
      <c r="X71" s="6">
        <v>0</v>
      </c>
      <c r="Y71" s="6">
        <v>1440</v>
      </c>
      <c r="Z71" s="7"/>
      <c r="AA71" s="6">
        <v>0</v>
      </c>
      <c r="AB71" s="6">
        <v>100</v>
      </c>
      <c r="AC71" s="6">
        <v>32.72</v>
      </c>
      <c r="AD71" s="6">
        <v>1280</v>
      </c>
      <c r="AE71" s="7"/>
      <c r="AF71" s="6">
        <v>0</v>
      </c>
      <c r="AG71" s="6">
        <v>150</v>
      </c>
      <c r="AH71" s="8" t="s">
        <v>0</v>
      </c>
    </row>
    <row r="72" spans="1:34" x14ac:dyDescent="0.25">
      <c r="A72" s="2" t="s">
        <v>105</v>
      </c>
      <c r="B72" s="3">
        <v>35.22</v>
      </c>
      <c r="C72" s="3">
        <v>37.08</v>
      </c>
      <c r="D72" s="4">
        <f t="shared" si="10"/>
        <v>5.2810902896081757E-2</v>
      </c>
      <c r="E72" s="3">
        <v>37.97</v>
      </c>
      <c r="F72" s="4">
        <f t="shared" si="11"/>
        <v>2.4002157497303146E-2</v>
      </c>
      <c r="G72" s="3">
        <v>38.880000000000003</v>
      </c>
      <c r="H72" s="4">
        <f t="shared" si="12"/>
        <v>2.3966289175665095E-2</v>
      </c>
      <c r="I72" s="3">
        <v>40.21</v>
      </c>
      <c r="J72" s="4">
        <f t="shared" si="13"/>
        <v>3.4207818930041108E-2</v>
      </c>
      <c r="K72" s="3">
        <v>41.58</v>
      </c>
      <c r="L72" s="4">
        <f t="shared" si="14"/>
        <v>3.4071126585426444E-2</v>
      </c>
      <c r="M72" s="6">
        <v>426.69</v>
      </c>
      <c r="N72" s="6">
        <v>0</v>
      </c>
      <c r="O72" s="6">
        <v>0</v>
      </c>
      <c r="P72" s="6">
        <v>1600</v>
      </c>
      <c r="Q72" s="6">
        <v>0</v>
      </c>
      <c r="R72" s="6">
        <v>0</v>
      </c>
      <c r="S72" s="6">
        <v>1680</v>
      </c>
      <c r="T72" s="6">
        <v>0</v>
      </c>
      <c r="U72" s="6">
        <v>0</v>
      </c>
      <c r="V72" s="6">
        <v>2240</v>
      </c>
      <c r="W72" s="7"/>
      <c r="X72" s="6">
        <v>0</v>
      </c>
      <c r="Y72" s="6">
        <v>1440</v>
      </c>
      <c r="Z72" s="6">
        <v>0</v>
      </c>
      <c r="AA72" s="6">
        <v>0</v>
      </c>
      <c r="AB72" s="6">
        <v>100</v>
      </c>
      <c r="AC72" s="6">
        <v>32.700000000000003</v>
      </c>
      <c r="AD72" s="6">
        <v>1280</v>
      </c>
      <c r="AE72" s="6">
        <v>0</v>
      </c>
      <c r="AF72" s="6">
        <v>0</v>
      </c>
      <c r="AG72" s="6">
        <v>150</v>
      </c>
      <c r="AH72" s="8" t="s">
        <v>0</v>
      </c>
    </row>
    <row r="73" spans="1:34" x14ac:dyDescent="0.25">
      <c r="A73" s="2" t="s">
        <v>106</v>
      </c>
      <c r="B73" s="3">
        <v>54.5</v>
      </c>
      <c r="C73" s="3">
        <v>55.95</v>
      </c>
      <c r="D73" s="4">
        <f t="shared" si="10"/>
        <v>2.6605504587156017E-2</v>
      </c>
      <c r="E73" s="3">
        <v>57.15</v>
      </c>
      <c r="F73" s="4">
        <f t="shared" si="11"/>
        <v>2.1447721179624589E-2</v>
      </c>
      <c r="G73" s="3">
        <v>58.52</v>
      </c>
      <c r="H73" s="4">
        <f t="shared" si="12"/>
        <v>2.3972003499562636E-2</v>
      </c>
      <c r="I73" s="3">
        <v>60.529999999999994</v>
      </c>
      <c r="J73" s="4">
        <f t="shared" si="13"/>
        <v>3.4347231715652612E-2</v>
      </c>
      <c r="K73" s="3">
        <v>62.6</v>
      </c>
      <c r="L73" s="4">
        <f t="shared" si="14"/>
        <v>3.4197918387576534E-2</v>
      </c>
      <c r="M73" s="6">
        <v>662.31</v>
      </c>
      <c r="N73" s="6">
        <v>0</v>
      </c>
      <c r="O73" s="6">
        <v>0</v>
      </c>
      <c r="P73" s="6">
        <v>1600</v>
      </c>
      <c r="Q73" s="6">
        <v>0</v>
      </c>
      <c r="R73" s="6">
        <v>0</v>
      </c>
      <c r="S73" s="6">
        <v>1680</v>
      </c>
      <c r="T73" s="6">
        <v>0</v>
      </c>
      <c r="U73" s="6">
        <v>0</v>
      </c>
      <c r="V73" s="6">
        <v>2240</v>
      </c>
      <c r="W73" s="7"/>
      <c r="X73" s="6">
        <v>0</v>
      </c>
      <c r="Y73" s="6">
        <v>1440</v>
      </c>
      <c r="Z73" s="7"/>
      <c r="AA73" s="6">
        <v>0</v>
      </c>
      <c r="AB73" s="6">
        <v>100</v>
      </c>
      <c r="AC73" s="6">
        <v>53.03</v>
      </c>
      <c r="AD73" s="6">
        <v>1280</v>
      </c>
      <c r="AE73" s="7"/>
      <c r="AF73" s="6">
        <v>0</v>
      </c>
      <c r="AG73" s="6">
        <v>150</v>
      </c>
      <c r="AH73" s="8" t="s">
        <v>0</v>
      </c>
    </row>
    <row r="74" spans="1:34" x14ac:dyDescent="0.25">
      <c r="A74" s="2" t="s">
        <v>107</v>
      </c>
      <c r="B74" s="3">
        <v>32.08</v>
      </c>
      <c r="C74" s="3">
        <v>32.94</v>
      </c>
      <c r="D74" s="4">
        <f t="shared" si="10"/>
        <v>2.6807980049875297E-2</v>
      </c>
      <c r="E74" s="3">
        <v>34.47</v>
      </c>
      <c r="F74" s="4">
        <f t="shared" si="11"/>
        <v>4.6448087431694027E-2</v>
      </c>
      <c r="G74" s="3">
        <v>35.299999999999997</v>
      </c>
      <c r="H74" s="4">
        <f t="shared" si="12"/>
        <v>2.4078909196402619E-2</v>
      </c>
      <c r="I74" s="3">
        <v>36.520000000000003</v>
      </c>
      <c r="J74" s="4">
        <f t="shared" si="13"/>
        <v>3.4560906515580907E-2</v>
      </c>
      <c r="K74" s="3">
        <v>37.770000000000003</v>
      </c>
      <c r="L74" s="4">
        <f t="shared" si="14"/>
        <v>3.422782037239868E-2</v>
      </c>
      <c r="M74" s="6">
        <v>387.63</v>
      </c>
      <c r="N74" s="6">
        <v>0</v>
      </c>
      <c r="O74" s="6">
        <v>0</v>
      </c>
      <c r="P74" s="6">
        <v>1600</v>
      </c>
      <c r="Q74" s="6">
        <v>0</v>
      </c>
      <c r="R74" s="6">
        <v>0</v>
      </c>
      <c r="S74" s="6">
        <v>1680</v>
      </c>
      <c r="T74" s="6">
        <v>0</v>
      </c>
      <c r="U74" s="6">
        <v>0</v>
      </c>
      <c r="V74" s="6">
        <v>2240</v>
      </c>
      <c r="W74" s="6">
        <v>0</v>
      </c>
      <c r="X74" s="6">
        <v>0</v>
      </c>
      <c r="Y74" s="6">
        <v>1440</v>
      </c>
      <c r="Z74" s="6">
        <v>0</v>
      </c>
      <c r="AA74" s="6">
        <v>0</v>
      </c>
      <c r="AB74" s="6">
        <v>100</v>
      </c>
      <c r="AC74" s="6">
        <v>32.72</v>
      </c>
      <c r="AD74" s="6">
        <v>1280</v>
      </c>
      <c r="AE74" s="6">
        <v>0</v>
      </c>
      <c r="AF74" s="6">
        <v>0</v>
      </c>
      <c r="AG74" s="6">
        <v>150</v>
      </c>
      <c r="AH74" s="8" t="s">
        <v>0</v>
      </c>
    </row>
    <row r="75" spans="1:34" x14ac:dyDescent="0.25">
      <c r="A75" s="2" t="s">
        <v>108</v>
      </c>
      <c r="B75" s="5"/>
      <c r="C75" s="5"/>
      <c r="D75" s="4" t="str">
        <f t="shared" si="10"/>
        <v/>
      </c>
      <c r="E75" s="5"/>
      <c r="F75" s="4" t="str">
        <f t="shared" si="11"/>
        <v/>
      </c>
      <c r="G75" s="5"/>
      <c r="H75" s="4" t="str">
        <f t="shared" si="12"/>
        <v/>
      </c>
      <c r="I75" s="3">
        <v>18.66</v>
      </c>
      <c r="J75" s="4" t="str">
        <f t="shared" si="13"/>
        <v/>
      </c>
      <c r="K75" s="3">
        <v>19.3</v>
      </c>
      <c r="L75" s="4">
        <f t="shared" si="14"/>
        <v>3.4297963558413747E-2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6">
        <v>0</v>
      </c>
      <c r="AA75" s="7"/>
      <c r="AB75" s="6">
        <v>100</v>
      </c>
      <c r="AC75" s="6">
        <v>32.71</v>
      </c>
      <c r="AD75" s="6">
        <v>910.77</v>
      </c>
      <c r="AE75" s="6">
        <v>0</v>
      </c>
      <c r="AF75" s="6">
        <v>0</v>
      </c>
      <c r="AG75" s="6">
        <v>150</v>
      </c>
      <c r="AH75" s="8" t="s">
        <v>0</v>
      </c>
    </row>
    <row r="76" spans="1:34" x14ac:dyDescent="0.25">
      <c r="A76" s="2" t="s">
        <v>109</v>
      </c>
      <c r="B76" s="5"/>
      <c r="C76" s="5"/>
      <c r="D76" s="4" t="str">
        <f t="shared" si="10"/>
        <v/>
      </c>
      <c r="E76" s="5"/>
      <c r="F76" s="4" t="str">
        <f t="shared" si="11"/>
        <v/>
      </c>
      <c r="G76" s="5"/>
      <c r="H76" s="4" t="str">
        <f t="shared" si="12"/>
        <v/>
      </c>
      <c r="I76" s="3">
        <v>18.66</v>
      </c>
      <c r="J76" s="4" t="str">
        <f t="shared" si="13"/>
        <v/>
      </c>
      <c r="K76" s="3">
        <v>19.3</v>
      </c>
      <c r="L76" s="4">
        <f t="shared" si="14"/>
        <v>3.4297963558413747E-2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6">
        <v>100</v>
      </c>
      <c r="AC76" s="6">
        <v>32.869999999999997</v>
      </c>
      <c r="AD76" s="6">
        <v>418.46</v>
      </c>
      <c r="AE76" s="6">
        <v>0</v>
      </c>
      <c r="AF76" s="6">
        <v>0</v>
      </c>
      <c r="AG76" s="6">
        <v>150</v>
      </c>
      <c r="AH76" s="8" t="s">
        <v>0</v>
      </c>
    </row>
    <row r="77" spans="1:34" x14ac:dyDescent="0.25">
      <c r="A77" s="2" t="s">
        <v>110</v>
      </c>
      <c r="B77" s="3">
        <v>31.92</v>
      </c>
      <c r="C77" s="3">
        <v>32.61</v>
      </c>
      <c r="D77" s="4">
        <f t="shared" si="10"/>
        <v>2.1616541353383385E-2</v>
      </c>
      <c r="E77" s="3">
        <v>34.18</v>
      </c>
      <c r="F77" s="4">
        <f t="shared" si="11"/>
        <v>4.8144740877031592E-2</v>
      </c>
      <c r="G77" s="3">
        <v>35</v>
      </c>
      <c r="H77" s="4">
        <f t="shared" si="12"/>
        <v>2.3990637799882981E-2</v>
      </c>
      <c r="I77" s="3">
        <v>36.22</v>
      </c>
      <c r="J77" s="4">
        <f t="shared" si="13"/>
        <v>3.4857142857142823E-2</v>
      </c>
      <c r="K77" s="3">
        <v>37.47</v>
      </c>
      <c r="L77" s="4">
        <f t="shared" si="14"/>
        <v>3.4511319712865821E-2</v>
      </c>
      <c r="M77" s="6">
        <v>382.89</v>
      </c>
      <c r="N77" s="6">
        <v>0</v>
      </c>
      <c r="O77" s="6">
        <v>0</v>
      </c>
      <c r="P77" s="6">
        <v>1600</v>
      </c>
      <c r="Q77" s="6">
        <v>0</v>
      </c>
      <c r="R77" s="6">
        <v>0</v>
      </c>
      <c r="S77" s="6">
        <v>1680</v>
      </c>
      <c r="T77" s="6">
        <v>0</v>
      </c>
      <c r="U77" s="6">
        <v>0</v>
      </c>
      <c r="V77" s="6">
        <v>2240</v>
      </c>
      <c r="W77" s="7"/>
      <c r="X77" s="6">
        <v>0</v>
      </c>
      <c r="Y77" s="6">
        <v>1440</v>
      </c>
      <c r="Z77" s="7"/>
      <c r="AA77" s="6">
        <v>0</v>
      </c>
      <c r="AB77" s="6">
        <v>100</v>
      </c>
      <c r="AC77" s="6">
        <v>53.02</v>
      </c>
      <c r="AD77" s="6">
        <v>1280</v>
      </c>
      <c r="AE77" s="6">
        <v>0</v>
      </c>
      <c r="AF77" s="6">
        <v>0</v>
      </c>
      <c r="AG77" s="6">
        <v>150</v>
      </c>
      <c r="AH77" s="8" t="s">
        <v>0</v>
      </c>
    </row>
    <row r="78" spans="1:34" x14ac:dyDescent="0.25">
      <c r="A78" s="2" t="s">
        <v>111</v>
      </c>
      <c r="B78" s="3">
        <v>32.49</v>
      </c>
      <c r="C78" s="3">
        <v>33.35</v>
      </c>
      <c r="D78" s="4">
        <f t="shared" si="10"/>
        <v>2.646968297937825E-2</v>
      </c>
      <c r="E78" s="3">
        <v>34.229999999999997</v>
      </c>
      <c r="F78" s="4">
        <f t="shared" si="11"/>
        <v>2.6386806596701513E-2</v>
      </c>
      <c r="G78" s="3">
        <v>34.97</v>
      </c>
      <c r="H78" s="4">
        <f t="shared" si="12"/>
        <v>2.1618463336254806E-2</v>
      </c>
      <c r="I78" s="3">
        <v>36.19</v>
      </c>
      <c r="J78" s="4">
        <f t="shared" si="13"/>
        <v>3.4887046039462362E-2</v>
      </c>
      <c r="K78" s="3">
        <v>37.44</v>
      </c>
      <c r="L78" s="4">
        <f t="shared" si="14"/>
        <v>3.4539928156949437E-2</v>
      </c>
      <c r="M78" s="6">
        <v>340.2</v>
      </c>
      <c r="N78" s="6">
        <v>0</v>
      </c>
      <c r="O78" s="6">
        <v>0</v>
      </c>
      <c r="P78" s="6">
        <v>1600</v>
      </c>
      <c r="Q78" s="6">
        <v>0</v>
      </c>
      <c r="R78" s="6">
        <v>0</v>
      </c>
      <c r="S78" s="6">
        <v>1680</v>
      </c>
      <c r="T78" s="6">
        <v>0</v>
      </c>
      <c r="U78" s="6">
        <v>0</v>
      </c>
      <c r="V78" s="6">
        <v>2240</v>
      </c>
      <c r="W78" s="7"/>
      <c r="X78" s="6">
        <v>0</v>
      </c>
      <c r="Y78" s="6">
        <v>1440</v>
      </c>
      <c r="Z78" s="7"/>
      <c r="AA78" s="6">
        <v>0</v>
      </c>
      <c r="AB78" s="6">
        <v>100</v>
      </c>
      <c r="AC78" s="6">
        <v>48.98</v>
      </c>
      <c r="AD78" s="6">
        <v>1280</v>
      </c>
      <c r="AE78" s="7"/>
      <c r="AF78" s="6">
        <v>0</v>
      </c>
      <c r="AG78" s="6">
        <v>150</v>
      </c>
      <c r="AH78" s="8" t="s">
        <v>0</v>
      </c>
    </row>
    <row r="79" spans="1:34" x14ac:dyDescent="0.25">
      <c r="A79" s="2" t="s">
        <v>112</v>
      </c>
      <c r="B79" s="3">
        <v>26.95</v>
      </c>
      <c r="C79" s="3">
        <v>30.66</v>
      </c>
      <c r="D79" s="4">
        <f t="shared" si="10"/>
        <v>0.13766233766233771</v>
      </c>
      <c r="E79" s="3">
        <v>31.74</v>
      </c>
      <c r="F79" s="4">
        <f t="shared" si="11"/>
        <v>3.5225048923679003E-2</v>
      </c>
      <c r="G79" s="3">
        <v>34.93</v>
      </c>
      <c r="H79" s="4">
        <f t="shared" si="12"/>
        <v>0.1005040957781979</v>
      </c>
      <c r="I79" s="3">
        <v>36.15</v>
      </c>
      <c r="J79" s="4">
        <f t="shared" si="13"/>
        <v>3.4926996850844515E-2</v>
      </c>
      <c r="K79" s="3">
        <v>37.4</v>
      </c>
      <c r="L79" s="4">
        <f t="shared" si="14"/>
        <v>3.4578146611341634E-2</v>
      </c>
      <c r="M79" s="6">
        <v>280.43</v>
      </c>
      <c r="N79" s="6">
        <v>0</v>
      </c>
      <c r="O79" s="6">
        <v>0</v>
      </c>
      <c r="P79" s="6">
        <v>1600</v>
      </c>
      <c r="Q79" s="6">
        <v>0</v>
      </c>
      <c r="R79" s="6">
        <v>0</v>
      </c>
      <c r="S79" s="6">
        <v>1680</v>
      </c>
      <c r="T79" s="6">
        <v>0</v>
      </c>
      <c r="U79" s="6">
        <v>0</v>
      </c>
      <c r="V79" s="6">
        <v>2240</v>
      </c>
      <c r="W79" s="6">
        <v>0</v>
      </c>
      <c r="X79" s="6">
        <v>0</v>
      </c>
      <c r="Y79" s="6">
        <v>1440</v>
      </c>
      <c r="Z79" s="6">
        <v>0</v>
      </c>
      <c r="AA79" s="6">
        <v>0</v>
      </c>
      <c r="AB79" s="6">
        <v>100</v>
      </c>
      <c r="AC79" s="6">
        <v>32.700000000000003</v>
      </c>
      <c r="AD79" s="6">
        <v>1280</v>
      </c>
      <c r="AE79" s="6">
        <v>0</v>
      </c>
      <c r="AF79" s="6">
        <v>0</v>
      </c>
      <c r="AG79" s="6">
        <v>150</v>
      </c>
      <c r="AH79" s="8" t="s">
        <v>0</v>
      </c>
    </row>
    <row r="80" spans="1:34" x14ac:dyDescent="0.25">
      <c r="A80" s="2" t="s">
        <v>113</v>
      </c>
      <c r="B80" s="3">
        <v>28.58</v>
      </c>
      <c r="C80" s="3">
        <v>29.38</v>
      </c>
      <c r="D80" s="4">
        <f t="shared" si="10"/>
        <v>2.7991602519244253E-2</v>
      </c>
      <c r="E80" s="3">
        <v>31.1</v>
      </c>
      <c r="F80" s="4">
        <f t="shared" si="11"/>
        <v>5.8543226684819691E-2</v>
      </c>
      <c r="G80" s="3">
        <v>31.85</v>
      </c>
      <c r="H80" s="4">
        <f t="shared" si="12"/>
        <v>2.4115755627009645E-2</v>
      </c>
      <c r="I80" s="3">
        <v>32.950000000000003</v>
      </c>
      <c r="J80" s="4">
        <f t="shared" si="13"/>
        <v>3.4536891679748868E-2</v>
      </c>
      <c r="K80" s="3">
        <v>34.090000000000003</v>
      </c>
      <c r="L80" s="4">
        <f t="shared" si="14"/>
        <v>3.459787556904402E-2</v>
      </c>
      <c r="M80" s="6">
        <v>347.94</v>
      </c>
      <c r="N80" s="6">
        <v>0</v>
      </c>
      <c r="O80" s="6">
        <v>0</v>
      </c>
      <c r="P80" s="6">
        <v>1600</v>
      </c>
      <c r="Q80" s="6">
        <v>0</v>
      </c>
      <c r="R80" s="6">
        <v>2500</v>
      </c>
      <c r="S80" s="6">
        <v>1680</v>
      </c>
      <c r="T80" s="6">
        <v>0</v>
      </c>
      <c r="U80" s="6">
        <v>0</v>
      </c>
      <c r="V80" s="6">
        <v>2240</v>
      </c>
      <c r="W80" s="7"/>
      <c r="X80" s="6">
        <v>0</v>
      </c>
      <c r="Y80" s="6">
        <v>1440</v>
      </c>
      <c r="Z80" s="7"/>
      <c r="AA80" s="6">
        <v>0</v>
      </c>
      <c r="AB80" s="6">
        <v>100</v>
      </c>
      <c r="AC80" s="6">
        <v>32.71</v>
      </c>
      <c r="AD80" s="6">
        <v>1280</v>
      </c>
      <c r="AE80" s="7"/>
      <c r="AF80" s="6">
        <v>0</v>
      </c>
      <c r="AG80" s="6">
        <v>150</v>
      </c>
      <c r="AH80" s="8" t="s">
        <v>0</v>
      </c>
    </row>
    <row r="81" spans="1:34" x14ac:dyDescent="0.25">
      <c r="A81" s="2" t="s">
        <v>114</v>
      </c>
      <c r="B81" s="3">
        <v>21.07</v>
      </c>
      <c r="C81" s="3">
        <v>21.53</v>
      </c>
      <c r="D81" s="4">
        <f t="shared" si="10"/>
        <v>2.1831988609397286E-2</v>
      </c>
      <c r="E81" s="3">
        <v>22.43</v>
      </c>
      <c r="F81" s="4">
        <f t="shared" si="11"/>
        <v>4.1802136553646008E-2</v>
      </c>
      <c r="G81" s="3">
        <v>23.08</v>
      </c>
      <c r="H81" s="4">
        <f t="shared" si="12"/>
        <v>2.8979045920641933E-2</v>
      </c>
      <c r="I81" s="3">
        <v>23.89</v>
      </c>
      <c r="J81" s="4">
        <f t="shared" si="13"/>
        <v>3.509532062391691E-2</v>
      </c>
      <c r="K81" s="3">
        <v>24.72</v>
      </c>
      <c r="L81" s="4">
        <f t="shared" si="14"/>
        <v>3.4742570113017929E-2</v>
      </c>
      <c r="M81" s="6">
        <v>255.84</v>
      </c>
      <c r="N81" s="6">
        <v>0</v>
      </c>
      <c r="O81" s="6">
        <v>0</v>
      </c>
      <c r="P81" s="6">
        <v>1600</v>
      </c>
      <c r="Q81" s="6">
        <v>0</v>
      </c>
      <c r="R81" s="6">
        <v>0</v>
      </c>
      <c r="S81" s="6">
        <v>1680</v>
      </c>
      <c r="T81" s="6">
        <v>0</v>
      </c>
      <c r="U81" s="6">
        <v>0</v>
      </c>
      <c r="V81" s="6">
        <v>2240</v>
      </c>
      <c r="W81" s="7"/>
      <c r="X81" s="6">
        <v>0</v>
      </c>
      <c r="Y81" s="6">
        <v>1440</v>
      </c>
      <c r="Z81" s="7"/>
      <c r="AA81" s="6">
        <v>0</v>
      </c>
      <c r="AB81" s="6">
        <v>100</v>
      </c>
      <c r="AC81" s="6">
        <v>53.02</v>
      </c>
      <c r="AD81" s="6">
        <v>1280</v>
      </c>
      <c r="AE81" s="7"/>
      <c r="AF81" s="6">
        <v>0</v>
      </c>
      <c r="AG81" s="6">
        <v>150</v>
      </c>
      <c r="AH81" s="8" t="s">
        <v>0</v>
      </c>
    </row>
    <row r="82" spans="1:34" x14ac:dyDescent="0.25">
      <c r="A82" s="2" t="s">
        <v>115</v>
      </c>
      <c r="B82" s="3">
        <v>31.93</v>
      </c>
      <c r="C82" s="3">
        <v>32.619999999999997</v>
      </c>
      <c r="D82" s="4">
        <f t="shared" si="10"/>
        <v>2.1609771374882486E-2</v>
      </c>
      <c r="E82" s="3">
        <v>34.19</v>
      </c>
      <c r="F82" s="4">
        <f t="shared" si="11"/>
        <v>4.8129981606376472E-2</v>
      </c>
      <c r="G82" s="3">
        <v>34.93</v>
      </c>
      <c r="H82" s="4">
        <f t="shared" si="12"/>
        <v>2.1643755484059727E-2</v>
      </c>
      <c r="I82" s="3">
        <v>35.97</v>
      </c>
      <c r="J82" s="4">
        <f t="shared" si="13"/>
        <v>2.9773833381047787E-2</v>
      </c>
      <c r="K82" s="3">
        <v>37.22</v>
      </c>
      <c r="L82" s="4">
        <f t="shared" si="14"/>
        <v>3.4751181540172364E-2</v>
      </c>
      <c r="M82" s="6">
        <v>387.63</v>
      </c>
      <c r="N82" s="6">
        <v>0</v>
      </c>
      <c r="O82" s="6">
        <v>0</v>
      </c>
      <c r="P82" s="6">
        <v>1600</v>
      </c>
      <c r="Q82" s="6">
        <v>0</v>
      </c>
      <c r="R82" s="6">
        <v>0</v>
      </c>
      <c r="S82" s="6">
        <v>1680</v>
      </c>
      <c r="T82" s="6">
        <v>0</v>
      </c>
      <c r="U82" s="6">
        <v>0</v>
      </c>
      <c r="V82" s="6">
        <v>2240</v>
      </c>
      <c r="W82" s="6">
        <v>0</v>
      </c>
      <c r="X82" s="6">
        <v>0</v>
      </c>
      <c r="Y82" s="6">
        <v>1440</v>
      </c>
      <c r="Z82" s="7"/>
      <c r="AA82" s="6">
        <v>0</v>
      </c>
      <c r="AB82" s="6">
        <v>100</v>
      </c>
      <c r="AC82" s="6">
        <v>32.700000000000003</v>
      </c>
      <c r="AD82" s="6">
        <v>1280</v>
      </c>
      <c r="AE82" s="7"/>
      <c r="AF82" s="6">
        <v>0</v>
      </c>
      <c r="AG82" s="6">
        <v>150</v>
      </c>
      <c r="AH82" s="8" t="s">
        <v>0</v>
      </c>
    </row>
    <row r="83" spans="1:34" x14ac:dyDescent="0.25">
      <c r="A83" s="2" t="s">
        <v>116</v>
      </c>
      <c r="B83" s="3">
        <v>29.34</v>
      </c>
      <c r="C83" s="3">
        <v>30.66</v>
      </c>
      <c r="D83" s="4">
        <f t="shared" si="10"/>
        <v>4.4989775051124753E-2</v>
      </c>
      <c r="E83" s="3">
        <v>34.19</v>
      </c>
      <c r="F83" s="4">
        <f t="shared" si="11"/>
        <v>0.11513372472276574</v>
      </c>
      <c r="G83" s="3">
        <v>34.93</v>
      </c>
      <c r="H83" s="4">
        <f t="shared" si="12"/>
        <v>2.1643755484059727E-2</v>
      </c>
      <c r="I83" s="3">
        <v>35.97</v>
      </c>
      <c r="J83" s="4">
        <f t="shared" si="13"/>
        <v>2.9773833381047787E-2</v>
      </c>
      <c r="K83" s="3">
        <v>37.22</v>
      </c>
      <c r="L83" s="4">
        <f t="shared" si="14"/>
        <v>3.4751181540172364E-2</v>
      </c>
      <c r="M83" s="6">
        <v>355.68</v>
      </c>
      <c r="N83" s="6">
        <v>0</v>
      </c>
      <c r="O83" s="6">
        <v>0</v>
      </c>
      <c r="P83" s="6">
        <v>1600</v>
      </c>
      <c r="Q83" s="6">
        <v>0</v>
      </c>
      <c r="R83" s="6">
        <v>0</v>
      </c>
      <c r="S83" s="6">
        <v>1680</v>
      </c>
      <c r="T83" s="6">
        <v>0</v>
      </c>
      <c r="U83" s="6">
        <v>0</v>
      </c>
      <c r="V83" s="6">
        <v>2240</v>
      </c>
      <c r="W83" s="6">
        <v>0</v>
      </c>
      <c r="X83" s="6">
        <v>0</v>
      </c>
      <c r="Y83" s="6">
        <v>1440</v>
      </c>
      <c r="Z83" s="7"/>
      <c r="AA83" s="6">
        <v>0</v>
      </c>
      <c r="AB83" s="6">
        <v>100</v>
      </c>
      <c r="AC83" s="6">
        <v>53.03</v>
      </c>
      <c r="AD83" s="6">
        <v>1280</v>
      </c>
      <c r="AE83" s="6">
        <v>0</v>
      </c>
      <c r="AF83" s="6">
        <v>0</v>
      </c>
      <c r="AG83" s="6">
        <v>150</v>
      </c>
      <c r="AH83" s="8" t="s">
        <v>0</v>
      </c>
    </row>
    <row r="84" spans="1:34" x14ac:dyDescent="0.25">
      <c r="A84" s="2" t="s">
        <v>117</v>
      </c>
      <c r="B84" s="3">
        <v>23.1</v>
      </c>
      <c r="C84" s="3">
        <v>27.65</v>
      </c>
      <c r="D84" s="4">
        <f t="shared" si="10"/>
        <v>0.19696969696969682</v>
      </c>
      <c r="E84" s="3">
        <v>31.74</v>
      </c>
      <c r="F84" s="4">
        <f t="shared" si="11"/>
        <v>0.14792043399638335</v>
      </c>
      <c r="G84" s="3">
        <v>34.93</v>
      </c>
      <c r="H84" s="4">
        <f t="shared" si="12"/>
        <v>0.1005040957781979</v>
      </c>
      <c r="I84" s="3">
        <v>35.97</v>
      </c>
      <c r="J84" s="4">
        <f t="shared" si="13"/>
        <v>2.9773833381047787E-2</v>
      </c>
      <c r="K84" s="3">
        <v>37.22</v>
      </c>
      <c r="L84" s="4">
        <f t="shared" si="14"/>
        <v>3.4751181540172364E-2</v>
      </c>
      <c r="M84" s="6">
        <v>280.43</v>
      </c>
      <c r="N84" s="6">
        <v>0</v>
      </c>
      <c r="O84" s="6">
        <v>0</v>
      </c>
      <c r="P84" s="6">
        <v>1600</v>
      </c>
      <c r="Q84" s="6">
        <v>0</v>
      </c>
      <c r="R84" s="6">
        <v>0</v>
      </c>
      <c r="S84" s="6">
        <v>1680</v>
      </c>
      <c r="T84" s="6">
        <v>0</v>
      </c>
      <c r="U84" s="6">
        <v>0</v>
      </c>
      <c r="V84" s="6">
        <v>2240</v>
      </c>
      <c r="W84" s="6">
        <v>0</v>
      </c>
      <c r="X84" s="6">
        <v>0</v>
      </c>
      <c r="Y84" s="6">
        <v>1440</v>
      </c>
      <c r="Z84" s="6">
        <v>0</v>
      </c>
      <c r="AA84" s="6">
        <v>0</v>
      </c>
      <c r="AB84" s="6">
        <v>100</v>
      </c>
      <c r="AC84" s="6">
        <v>53.02</v>
      </c>
      <c r="AD84" s="6">
        <v>1280</v>
      </c>
      <c r="AE84" s="6">
        <v>0</v>
      </c>
      <c r="AF84" s="6">
        <v>0</v>
      </c>
      <c r="AG84" s="6">
        <v>150</v>
      </c>
      <c r="AH84" s="8" t="s">
        <v>0</v>
      </c>
    </row>
    <row r="85" spans="1:34" x14ac:dyDescent="0.25">
      <c r="A85" s="2" t="s">
        <v>118</v>
      </c>
      <c r="B85" s="3">
        <v>27.9</v>
      </c>
      <c r="C85" s="3">
        <v>30.77</v>
      </c>
      <c r="D85" s="4">
        <f t="shared" si="10"/>
        <v>0.10286738351254485</v>
      </c>
      <c r="E85" s="3">
        <v>34.15</v>
      </c>
      <c r="F85" s="4">
        <f t="shared" si="11"/>
        <v>0.1098472538186545</v>
      </c>
      <c r="G85" s="3">
        <v>34.89</v>
      </c>
      <c r="H85" s="4">
        <f t="shared" si="12"/>
        <v>2.1669106881405623E-2</v>
      </c>
      <c r="I85" s="3">
        <v>35.93</v>
      </c>
      <c r="J85" s="4">
        <f t="shared" si="13"/>
        <v>2.9807967899111467E-2</v>
      </c>
      <c r="K85" s="3">
        <v>37.18</v>
      </c>
      <c r="L85" s="4">
        <f t="shared" si="14"/>
        <v>3.4789869190091846E-2</v>
      </c>
      <c r="M85" s="6">
        <v>214.2</v>
      </c>
      <c r="N85" s="6">
        <v>0</v>
      </c>
      <c r="O85" s="6">
        <v>0</v>
      </c>
      <c r="P85" s="6">
        <v>1600</v>
      </c>
      <c r="Q85" s="6">
        <v>0</v>
      </c>
      <c r="R85" s="6">
        <v>0</v>
      </c>
      <c r="S85" s="6">
        <v>1680</v>
      </c>
      <c r="T85" s="6">
        <v>0</v>
      </c>
      <c r="U85" s="6">
        <v>300</v>
      </c>
      <c r="V85" s="6">
        <v>2240</v>
      </c>
      <c r="W85" s="7"/>
      <c r="X85" s="6">
        <v>0</v>
      </c>
      <c r="Y85" s="6">
        <v>1440</v>
      </c>
      <c r="Z85" s="7"/>
      <c r="AA85" s="6">
        <v>0</v>
      </c>
      <c r="AB85" s="6">
        <v>100</v>
      </c>
      <c r="AC85" s="6">
        <v>53.02</v>
      </c>
      <c r="AD85" s="6">
        <v>1280</v>
      </c>
      <c r="AE85" s="7"/>
      <c r="AF85" s="6">
        <v>0</v>
      </c>
      <c r="AG85" s="6">
        <v>150</v>
      </c>
      <c r="AH85" s="8" t="s">
        <v>0</v>
      </c>
    </row>
    <row r="86" spans="1:34" x14ac:dyDescent="0.25">
      <c r="A86" s="2" t="s">
        <v>119</v>
      </c>
      <c r="B86" s="3">
        <v>24.35</v>
      </c>
      <c r="C86" s="3">
        <v>25.2</v>
      </c>
      <c r="D86" s="4">
        <f t="shared" si="10"/>
        <v>3.4907597535934205E-2</v>
      </c>
      <c r="E86" s="3">
        <v>26.71</v>
      </c>
      <c r="F86" s="4">
        <f t="shared" si="11"/>
        <v>5.9920634920634985E-2</v>
      </c>
      <c r="G86" s="3">
        <v>28.55</v>
      </c>
      <c r="H86" s="4">
        <f t="shared" si="12"/>
        <v>6.8888056907525266E-2</v>
      </c>
      <c r="I86" s="3">
        <v>29.55</v>
      </c>
      <c r="J86" s="4">
        <f t="shared" si="13"/>
        <v>3.5026269702276708E-2</v>
      </c>
      <c r="K86" s="3">
        <v>30.58</v>
      </c>
      <c r="L86" s="4">
        <f t="shared" si="14"/>
        <v>3.4856175972927159E-2</v>
      </c>
      <c r="M86" s="6">
        <v>295.52999999999997</v>
      </c>
      <c r="N86" s="6">
        <v>0</v>
      </c>
      <c r="O86" s="6">
        <v>0</v>
      </c>
      <c r="P86" s="6">
        <v>1600</v>
      </c>
      <c r="Q86" s="6">
        <v>0</v>
      </c>
      <c r="R86" s="6">
        <v>0</v>
      </c>
      <c r="S86" s="6">
        <v>1680</v>
      </c>
      <c r="T86" s="6">
        <v>0</v>
      </c>
      <c r="U86" s="6">
        <v>0</v>
      </c>
      <c r="V86" s="6">
        <v>2240</v>
      </c>
      <c r="W86" s="6">
        <v>0</v>
      </c>
      <c r="X86" s="6">
        <v>0</v>
      </c>
      <c r="Y86" s="6">
        <v>1440</v>
      </c>
      <c r="Z86" s="6">
        <v>0</v>
      </c>
      <c r="AA86" s="6">
        <v>0</v>
      </c>
      <c r="AB86" s="6">
        <v>100</v>
      </c>
      <c r="AC86" s="6">
        <v>53.03</v>
      </c>
      <c r="AD86" s="6">
        <v>1280</v>
      </c>
      <c r="AE86" s="7"/>
      <c r="AF86" s="6">
        <v>0</v>
      </c>
      <c r="AG86" s="6">
        <v>150</v>
      </c>
      <c r="AH86" s="8" t="s">
        <v>0</v>
      </c>
    </row>
    <row r="87" spans="1:34" x14ac:dyDescent="0.25">
      <c r="A87" s="2" t="s">
        <v>120</v>
      </c>
      <c r="B87" s="3">
        <v>42.18</v>
      </c>
      <c r="C87" s="3">
        <v>46.19</v>
      </c>
      <c r="D87" s="4">
        <f t="shared" si="10"/>
        <v>9.5068752963489753E-2</v>
      </c>
      <c r="E87" s="3">
        <v>49.65</v>
      </c>
      <c r="F87" s="4">
        <f t="shared" si="11"/>
        <v>7.4907988742152001E-2</v>
      </c>
      <c r="G87" s="3">
        <v>53.220000000000006</v>
      </c>
      <c r="H87" s="4">
        <f t="shared" si="12"/>
        <v>7.1903323262840033E-2</v>
      </c>
      <c r="I87" s="3">
        <v>55.08</v>
      </c>
      <c r="J87" s="4">
        <f t="shared" si="13"/>
        <v>3.4949267192784517E-2</v>
      </c>
      <c r="K87" s="3">
        <v>57</v>
      </c>
      <c r="L87" s="4">
        <f t="shared" si="14"/>
        <v>3.4858387799564301E-2</v>
      </c>
      <c r="M87" s="6">
        <v>483</v>
      </c>
      <c r="N87" s="6">
        <v>0</v>
      </c>
      <c r="O87" s="6">
        <v>0</v>
      </c>
      <c r="P87" s="6">
        <v>1600</v>
      </c>
      <c r="Q87" s="6">
        <v>0</v>
      </c>
      <c r="R87" s="6">
        <v>0</v>
      </c>
      <c r="S87" s="6">
        <v>1680</v>
      </c>
      <c r="T87" s="6">
        <v>0</v>
      </c>
      <c r="U87" s="6">
        <v>0</v>
      </c>
      <c r="V87" s="6">
        <v>2240</v>
      </c>
      <c r="W87" s="7"/>
      <c r="X87" s="6">
        <v>0</v>
      </c>
      <c r="Y87" s="6">
        <v>1440</v>
      </c>
      <c r="Z87" s="7"/>
      <c r="AA87" s="6">
        <v>0</v>
      </c>
      <c r="AB87" s="6">
        <v>100</v>
      </c>
      <c r="AC87" s="6">
        <v>53.03</v>
      </c>
      <c r="AD87" s="6">
        <v>1280</v>
      </c>
      <c r="AE87" s="7"/>
      <c r="AF87" s="6">
        <v>0</v>
      </c>
      <c r="AG87" s="6">
        <v>150</v>
      </c>
      <c r="AH87" s="8" t="s">
        <v>0</v>
      </c>
    </row>
    <row r="88" spans="1:34" x14ac:dyDescent="0.25">
      <c r="A88" s="2" t="s">
        <v>121</v>
      </c>
      <c r="B88" s="3">
        <v>29.24</v>
      </c>
      <c r="C88" s="3">
        <v>31.42</v>
      </c>
      <c r="D88" s="4">
        <f t="shared" si="10"/>
        <v>7.4555403556771663E-2</v>
      </c>
      <c r="E88" s="3">
        <v>33.24</v>
      </c>
      <c r="F88" s="4">
        <f t="shared" si="11"/>
        <v>5.7924888605983459E-2</v>
      </c>
      <c r="G88" s="3">
        <v>34.74</v>
      </c>
      <c r="H88" s="4">
        <f t="shared" si="12"/>
        <v>4.5126353790613714E-2</v>
      </c>
      <c r="I88" s="3">
        <v>35.78</v>
      </c>
      <c r="J88" s="4">
        <f t="shared" si="13"/>
        <v>2.993667242371903E-2</v>
      </c>
      <c r="K88" s="3">
        <v>37.03</v>
      </c>
      <c r="L88" s="4">
        <f t="shared" si="14"/>
        <v>3.4935718278367806E-2</v>
      </c>
      <c r="M88" s="6">
        <v>354.81</v>
      </c>
      <c r="N88" s="6">
        <v>0</v>
      </c>
      <c r="O88" s="6">
        <v>0</v>
      </c>
      <c r="P88" s="6">
        <v>1600</v>
      </c>
      <c r="Q88" s="6">
        <v>0</v>
      </c>
      <c r="R88" s="6">
        <v>0</v>
      </c>
      <c r="S88" s="6">
        <v>1680</v>
      </c>
      <c r="T88" s="6">
        <v>0</v>
      </c>
      <c r="U88" s="6">
        <v>0</v>
      </c>
      <c r="V88" s="6">
        <v>2240</v>
      </c>
      <c r="W88" s="7"/>
      <c r="X88" s="6">
        <v>0</v>
      </c>
      <c r="Y88" s="6">
        <v>1440</v>
      </c>
      <c r="Z88" s="7"/>
      <c r="AA88" s="6">
        <v>0</v>
      </c>
      <c r="AB88" s="6">
        <v>100</v>
      </c>
      <c r="AC88" s="6">
        <v>32.729999999999997</v>
      </c>
      <c r="AD88" s="6">
        <v>1280</v>
      </c>
      <c r="AE88" s="7"/>
      <c r="AF88" s="6">
        <v>0</v>
      </c>
      <c r="AG88" s="6">
        <v>150</v>
      </c>
      <c r="AH88" s="8" t="s">
        <v>0</v>
      </c>
    </row>
    <row r="89" spans="1:34" x14ac:dyDescent="0.25">
      <c r="A89" s="2" t="s">
        <v>122</v>
      </c>
      <c r="B89" s="3">
        <v>25.7</v>
      </c>
      <c r="C89" s="3">
        <v>26.29</v>
      </c>
      <c r="D89" s="4">
        <f t="shared" si="10"/>
        <v>2.2957198443579761E-2</v>
      </c>
      <c r="E89" s="3">
        <v>26.82</v>
      </c>
      <c r="F89" s="4">
        <f t="shared" si="11"/>
        <v>2.0159756561430247E-2</v>
      </c>
      <c r="G89" s="3">
        <v>27.29</v>
      </c>
      <c r="H89" s="4">
        <f t="shared" si="12"/>
        <v>1.7524235645040971E-2</v>
      </c>
      <c r="I89" s="3">
        <v>28.29</v>
      </c>
      <c r="J89" s="4">
        <f t="shared" si="13"/>
        <v>3.6643459142543057E-2</v>
      </c>
      <c r="K89" s="3">
        <v>29.29</v>
      </c>
      <c r="L89" s="4">
        <f t="shared" si="14"/>
        <v>3.5348179568752212E-2</v>
      </c>
      <c r="M89" s="6">
        <v>312</v>
      </c>
      <c r="N89" s="6">
        <v>0</v>
      </c>
      <c r="O89" s="6">
        <v>0</v>
      </c>
      <c r="P89" s="6">
        <v>1600</v>
      </c>
      <c r="Q89" s="6">
        <v>0</v>
      </c>
      <c r="R89" s="6">
        <v>0</v>
      </c>
      <c r="S89" s="6">
        <v>1680</v>
      </c>
      <c r="T89" s="6">
        <v>0</v>
      </c>
      <c r="U89" s="6">
        <v>0</v>
      </c>
      <c r="V89" s="6">
        <v>2240</v>
      </c>
      <c r="W89" s="7"/>
      <c r="X89" s="6">
        <v>0</v>
      </c>
      <c r="Y89" s="6">
        <v>1440</v>
      </c>
      <c r="Z89" s="7"/>
      <c r="AA89" s="6">
        <v>0</v>
      </c>
      <c r="AB89" s="6">
        <v>100</v>
      </c>
      <c r="AC89" s="6">
        <v>53</v>
      </c>
      <c r="AD89" s="6">
        <v>1280</v>
      </c>
      <c r="AE89" s="7"/>
      <c r="AF89" s="6">
        <v>0</v>
      </c>
      <c r="AG89" s="6">
        <v>150</v>
      </c>
      <c r="AH89" s="8" t="s">
        <v>0</v>
      </c>
    </row>
    <row r="90" spans="1:34" x14ac:dyDescent="0.25">
      <c r="A90" s="2" t="s">
        <v>123</v>
      </c>
      <c r="B90" s="3">
        <v>36.480000000000004</v>
      </c>
      <c r="C90" s="3">
        <v>37.21</v>
      </c>
      <c r="D90" s="4">
        <f t="shared" si="10"/>
        <v>2.0010964912280615E-2</v>
      </c>
      <c r="E90" s="3">
        <v>38.07</v>
      </c>
      <c r="F90" s="4">
        <f t="shared" si="11"/>
        <v>2.3112066648750321E-2</v>
      </c>
      <c r="G90" s="3">
        <v>39.78</v>
      </c>
      <c r="H90" s="4">
        <f t="shared" si="12"/>
        <v>4.4917257683215153E-2</v>
      </c>
      <c r="I90" s="3">
        <v>41.33</v>
      </c>
      <c r="J90" s="4">
        <f t="shared" si="13"/>
        <v>3.8964303670185947E-2</v>
      </c>
      <c r="K90" s="3">
        <v>42.81</v>
      </c>
      <c r="L90" s="4">
        <f t="shared" si="14"/>
        <v>3.5809339462860003E-2</v>
      </c>
      <c r="M90" s="6">
        <v>442.92</v>
      </c>
      <c r="N90" s="6">
        <v>0</v>
      </c>
      <c r="O90" s="6">
        <v>0</v>
      </c>
      <c r="P90" s="6">
        <v>1600</v>
      </c>
      <c r="Q90" s="6">
        <v>0</v>
      </c>
      <c r="R90" s="6">
        <v>0</v>
      </c>
      <c r="S90" s="6">
        <v>1680</v>
      </c>
      <c r="T90" s="6">
        <v>0</v>
      </c>
      <c r="U90" s="6">
        <v>0</v>
      </c>
      <c r="V90" s="6">
        <v>2240</v>
      </c>
      <c r="W90" s="7"/>
      <c r="X90" s="6">
        <v>0</v>
      </c>
      <c r="Y90" s="6">
        <v>1440</v>
      </c>
      <c r="Z90" s="7"/>
      <c r="AA90" s="6">
        <v>0</v>
      </c>
      <c r="AB90" s="6">
        <v>100</v>
      </c>
      <c r="AC90" s="6">
        <v>32.69</v>
      </c>
      <c r="AD90" s="6">
        <v>1280</v>
      </c>
      <c r="AE90" s="7"/>
      <c r="AF90" s="6">
        <v>0</v>
      </c>
      <c r="AG90" s="6">
        <v>150</v>
      </c>
      <c r="AH90" s="8" t="s">
        <v>0</v>
      </c>
    </row>
    <row r="91" spans="1:34" x14ac:dyDescent="0.25">
      <c r="A91" s="2" t="s">
        <v>124</v>
      </c>
      <c r="B91" s="3">
        <v>58.9</v>
      </c>
      <c r="C91" s="3">
        <v>60.58</v>
      </c>
      <c r="D91" s="4">
        <f t="shared" si="10"/>
        <v>2.852292020373514E-2</v>
      </c>
      <c r="E91" s="3">
        <v>62</v>
      </c>
      <c r="F91" s="4">
        <f t="shared" si="11"/>
        <v>2.3440079234070679E-2</v>
      </c>
      <c r="G91" s="3">
        <v>63.46</v>
      </c>
      <c r="H91" s="4">
        <f t="shared" si="12"/>
        <v>2.3548387096774207E-2</v>
      </c>
      <c r="I91" s="3">
        <v>65.760000000000005</v>
      </c>
      <c r="J91" s="4">
        <f t="shared" si="13"/>
        <v>3.6243302867948378E-2</v>
      </c>
      <c r="K91" s="3">
        <v>68.13</v>
      </c>
      <c r="L91" s="4">
        <f t="shared" si="14"/>
        <v>3.6040145985401312E-2</v>
      </c>
      <c r="M91" s="6">
        <v>715.73</v>
      </c>
      <c r="N91" s="6">
        <v>0</v>
      </c>
      <c r="O91" s="6">
        <v>0</v>
      </c>
      <c r="P91" s="6">
        <v>1600</v>
      </c>
      <c r="Q91" s="6">
        <v>0</v>
      </c>
      <c r="R91" s="6">
        <v>2500</v>
      </c>
      <c r="S91" s="6">
        <v>1680</v>
      </c>
      <c r="T91" s="6">
        <v>0</v>
      </c>
      <c r="U91" s="6">
        <v>0</v>
      </c>
      <c r="V91" s="6">
        <v>2240</v>
      </c>
      <c r="W91" s="7"/>
      <c r="X91" s="6">
        <v>0</v>
      </c>
      <c r="Y91" s="6">
        <v>1440</v>
      </c>
      <c r="Z91" s="7"/>
      <c r="AA91" s="6">
        <v>0</v>
      </c>
      <c r="AB91" s="6">
        <v>100</v>
      </c>
      <c r="AC91" s="6">
        <v>39.76</v>
      </c>
      <c r="AD91" s="6">
        <v>1280</v>
      </c>
      <c r="AE91" s="7"/>
      <c r="AF91" s="6">
        <v>0</v>
      </c>
      <c r="AG91" s="6">
        <v>150</v>
      </c>
      <c r="AH91" s="8" t="s">
        <v>0</v>
      </c>
    </row>
    <row r="92" spans="1:34" x14ac:dyDescent="0.25">
      <c r="A92" s="2" t="s">
        <v>125</v>
      </c>
      <c r="B92" s="3">
        <v>26.65</v>
      </c>
      <c r="C92" s="3">
        <v>27.28</v>
      </c>
      <c r="D92" s="4">
        <f t="shared" si="10"/>
        <v>2.3639774859287151E-2</v>
      </c>
      <c r="E92" s="3">
        <v>27.85</v>
      </c>
      <c r="F92" s="4">
        <f t="shared" si="11"/>
        <v>2.0894428152492678E-2</v>
      </c>
      <c r="G92" s="3">
        <v>28.44</v>
      </c>
      <c r="H92" s="4">
        <f t="shared" si="12"/>
        <v>2.1184919210053853E-2</v>
      </c>
      <c r="I92" s="3">
        <v>29.34</v>
      </c>
      <c r="J92" s="4">
        <f t="shared" si="13"/>
        <v>3.1645569620253111E-2</v>
      </c>
      <c r="K92" s="3">
        <v>30.4</v>
      </c>
      <c r="L92" s="4">
        <f t="shared" si="14"/>
        <v>3.6128152692569825E-2</v>
      </c>
      <c r="M92" s="6">
        <v>326.73</v>
      </c>
      <c r="N92" s="6">
        <v>326.73</v>
      </c>
      <c r="O92" s="6">
        <v>0</v>
      </c>
      <c r="P92" s="6">
        <v>1600</v>
      </c>
      <c r="Q92" s="6">
        <v>0</v>
      </c>
      <c r="R92" s="6">
        <v>0</v>
      </c>
      <c r="S92" s="6">
        <v>1680</v>
      </c>
      <c r="T92" s="6">
        <v>0</v>
      </c>
      <c r="U92" s="6">
        <v>0</v>
      </c>
      <c r="V92" s="6">
        <v>2240</v>
      </c>
      <c r="W92" s="7"/>
      <c r="X92" s="6">
        <v>0</v>
      </c>
      <c r="Y92" s="6">
        <v>1440</v>
      </c>
      <c r="Z92" s="7"/>
      <c r="AA92" s="6">
        <v>0</v>
      </c>
      <c r="AB92" s="6">
        <v>100</v>
      </c>
      <c r="AC92" s="6">
        <v>32.700000000000003</v>
      </c>
      <c r="AD92" s="6">
        <v>1280</v>
      </c>
      <c r="AE92" s="7"/>
      <c r="AF92" s="6">
        <v>0</v>
      </c>
      <c r="AG92" s="6">
        <v>150</v>
      </c>
      <c r="AH92" s="8" t="s">
        <v>0</v>
      </c>
    </row>
    <row r="93" spans="1:34" x14ac:dyDescent="0.25">
      <c r="A93" s="2" t="s">
        <v>126</v>
      </c>
      <c r="B93" s="3">
        <v>31.92</v>
      </c>
      <c r="C93" s="3">
        <v>32.61</v>
      </c>
      <c r="D93" s="4">
        <f t="shared" si="10"/>
        <v>2.1616541353383385E-2</v>
      </c>
      <c r="E93" s="3">
        <v>34.18</v>
      </c>
      <c r="F93" s="4">
        <f t="shared" si="11"/>
        <v>4.8144740877031592E-2</v>
      </c>
      <c r="G93" s="3">
        <v>37.28</v>
      </c>
      <c r="H93" s="4">
        <f t="shared" si="12"/>
        <v>9.0696313633703965E-2</v>
      </c>
      <c r="I93" s="3">
        <v>39.020000000000003</v>
      </c>
      <c r="J93" s="4">
        <f t="shared" si="13"/>
        <v>4.6673819742489325E-2</v>
      </c>
      <c r="K93" s="3">
        <v>40.46</v>
      </c>
      <c r="L93" s="4">
        <f t="shared" si="14"/>
        <v>3.6904151717068109E-2</v>
      </c>
      <c r="M93" s="6">
        <v>382.89</v>
      </c>
      <c r="N93" s="6">
        <v>0</v>
      </c>
      <c r="O93" s="6">
        <v>0</v>
      </c>
      <c r="P93" s="6">
        <v>1600</v>
      </c>
      <c r="Q93" s="6">
        <v>0</v>
      </c>
      <c r="R93" s="6">
        <v>0</v>
      </c>
      <c r="S93" s="6">
        <v>1680</v>
      </c>
      <c r="T93" s="6">
        <v>0</v>
      </c>
      <c r="U93" s="6">
        <v>0</v>
      </c>
      <c r="V93" s="6">
        <v>2240</v>
      </c>
      <c r="W93" s="7"/>
      <c r="X93" s="6">
        <v>0</v>
      </c>
      <c r="Y93" s="6">
        <v>1440</v>
      </c>
      <c r="Z93" s="6">
        <v>0</v>
      </c>
      <c r="AA93" s="6">
        <v>0</v>
      </c>
      <c r="AB93" s="6">
        <v>100</v>
      </c>
      <c r="AC93" s="6">
        <v>32.71</v>
      </c>
      <c r="AD93" s="6">
        <v>1280</v>
      </c>
      <c r="AE93" s="6">
        <v>0</v>
      </c>
      <c r="AF93" s="6">
        <v>0</v>
      </c>
      <c r="AG93" s="6">
        <v>150</v>
      </c>
      <c r="AH93" s="8" t="s">
        <v>0</v>
      </c>
    </row>
    <row r="94" spans="1:34" x14ac:dyDescent="0.25">
      <c r="A94" s="2" t="s">
        <v>127</v>
      </c>
      <c r="B94" s="3">
        <v>34.619999999999997</v>
      </c>
      <c r="C94" s="3">
        <v>35.31</v>
      </c>
      <c r="D94" s="4">
        <f t="shared" si="10"/>
        <v>1.9930675909878823E-2</v>
      </c>
      <c r="E94" s="3">
        <v>36.019999999999996</v>
      </c>
      <c r="F94" s="4">
        <f t="shared" si="11"/>
        <v>2.010761823845918E-2</v>
      </c>
      <c r="G94" s="3">
        <v>36.83</v>
      </c>
      <c r="H94" s="4">
        <f t="shared" si="12"/>
        <v>2.2487506940588629E-2</v>
      </c>
      <c r="I94" s="3">
        <v>38.22</v>
      </c>
      <c r="J94" s="4">
        <f t="shared" si="13"/>
        <v>3.7740972033668226E-2</v>
      </c>
      <c r="K94" s="3">
        <v>39.65</v>
      </c>
      <c r="L94" s="4">
        <f t="shared" si="14"/>
        <v>3.7414965986394551E-2</v>
      </c>
      <c r="M94" s="6">
        <v>411.96</v>
      </c>
      <c r="N94" s="6">
        <v>0</v>
      </c>
      <c r="O94" s="6">
        <v>0</v>
      </c>
      <c r="P94" s="6">
        <v>1600</v>
      </c>
      <c r="Q94" s="6">
        <v>0</v>
      </c>
      <c r="R94" s="6">
        <v>0</v>
      </c>
      <c r="S94" s="6">
        <v>1680</v>
      </c>
      <c r="T94" s="6">
        <v>0</v>
      </c>
      <c r="U94" s="6">
        <v>0</v>
      </c>
      <c r="V94" s="6">
        <v>2240</v>
      </c>
      <c r="W94" s="7"/>
      <c r="X94" s="6">
        <v>0</v>
      </c>
      <c r="Y94" s="6">
        <v>1440</v>
      </c>
      <c r="Z94" s="7"/>
      <c r="AA94" s="6">
        <v>0</v>
      </c>
      <c r="AB94" s="6">
        <v>100</v>
      </c>
      <c r="AC94" s="6">
        <v>32.729999999999997</v>
      </c>
      <c r="AD94" s="6">
        <v>1280</v>
      </c>
      <c r="AE94" s="7"/>
      <c r="AF94" s="6">
        <v>0</v>
      </c>
      <c r="AG94" s="6">
        <v>150</v>
      </c>
      <c r="AH94" s="8" t="s">
        <v>0</v>
      </c>
    </row>
    <row r="95" spans="1:34" x14ac:dyDescent="0.25">
      <c r="A95" s="2" t="s">
        <v>128</v>
      </c>
      <c r="B95" s="3">
        <v>36.619999999999997</v>
      </c>
      <c r="C95" s="3">
        <v>37.54</v>
      </c>
      <c r="D95" s="4">
        <f t="shared" si="10"/>
        <v>2.5122883670125662E-2</v>
      </c>
      <c r="E95" s="3">
        <v>38.380000000000003</v>
      </c>
      <c r="F95" s="4">
        <f t="shared" si="11"/>
        <v>2.2376132125732643E-2</v>
      </c>
      <c r="G95" s="3">
        <v>39.340000000000003</v>
      </c>
      <c r="H95" s="4">
        <f t="shared" si="12"/>
        <v>2.5013027618551349E-2</v>
      </c>
      <c r="I95" s="3">
        <v>40.86</v>
      </c>
      <c r="J95" s="4">
        <f t="shared" si="13"/>
        <v>3.8637519064565223E-2</v>
      </c>
      <c r="K95" s="3">
        <v>42.43</v>
      </c>
      <c r="L95" s="4">
        <f t="shared" si="14"/>
        <v>3.8423886441507592E-2</v>
      </c>
      <c r="M95" s="6">
        <v>447.28</v>
      </c>
      <c r="N95" s="6">
        <v>540.47</v>
      </c>
      <c r="O95" s="6">
        <v>0</v>
      </c>
      <c r="P95" s="6">
        <v>1600</v>
      </c>
      <c r="Q95" s="6">
        <v>0</v>
      </c>
      <c r="R95" s="6">
        <v>2500</v>
      </c>
      <c r="S95" s="6">
        <v>1680</v>
      </c>
      <c r="T95" s="6">
        <v>0</v>
      </c>
      <c r="U95" s="6">
        <v>0</v>
      </c>
      <c r="V95" s="6">
        <v>2240</v>
      </c>
      <c r="W95" s="7"/>
      <c r="X95" s="6">
        <v>0</v>
      </c>
      <c r="Y95" s="6">
        <v>1440</v>
      </c>
      <c r="Z95" s="7"/>
      <c r="AA95" s="6">
        <v>0</v>
      </c>
      <c r="AB95" s="6">
        <v>100</v>
      </c>
      <c r="AC95" s="6">
        <v>32.700000000000003</v>
      </c>
      <c r="AD95" s="6">
        <v>1280</v>
      </c>
      <c r="AE95" s="7"/>
      <c r="AF95" s="6">
        <v>0</v>
      </c>
      <c r="AG95" s="6">
        <v>150</v>
      </c>
      <c r="AH95" s="8" t="s">
        <v>0</v>
      </c>
    </row>
    <row r="96" spans="1:34" x14ac:dyDescent="0.25">
      <c r="A96" s="2" t="s">
        <v>129</v>
      </c>
      <c r="B96" s="3">
        <v>49.910000000000004</v>
      </c>
      <c r="C96" s="3">
        <v>50.989999999999995</v>
      </c>
      <c r="D96" s="4">
        <f t="shared" si="10"/>
        <v>2.1638950110198178E-2</v>
      </c>
      <c r="E96" s="3">
        <v>52.6</v>
      </c>
      <c r="F96" s="4">
        <f t="shared" si="11"/>
        <v>3.1574818591880889E-2</v>
      </c>
      <c r="G96" s="3">
        <v>53.989999999999995</v>
      </c>
      <c r="H96" s="4">
        <f t="shared" si="12"/>
        <v>2.642585551330786E-2</v>
      </c>
      <c r="I96" s="3">
        <v>56.120000000000005</v>
      </c>
      <c r="J96" s="4">
        <f t="shared" si="13"/>
        <v>3.9451750324134283E-2</v>
      </c>
      <c r="K96" s="3">
        <v>58.31</v>
      </c>
      <c r="L96" s="4">
        <f t="shared" si="14"/>
        <v>3.9023521026372014E-2</v>
      </c>
      <c r="M96" s="6">
        <v>609.52</v>
      </c>
      <c r="N96" s="6">
        <v>0</v>
      </c>
      <c r="O96" s="6">
        <v>0</v>
      </c>
      <c r="P96" s="6">
        <v>1600</v>
      </c>
      <c r="Q96" s="6">
        <v>0</v>
      </c>
      <c r="R96" s="6">
        <v>0</v>
      </c>
      <c r="S96" s="6">
        <v>1680</v>
      </c>
      <c r="T96" s="6">
        <v>0</v>
      </c>
      <c r="U96" s="6">
        <v>0</v>
      </c>
      <c r="V96" s="6">
        <v>2240</v>
      </c>
      <c r="W96" s="7"/>
      <c r="X96" s="6">
        <v>0</v>
      </c>
      <c r="Y96" s="6">
        <v>1440</v>
      </c>
      <c r="Z96" s="7"/>
      <c r="AA96" s="6">
        <v>0</v>
      </c>
      <c r="AB96" s="6">
        <v>100</v>
      </c>
      <c r="AC96" s="6">
        <v>49.01</v>
      </c>
      <c r="AD96" s="6">
        <v>1280</v>
      </c>
      <c r="AE96" s="7"/>
      <c r="AF96" s="6">
        <v>0</v>
      </c>
      <c r="AG96" s="6">
        <v>150</v>
      </c>
      <c r="AH96" s="8" t="s">
        <v>0</v>
      </c>
    </row>
    <row r="97" spans="1:34" x14ac:dyDescent="0.25">
      <c r="A97" s="2" t="s">
        <v>130</v>
      </c>
      <c r="B97" s="3">
        <v>31.89</v>
      </c>
      <c r="C97" s="3">
        <v>34.29</v>
      </c>
      <c r="D97" s="4">
        <f t="shared" si="10"/>
        <v>7.5258701787394119E-2</v>
      </c>
      <c r="E97" s="3">
        <v>36.520000000000003</v>
      </c>
      <c r="F97" s="4">
        <f t="shared" si="11"/>
        <v>6.503353747448247E-2</v>
      </c>
      <c r="G97" s="3">
        <v>38.71</v>
      </c>
      <c r="H97" s="4">
        <f t="shared" si="12"/>
        <v>5.9967141292442433E-2</v>
      </c>
      <c r="I97" s="3">
        <v>40.229999999999997</v>
      </c>
      <c r="J97" s="4">
        <f t="shared" si="13"/>
        <v>3.9266339447171172E-2</v>
      </c>
      <c r="K97" s="3">
        <v>41.8</v>
      </c>
      <c r="L97" s="4">
        <f t="shared" si="14"/>
        <v>3.9025602783992058E-2</v>
      </c>
      <c r="M97" s="6">
        <v>388.13</v>
      </c>
      <c r="N97" s="6">
        <v>0</v>
      </c>
      <c r="O97" s="6">
        <v>0</v>
      </c>
      <c r="P97" s="6">
        <v>1600</v>
      </c>
      <c r="Q97" s="6">
        <v>0</v>
      </c>
      <c r="R97" s="6">
        <v>0</v>
      </c>
      <c r="S97" s="6">
        <v>1680</v>
      </c>
      <c r="T97" s="6">
        <v>0</v>
      </c>
      <c r="U97" s="6">
        <v>0</v>
      </c>
      <c r="V97" s="6">
        <v>2240</v>
      </c>
      <c r="W97" s="7"/>
      <c r="X97" s="6">
        <v>0</v>
      </c>
      <c r="Y97" s="6">
        <v>1440</v>
      </c>
      <c r="Z97" s="7"/>
      <c r="AA97" s="6">
        <v>0</v>
      </c>
      <c r="AB97" s="6">
        <v>100</v>
      </c>
      <c r="AC97" s="3">
        <v>32.69</v>
      </c>
      <c r="AD97" s="6">
        <v>1280</v>
      </c>
      <c r="AE97" s="7"/>
      <c r="AF97" s="6">
        <v>0</v>
      </c>
      <c r="AG97" s="6">
        <v>150</v>
      </c>
      <c r="AH97" s="8" t="s">
        <v>0</v>
      </c>
    </row>
    <row r="98" spans="1:34" x14ac:dyDescent="0.25">
      <c r="A98" s="2" t="s">
        <v>131</v>
      </c>
      <c r="B98" s="3">
        <v>24.01</v>
      </c>
      <c r="C98" s="3">
        <v>24.46</v>
      </c>
      <c r="D98" s="4">
        <f t="shared" ref="D98:D129" si="15">IF(C98&gt;0,IFERROR((C98-B98)/B98,""),"")</f>
        <v>1.8742190753852531E-2</v>
      </c>
      <c r="E98" s="3">
        <v>24.91</v>
      </c>
      <c r="F98" s="4">
        <f t="shared" ref="F98:F129" si="16">IF(E98&gt;0,IFERROR((E98-C98)/C98,""),"")</f>
        <v>1.8397383483237911E-2</v>
      </c>
      <c r="G98" s="3">
        <v>27.48</v>
      </c>
      <c r="H98" s="4">
        <f t="shared" ref="H98:H129" si="17">IF(G98&gt;0,IFERROR((G98-E98)/E98,""),"")</f>
        <v>0.10317141710156565</v>
      </c>
      <c r="I98" s="3">
        <v>28.69</v>
      </c>
      <c r="J98" s="4">
        <f t="shared" ref="J98:J129" si="18">IF(I98&gt;0,IFERROR((I98-G98)/G98,""),"")</f>
        <v>4.403202328966524E-2</v>
      </c>
      <c r="K98" s="3">
        <v>29.81</v>
      </c>
      <c r="L98" s="4">
        <f t="shared" ref="L98:L129" si="19">IF(K98&gt;0,IFERROR((K98-I98)/I98,""),"")</f>
        <v>3.9037992331822841E-2</v>
      </c>
      <c r="M98" s="6">
        <v>292.77999999999997</v>
      </c>
      <c r="N98" s="6">
        <v>0</v>
      </c>
      <c r="O98" s="6">
        <v>0</v>
      </c>
      <c r="P98" s="6">
        <v>1600</v>
      </c>
      <c r="Q98" s="6">
        <v>0</v>
      </c>
      <c r="R98" s="6">
        <v>0</v>
      </c>
      <c r="S98" s="6">
        <v>1680</v>
      </c>
      <c r="T98" s="6">
        <v>0</v>
      </c>
      <c r="U98" s="6">
        <v>0</v>
      </c>
      <c r="V98" s="6">
        <v>2240</v>
      </c>
      <c r="W98" s="7"/>
      <c r="X98" s="6">
        <v>0</v>
      </c>
      <c r="Y98" s="6">
        <v>1440</v>
      </c>
      <c r="Z98" s="7"/>
      <c r="AA98" s="6">
        <v>0</v>
      </c>
      <c r="AB98" s="6">
        <v>100</v>
      </c>
      <c r="AC98" s="6">
        <v>32.71</v>
      </c>
      <c r="AD98" s="6">
        <v>1280</v>
      </c>
      <c r="AE98" s="7"/>
      <c r="AF98" s="6">
        <v>0</v>
      </c>
      <c r="AG98" s="6">
        <v>150</v>
      </c>
      <c r="AH98" s="8" t="s">
        <v>0</v>
      </c>
    </row>
    <row r="99" spans="1:34" x14ac:dyDescent="0.25">
      <c r="A99" s="2" t="s">
        <v>132</v>
      </c>
      <c r="B99" s="3">
        <v>23.7</v>
      </c>
      <c r="C99" s="3">
        <v>25.97</v>
      </c>
      <c r="D99" s="4">
        <f t="shared" si="15"/>
        <v>9.5780590717299566E-2</v>
      </c>
      <c r="E99" s="3">
        <v>27.15</v>
      </c>
      <c r="F99" s="4">
        <f t="shared" si="16"/>
        <v>4.5437042741624946E-2</v>
      </c>
      <c r="G99" s="3">
        <v>28.55</v>
      </c>
      <c r="H99" s="4">
        <f t="shared" si="17"/>
        <v>5.1565377532228444E-2</v>
      </c>
      <c r="I99" s="3">
        <v>29.55</v>
      </c>
      <c r="J99" s="4">
        <f t="shared" si="18"/>
        <v>3.5026269702276708E-2</v>
      </c>
      <c r="K99" s="3">
        <v>30.73</v>
      </c>
      <c r="L99" s="4">
        <f t="shared" si="19"/>
        <v>3.9932318104906925E-2</v>
      </c>
      <c r="M99" s="6">
        <v>287.54000000000002</v>
      </c>
      <c r="N99" s="6">
        <v>0</v>
      </c>
      <c r="O99" s="6">
        <v>0</v>
      </c>
      <c r="P99" s="6">
        <v>1600</v>
      </c>
      <c r="Q99" s="6">
        <v>0</v>
      </c>
      <c r="R99" s="6">
        <v>0</v>
      </c>
      <c r="S99" s="6">
        <v>1680</v>
      </c>
      <c r="T99" s="6">
        <v>0</v>
      </c>
      <c r="U99" s="6">
        <v>0</v>
      </c>
      <c r="V99" s="6">
        <v>2240</v>
      </c>
      <c r="W99" s="7"/>
      <c r="X99" s="6">
        <v>0</v>
      </c>
      <c r="Y99" s="6">
        <v>1440</v>
      </c>
      <c r="Z99" s="7"/>
      <c r="AA99" s="6">
        <v>0</v>
      </c>
      <c r="AB99" s="6">
        <v>100</v>
      </c>
      <c r="AC99" s="6">
        <v>53.02</v>
      </c>
      <c r="AD99" s="6">
        <v>1280</v>
      </c>
      <c r="AE99" s="7"/>
      <c r="AF99" s="6">
        <v>0</v>
      </c>
      <c r="AG99" s="6">
        <v>150</v>
      </c>
      <c r="AH99" s="8" t="s">
        <v>0</v>
      </c>
    </row>
    <row r="100" spans="1:34" x14ac:dyDescent="0.25">
      <c r="A100" s="2" t="s">
        <v>133</v>
      </c>
      <c r="B100" s="5">
        <v>20.440000000000001</v>
      </c>
      <c r="C100" s="3">
        <v>20.91</v>
      </c>
      <c r="D100" s="4">
        <f t="shared" si="15"/>
        <v>2.2994129158512663E-2</v>
      </c>
      <c r="E100" s="3">
        <v>21.33</v>
      </c>
      <c r="F100" s="4">
        <f t="shared" si="16"/>
        <v>2.0086083213773226E-2</v>
      </c>
      <c r="G100" s="3">
        <v>22.46</v>
      </c>
      <c r="H100" s="4">
        <f t="shared" si="17"/>
        <v>5.2977027660572086E-2</v>
      </c>
      <c r="I100" s="3">
        <v>23.15</v>
      </c>
      <c r="J100" s="4">
        <f t="shared" si="18"/>
        <v>3.0721282279608089E-2</v>
      </c>
      <c r="K100" s="3">
        <v>24.14</v>
      </c>
      <c r="L100" s="4">
        <f t="shared" si="19"/>
        <v>4.276457883369339E-2</v>
      </c>
      <c r="M100" s="6">
        <v>14.72</v>
      </c>
      <c r="N100" s="6">
        <v>0</v>
      </c>
      <c r="O100" s="6">
        <v>0</v>
      </c>
      <c r="P100" s="6">
        <v>1600</v>
      </c>
      <c r="Q100" s="6">
        <v>0</v>
      </c>
      <c r="R100" s="6">
        <v>0</v>
      </c>
      <c r="S100" s="6">
        <v>1680</v>
      </c>
      <c r="T100" s="6">
        <v>0</v>
      </c>
      <c r="U100" s="6">
        <v>0</v>
      </c>
      <c r="V100" s="6">
        <v>2240</v>
      </c>
      <c r="W100" s="7"/>
      <c r="X100" s="6">
        <v>0</v>
      </c>
      <c r="Y100" s="6">
        <v>1440</v>
      </c>
      <c r="Z100" s="7"/>
      <c r="AA100" s="6">
        <v>0</v>
      </c>
      <c r="AB100" s="6">
        <v>100</v>
      </c>
      <c r="AC100" s="6">
        <v>32.700000000000003</v>
      </c>
      <c r="AD100" s="6">
        <v>1280</v>
      </c>
      <c r="AE100" s="7"/>
      <c r="AF100" s="6">
        <v>0</v>
      </c>
      <c r="AG100" s="6">
        <v>150</v>
      </c>
      <c r="AH100" s="8" t="s">
        <v>0</v>
      </c>
    </row>
    <row r="101" spans="1:34" x14ac:dyDescent="0.25">
      <c r="A101" s="2" t="s">
        <v>134</v>
      </c>
      <c r="B101" s="5"/>
      <c r="C101" s="5"/>
      <c r="D101" s="4" t="str">
        <f t="shared" si="15"/>
        <v/>
      </c>
      <c r="E101" s="5"/>
      <c r="F101" s="4" t="str">
        <f t="shared" si="16"/>
        <v/>
      </c>
      <c r="G101" s="3">
        <v>21.69</v>
      </c>
      <c r="H101" s="4" t="str">
        <f t="shared" si="17"/>
        <v/>
      </c>
      <c r="I101" s="3">
        <v>22.84</v>
      </c>
      <c r="J101" s="4">
        <f t="shared" si="18"/>
        <v>5.3019824804057099E-2</v>
      </c>
      <c r="K101" s="3">
        <v>23.86</v>
      </c>
      <c r="L101" s="4">
        <f t="shared" si="19"/>
        <v>4.4658493870402785E-2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6">
        <v>415.38</v>
      </c>
      <c r="Z101" s="7"/>
      <c r="AA101" s="6">
        <v>0</v>
      </c>
      <c r="AB101" s="6">
        <v>100</v>
      </c>
      <c r="AC101" s="6">
        <v>53.03</v>
      </c>
      <c r="AD101" s="6">
        <v>1280</v>
      </c>
      <c r="AE101" s="7"/>
      <c r="AF101" s="6">
        <v>0</v>
      </c>
      <c r="AG101" s="6">
        <v>150</v>
      </c>
      <c r="AH101" s="8" t="s">
        <v>0</v>
      </c>
    </row>
    <row r="102" spans="1:34" x14ac:dyDescent="0.25">
      <c r="A102" s="2" t="s">
        <v>135</v>
      </c>
      <c r="B102" s="3">
        <v>57.5</v>
      </c>
      <c r="C102" s="3">
        <v>59.429999999999993</v>
      </c>
      <c r="D102" s="4">
        <f t="shared" si="15"/>
        <v>3.356521739130422E-2</v>
      </c>
      <c r="E102" s="3">
        <v>62</v>
      </c>
      <c r="F102" s="4">
        <f t="shared" si="16"/>
        <v>4.3244152784788957E-2</v>
      </c>
      <c r="G102" s="3">
        <v>63.239999999999995</v>
      </c>
      <c r="H102" s="4">
        <f t="shared" si="17"/>
        <v>1.9999999999999917E-2</v>
      </c>
      <c r="I102" s="3">
        <v>65.14</v>
      </c>
      <c r="J102" s="4">
        <f t="shared" si="18"/>
        <v>3.0044275774826153E-2</v>
      </c>
      <c r="K102" s="3">
        <v>68.13</v>
      </c>
      <c r="L102" s="4">
        <f t="shared" si="19"/>
        <v>4.5901136014737408E-2</v>
      </c>
      <c r="M102" s="6">
        <v>693.76</v>
      </c>
      <c r="N102" s="6">
        <v>0</v>
      </c>
      <c r="O102" s="6">
        <v>0</v>
      </c>
      <c r="P102" s="6">
        <v>1600</v>
      </c>
      <c r="Q102" s="6">
        <v>0</v>
      </c>
      <c r="R102" s="6">
        <v>0</v>
      </c>
      <c r="S102" s="6">
        <v>1680</v>
      </c>
      <c r="T102" s="6">
        <v>0</v>
      </c>
      <c r="U102" s="6">
        <v>0</v>
      </c>
      <c r="V102" s="6">
        <v>2240</v>
      </c>
      <c r="W102" s="7"/>
      <c r="X102" s="6">
        <v>0</v>
      </c>
      <c r="Y102" s="6">
        <v>1440</v>
      </c>
      <c r="Z102" s="7"/>
      <c r="AA102" s="6">
        <v>0</v>
      </c>
      <c r="AB102" s="6">
        <v>100</v>
      </c>
      <c r="AC102" s="6">
        <v>39.75</v>
      </c>
      <c r="AD102" s="6">
        <v>1280</v>
      </c>
      <c r="AE102" s="7"/>
      <c r="AF102" s="6">
        <v>0</v>
      </c>
      <c r="AG102" s="6">
        <v>0</v>
      </c>
      <c r="AH102" s="8" t="s">
        <v>0</v>
      </c>
    </row>
    <row r="103" spans="1:34" x14ac:dyDescent="0.25">
      <c r="A103" s="2" t="s">
        <v>136</v>
      </c>
      <c r="B103" s="3">
        <v>20.8</v>
      </c>
      <c r="C103" s="3">
        <v>21.38</v>
      </c>
      <c r="D103" s="4">
        <f t="shared" si="15"/>
        <v>2.7884615384615303E-2</v>
      </c>
      <c r="E103" s="3">
        <v>23.15</v>
      </c>
      <c r="F103" s="4">
        <f t="shared" si="16"/>
        <v>8.2787652011225427E-2</v>
      </c>
      <c r="G103" s="3">
        <v>25.12</v>
      </c>
      <c r="H103" s="4">
        <f t="shared" si="17"/>
        <v>8.5097192224622142E-2</v>
      </c>
      <c r="I103" s="3">
        <v>26.18</v>
      </c>
      <c r="J103" s="4">
        <f t="shared" si="18"/>
        <v>4.2197452229299312E-2</v>
      </c>
      <c r="K103" s="3">
        <v>27.41</v>
      </c>
      <c r="L103" s="4">
        <f t="shared" si="19"/>
        <v>4.6982429335370529E-2</v>
      </c>
      <c r="M103" s="6">
        <v>252.47</v>
      </c>
      <c r="N103" s="6">
        <v>0</v>
      </c>
      <c r="O103" s="6">
        <v>0</v>
      </c>
      <c r="P103" s="6">
        <v>1600</v>
      </c>
      <c r="Q103" s="6">
        <v>0</v>
      </c>
      <c r="R103" s="6">
        <v>0</v>
      </c>
      <c r="S103" s="6">
        <v>1680</v>
      </c>
      <c r="T103" s="6">
        <v>0</v>
      </c>
      <c r="U103" s="6">
        <v>0</v>
      </c>
      <c r="V103" s="6">
        <v>2240</v>
      </c>
      <c r="W103" s="7"/>
      <c r="X103" s="6">
        <v>0</v>
      </c>
      <c r="Y103" s="6">
        <v>1440</v>
      </c>
      <c r="Z103" s="7"/>
      <c r="AA103" s="6">
        <v>0</v>
      </c>
      <c r="AB103" s="6">
        <v>100</v>
      </c>
      <c r="AC103" s="6">
        <v>32.700000000000003</v>
      </c>
      <c r="AD103" s="6">
        <v>1280</v>
      </c>
      <c r="AE103" s="7"/>
      <c r="AF103" s="6">
        <v>0</v>
      </c>
      <c r="AG103" s="6">
        <v>150</v>
      </c>
      <c r="AH103" s="8" t="s">
        <v>0</v>
      </c>
    </row>
    <row r="104" spans="1:34" x14ac:dyDescent="0.25">
      <c r="A104" s="2" t="s">
        <v>137</v>
      </c>
      <c r="B104" s="5"/>
      <c r="C104" s="5"/>
      <c r="D104" s="4" t="str">
        <f t="shared" si="15"/>
        <v/>
      </c>
      <c r="E104" s="3">
        <v>23.7</v>
      </c>
      <c r="F104" s="4" t="str">
        <f t="shared" si="16"/>
        <v/>
      </c>
      <c r="G104" s="3">
        <v>28.41</v>
      </c>
      <c r="H104" s="4">
        <f t="shared" si="17"/>
        <v>0.19873417721518991</v>
      </c>
      <c r="I104" s="3">
        <v>34.369999999999997</v>
      </c>
      <c r="J104" s="4">
        <f t="shared" si="18"/>
        <v>0.20978528687082004</v>
      </c>
      <c r="K104" s="3">
        <v>36.03</v>
      </c>
      <c r="L104" s="4">
        <f t="shared" si="19"/>
        <v>4.8297934244981203E-2</v>
      </c>
      <c r="M104" s="7"/>
      <c r="N104" s="7"/>
      <c r="O104" s="7"/>
      <c r="P104" s="7"/>
      <c r="Q104" s="7"/>
      <c r="R104" s="7"/>
      <c r="S104" s="6">
        <v>0</v>
      </c>
      <c r="T104" s="6">
        <v>0</v>
      </c>
      <c r="U104" s="6">
        <v>0</v>
      </c>
      <c r="V104" s="6">
        <v>1766.15</v>
      </c>
      <c r="W104" s="6">
        <v>0</v>
      </c>
      <c r="X104" s="6">
        <v>0</v>
      </c>
      <c r="Y104" s="6">
        <v>1440</v>
      </c>
      <c r="Z104" s="6">
        <v>0</v>
      </c>
      <c r="AA104" s="6">
        <v>0</v>
      </c>
      <c r="AB104" s="6">
        <v>100</v>
      </c>
      <c r="AC104" s="6">
        <v>53.02</v>
      </c>
      <c r="AD104" s="6">
        <v>1280</v>
      </c>
      <c r="AE104" s="6">
        <v>0</v>
      </c>
      <c r="AF104" s="6">
        <v>0</v>
      </c>
      <c r="AG104" s="6">
        <v>150</v>
      </c>
      <c r="AH104" s="8" t="s">
        <v>0</v>
      </c>
    </row>
    <row r="105" spans="1:34" x14ac:dyDescent="0.25">
      <c r="A105" s="2" t="s">
        <v>138</v>
      </c>
      <c r="B105" s="5"/>
      <c r="C105" s="5"/>
      <c r="D105" s="4" t="str">
        <f t="shared" si="15"/>
        <v/>
      </c>
      <c r="E105" s="5"/>
      <c r="F105" s="4" t="str">
        <f t="shared" si="16"/>
        <v/>
      </c>
      <c r="G105" s="5"/>
      <c r="H105" s="4" t="str">
        <f t="shared" si="17"/>
        <v/>
      </c>
      <c r="I105" s="3">
        <v>34</v>
      </c>
      <c r="J105" s="4" t="str">
        <f t="shared" si="18"/>
        <v/>
      </c>
      <c r="K105" s="3">
        <v>35.659999999999997</v>
      </c>
      <c r="L105" s="4">
        <f t="shared" si="19"/>
        <v>4.8823529411764606E-2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6">
        <v>100</v>
      </c>
      <c r="AC105" s="6">
        <v>32.71</v>
      </c>
      <c r="AD105" s="6">
        <v>1132.31</v>
      </c>
      <c r="AE105" s="7"/>
      <c r="AF105" s="6">
        <v>0</v>
      </c>
      <c r="AG105" s="6">
        <v>150</v>
      </c>
      <c r="AH105" s="8" t="s">
        <v>0</v>
      </c>
    </row>
    <row r="106" spans="1:34" x14ac:dyDescent="0.25">
      <c r="A106" s="2" t="s">
        <v>139</v>
      </c>
      <c r="B106" s="3">
        <v>24.01</v>
      </c>
      <c r="C106" s="3">
        <v>24.6</v>
      </c>
      <c r="D106" s="4">
        <f t="shared" si="15"/>
        <v>2.4573094543940018E-2</v>
      </c>
      <c r="E106" s="3">
        <v>26.08</v>
      </c>
      <c r="F106" s="4">
        <f t="shared" si="16"/>
        <v>6.0162601626016131E-2</v>
      </c>
      <c r="G106" s="3">
        <v>27.77</v>
      </c>
      <c r="H106" s="4">
        <f t="shared" si="17"/>
        <v>6.4800613496932571E-2</v>
      </c>
      <c r="I106" s="3">
        <v>28.98</v>
      </c>
      <c r="J106" s="4">
        <f t="shared" si="18"/>
        <v>4.3572200216060529E-2</v>
      </c>
      <c r="K106" s="3">
        <v>30.44</v>
      </c>
      <c r="L106" s="4">
        <f t="shared" si="19"/>
        <v>5.037957211870258E-2</v>
      </c>
      <c r="M106" s="6">
        <v>292.77999999999997</v>
      </c>
      <c r="N106" s="6">
        <v>0</v>
      </c>
      <c r="O106" s="6">
        <v>0</v>
      </c>
      <c r="P106" s="6">
        <v>1600</v>
      </c>
      <c r="Q106" s="6">
        <v>0</v>
      </c>
      <c r="R106" s="6">
        <v>0</v>
      </c>
      <c r="S106" s="6">
        <v>1680</v>
      </c>
      <c r="T106" s="6">
        <v>0</v>
      </c>
      <c r="U106" s="6">
        <v>0</v>
      </c>
      <c r="V106" s="6">
        <v>2240</v>
      </c>
      <c r="W106" s="7"/>
      <c r="X106" s="6">
        <v>0</v>
      </c>
      <c r="Y106" s="6">
        <v>1440</v>
      </c>
      <c r="Z106" s="7"/>
      <c r="AA106" s="6">
        <v>0</v>
      </c>
      <c r="AB106" s="6">
        <v>100</v>
      </c>
      <c r="AC106" s="6">
        <v>53.01</v>
      </c>
      <c r="AD106" s="6">
        <v>1280</v>
      </c>
      <c r="AE106" s="7"/>
      <c r="AF106" s="6">
        <v>0</v>
      </c>
      <c r="AG106" s="6">
        <v>150</v>
      </c>
      <c r="AH106" s="8" t="s">
        <v>0</v>
      </c>
    </row>
    <row r="107" spans="1:34" x14ac:dyDescent="0.25">
      <c r="A107" s="2" t="s">
        <v>140</v>
      </c>
      <c r="B107" s="3">
        <v>23.1</v>
      </c>
      <c r="C107" s="3">
        <v>27.45</v>
      </c>
      <c r="D107" s="4">
        <f t="shared" si="15"/>
        <v>0.18831168831168821</v>
      </c>
      <c r="E107" s="3">
        <v>30.12</v>
      </c>
      <c r="F107" s="4">
        <f t="shared" si="16"/>
        <v>9.7267759562841588E-2</v>
      </c>
      <c r="G107" s="3">
        <v>33.880000000000003</v>
      </c>
      <c r="H107" s="4">
        <f t="shared" si="17"/>
        <v>0.12483399734395755</v>
      </c>
      <c r="I107" s="3">
        <v>35.21</v>
      </c>
      <c r="J107" s="4">
        <f t="shared" si="18"/>
        <v>3.9256198347107384E-2</v>
      </c>
      <c r="K107" s="3">
        <v>37.03</v>
      </c>
      <c r="L107" s="4">
        <f t="shared" si="19"/>
        <v>5.1689860834990067E-2</v>
      </c>
      <c r="M107" s="6">
        <v>280.43</v>
      </c>
      <c r="N107" s="6">
        <v>0</v>
      </c>
      <c r="O107" s="6">
        <v>0</v>
      </c>
      <c r="P107" s="6">
        <v>1600</v>
      </c>
      <c r="Q107" s="6">
        <v>0</v>
      </c>
      <c r="R107" s="6">
        <v>0</v>
      </c>
      <c r="S107" s="6">
        <v>1680</v>
      </c>
      <c r="T107" s="6">
        <v>0</v>
      </c>
      <c r="U107" s="6">
        <v>0</v>
      </c>
      <c r="V107" s="6">
        <v>2240</v>
      </c>
      <c r="W107" s="6">
        <v>0</v>
      </c>
      <c r="X107" s="6">
        <v>0</v>
      </c>
      <c r="Y107" s="6">
        <v>1440</v>
      </c>
      <c r="Z107" s="6">
        <v>0</v>
      </c>
      <c r="AA107" s="6">
        <v>0</v>
      </c>
      <c r="AB107" s="6">
        <v>100</v>
      </c>
      <c r="AC107" s="6">
        <v>53.02</v>
      </c>
      <c r="AD107" s="6">
        <v>1280</v>
      </c>
      <c r="AE107" s="7"/>
      <c r="AF107" s="6">
        <v>0</v>
      </c>
      <c r="AG107" s="6">
        <v>150</v>
      </c>
      <c r="AH107" s="8" t="s">
        <v>0</v>
      </c>
    </row>
    <row r="108" spans="1:34" x14ac:dyDescent="0.25">
      <c r="A108" s="2" t="s">
        <v>141</v>
      </c>
      <c r="B108" s="5"/>
      <c r="C108" s="5"/>
      <c r="D108" s="4" t="str">
        <f t="shared" si="15"/>
        <v/>
      </c>
      <c r="E108" s="3">
        <v>30</v>
      </c>
      <c r="F108" s="4" t="str">
        <f t="shared" si="16"/>
        <v/>
      </c>
      <c r="G108" s="3">
        <v>32.15</v>
      </c>
      <c r="H108" s="4">
        <f t="shared" si="17"/>
        <v>7.1666666666666615E-2</v>
      </c>
      <c r="I108" s="3">
        <v>34.049999999999997</v>
      </c>
      <c r="J108" s="4">
        <f t="shared" si="18"/>
        <v>5.9097978227060609E-2</v>
      </c>
      <c r="K108" s="3">
        <v>35.82</v>
      </c>
      <c r="L108" s="4">
        <f t="shared" si="19"/>
        <v>5.1982378854625644E-2</v>
      </c>
      <c r="M108" s="7"/>
      <c r="N108" s="7"/>
      <c r="O108" s="7"/>
      <c r="P108" s="7"/>
      <c r="Q108" s="7"/>
      <c r="R108" s="7"/>
      <c r="S108" s="6">
        <v>0</v>
      </c>
      <c r="T108" s="6">
        <v>0</v>
      </c>
      <c r="U108" s="6">
        <v>0</v>
      </c>
      <c r="V108" s="6">
        <v>689.23</v>
      </c>
      <c r="W108" s="7"/>
      <c r="X108" s="6">
        <v>0</v>
      </c>
      <c r="Y108" s="6">
        <v>1440</v>
      </c>
      <c r="Z108" s="7"/>
      <c r="AA108" s="6">
        <v>0</v>
      </c>
      <c r="AB108" s="6">
        <v>100</v>
      </c>
      <c r="AC108" s="6">
        <v>32.729999999999997</v>
      </c>
      <c r="AD108" s="6">
        <v>1280</v>
      </c>
      <c r="AE108" s="7"/>
      <c r="AF108" s="6">
        <v>0</v>
      </c>
      <c r="AG108" s="6">
        <v>150</v>
      </c>
      <c r="AH108" s="8" t="s">
        <v>0</v>
      </c>
    </row>
    <row r="109" spans="1:34" x14ac:dyDescent="0.25">
      <c r="A109" s="2" t="s">
        <v>142</v>
      </c>
      <c r="B109" s="5"/>
      <c r="C109" s="5"/>
      <c r="D109" s="4" t="str">
        <f t="shared" si="15"/>
        <v/>
      </c>
      <c r="E109" s="3">
        <v>19</v>
      </c>
      <c r="F109" s="4" t="str">
        <f t="shared" si="16"/>
        <v/>
      </c>
      <c r="G109" s="3">
        <v>19.82</v>
      </c>
      <c r="H109" s="4">
        <f t="shared" si="17"/>
        <v>4.3157894736842117E-2</v>
      </c>
      <c r="I109" s="3">
        <v>20.69</v>
      </c>
      <c r="J109" s="4">
        <f t="shared" si="18"/>
        <v>4.389505549949551E-2</v>
      </c>
      <c r="K109" s="3">
        <v>21.84</v>
      </c>
      <c r="L109" s="4">
        <f t="shared" si="19"/>
        <v>5.558240695988393E-2</v>
      </c>
      <c r="M109" s="7"/>
      <c r="N109" s="7"/>
      <c r="O109" s="7"/>
      <c r="P109" s="7"/>
      <c r="Q109" s="7"/>
      <c r="R109" s="7"/>
      <c r="S109" s="6">
        <v>0</v>
      </c>
      <c r="T109" s="6">
        <v>0</v>
      </c>
      <c r="U109" s="6">
        <v>0</v>
      </c>
      <c r="V109" s="6">
        <v>1680</v>
      </c>
      <c r="W109" s="7"/>
      <c r="X109" s="6">
        <v>0</v>
      </c>
      <c r="Y109" s="6">
        <v>1440</v>
      </c>
      <c r="Z109" s="7"/>
      <c r="AA109" s="6">
        <v>0</v>
      </c>
      <c r="AB109" s="6">
        <v>100</v>
      </c>
      <c r="AC109" s="6">
        <v>32.71</v>
      </c>
      <c r="AD109" s="6">
        <v>1280</v>
      </c>
      <c r="AE109" s="7"/>
      <c r="AF109" s="6">
        <v>0</v>
      </c>
      <c r="AG109" s="6">
        <v>150</v>
      </c>
      <c r="AH109" s="8" t="s">
        <v>0</v>
      </c>
    </row>
    <row r="110" spans="1:34" x14ac:dyDescent="0.25">
      <c r="A110" s="2" t="s">
        <v>143</v>
      </c>
      <c r="B110" s="5"/>
      <c r="C110" s="5"/>
      <c r="D110" s="4" t="str">
        <f t="shared" si="15"/>
        <v/>
      </c>
      <c r="E110" s="5"/>
      <c r="F110" s="4" t="str">
        <f t="shared" si="16"/>
        <v/>
      </c>
      <c r="G110" s="3">
        <v>34.615375</v>
      </c>
      <c r="H110" s="4" t="str">
        <f t="shared" si="17"/>
        <v/>
      </c>
      <c r="I110" s="3">
        <v>36.92</v>
      </c>
      <c r="J110" s="4">
        <f t="shared" si="18"/>
        <v>6.6578074049465058E-2</v>
      </c>
      <c r="K110" s="3">
        <v>39</v>
      </c>
      <c r="L110" s="4">
        <f t="shared" si="19"/>
        <v>5.6338028169014037E-2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6">
        <v>720</v>
      </c>
      <c r="Z110" s="7"/>
      <c r="AA110" s="6">
        <v>0</v>
      </c>
      <c r="AB110" s="6">
        <v>100</v>
      </c>
      <c r="AC110" s="6">
        <v>53.01</v>
      </c>
      <c r="AD110" s="6">
        <v>1280</v>
      </c>
      <c r="AE110" s="7"/>
      <c r="AF110" s="6">
        <v>0</v>
      </c>
      <c r="AG110" s="6">
        <v>150</v>
      </c>
      <c r="AH110" s="8" t="s">
        <v>0</v>
      </c>
    </row>
    <row r="111" spans="1:34" x14ac:dyDescent="0.25">
      <c r="A111" s="2" t="s">
        <v>144</v>
      </c>
      <c r="B111" s="5"/>
      <c r="C111" s="5"/>
      <c r="D111" s="4" t="str">
        <f t="shared" si="15"/>
        <v/>
      </c>
      <c r="E111" s="5"/>
      <c r="F111" s="4" t="str">
        <f t="shared" si="16"/>
        <v/>
      </c>
      <c r="G111" s="5"/>
      <c r="H111" s="4" t="str">
        <f t="shared" si="17"/>
        <v/>
      </c>
      <c r="I111" s="3">
        <v>21.75</v>
      </c>
      <c r="J111" s="4" t="str">
        <f t="shared" si="18"/>
        <v/>
      </c>
      <c r="K111" s="3">
        <v>23.13</v>
      </c>
      <c r="L111" s="4">
        <f t="shared" si="19"/>
        <v>6.3448275862068915E-2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6">
        <v>100</v>
      </c>
      <c r="AC111" s="6">
        <v>32.72</v>
      </c>
      <c r="AD111" s="6">
        <v>640</v>
      </c>
      <c r="AE111" s="7"/>
      <c r="AF111" s="6">
        <v>0</v>
      </c>
      <c r="AG111" s="6">
        <v>150</v>
      </c>
      <c r="AH111" s="8" t="s">
        <v>0</v>
      </c>
    </row>
    <row r="112" spans="1:34" x14ac:dyDescent="0.25">
      <c r="A112" s="2" t="s">
        <v>145</v>
      </c>
      <c r="B112" s="5"/>
      <c r="C112" s="5"/>
      <c r="D112" s="4" t="str">
        <f t="shared" si="15"/>
        <v/>
      </c>
      <c r="E112" s="5"/>
      <c r="F112" s="4" t="str">
        <f t="shared" si="16"/>
        <v/>
      </c>
      <c r="G112" s="3">
        <v>25</v>
      </c>
      <c r="H112" s="4" t="str">
        <f t="shared" si="17"/>
        <v/>
      </c>
      <c r="I112" s="3">
        <v>27.04</v>
      </c>
      <c r="J112" s="4">
        <f t="shared" si="18"/>
        <v>8.1599999999999964E-2</v>
      </c>
      <c r="K112" s="3">
        <v>28.81</v>
      </c>
      <c r="L112" s="4">
        <f t="shared" si="19"/>
        <v>6.5458579881656792E-2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6">
        <v>193.85</v>
      </c>
      <c r="Z112" s="7"/>
      <c r="AA112" s="6">
        <v>0</v>
      </c>
      <c r="AB112" s="6">
        <v>100</v>
      </c>
      <c r="AC112" s="6">
        <v>53.04</v>
      </c>
      <c r="AD112" s="6">
        <v>1280</v>
      </c>
      <c r="AE112" s="7"/>
      <c r="AF112" s="6">
        <v>0</v>
      </c>
      <c r="AG112" s="6">
        <v>150</v>
      </c>
      <c r="AH112" s="8" t="s">
        <v>0</v>
      </c>
    </row>
    <row r="113" spans="1:34" x14ac:dyDescent="0.25">
      <c r="A113" s="2" t="s">
        <v>146</v>
      </c>
      <c r="B113" s="3">
        <v>51.929999999999993</v>
      </c>
      <c r="C113" s="3">
        <v>53.23</v>
      </c>
      <c r="D113" s="4">
        <f t="shared" si="15"/>
        <v>2.5033699210475727E-2</v>
      </c>
      <c r="E113" s="3">
        <v>54.429999999999993</v>
      </c>
      <c r="F113" s="4">
        <f t="shared" si="16"/>
        <v>2.2543678376855079E-2</v>
      </c>
      <c r="G113" s="3">
        <v>55.65</v>
      </c>
      <c r="H113" s="4">
        <f t="shared" si="17"/>
        <v>2.2414109865882898E-2</v>
      </c>
      <c r="I113" s="3">
        <v>66.150000000000006</v>
      </c>
      <c r="J113" s="4">
        <f t="shared" si="18"/>
        <v>0.18867924528301899</v>
      </c>
      <c r="K113" s="3">
        <v>70.72</v>
      </c>
      <c r="L113" s="4">
        <f t="shared" si="19"/>
        <v>6.9085411942554686E-2</v>
      </c>
      <c r="M113" s="6">
        <v>630.12</v>
      </c>
      <c r="N113" s="6">
        <v>0</v>
      </c>
      <c r="O113" s="6">
        <v>0</v>
      </c>
      <c r="P113" s="6">
        <v>1600</v>
      </c>
      <c r="Q113" s="6">
        <v>0</v>
      </c>
      <c r="R113" s="6">
        <v>0</v>
      </c>
      <c r="S113" s="6">
        <v>1680</v>
      </c>
      <c r="T113" s="6">
        <v>0</v>
      </c>
      <c r="U113" s="6">
        <v>0</v>
      </c>
      <c r="V113" s="6">
        <v>2240</v>
      </c>
      <c r="W113" s="7"/>
      <c r="X113" s="6">
        <v>0</v>
      </c>
      <c r="Y113" s="6">
        <v>1440</v>
      </c>
      <c r="Z113" s="7"/>
      <c r="AA113" s="6">
        <v>0</v>
      </c>
      <c r="AB113" s="6">
        <v>100</v>
      </c>
      <c r="AC113" s="6">
        <v>39.770000000000003</v>
      </c>
      <c r="AD113" s="6">
        <v>1280</v>
      </c>
      <c r="AE113" s="7"/>
      <c r="AF113" s="6">
        <v>0</v>
      </c>
      <c r="AG113" s="6">
        <v>150</v>
      </c>
      <c r="AH113" s="8" t="s">
        <v>0</v>
      </c>
    </row>
    <row r="114" spans="1:34" x14ac:dyDescent="0.25">
      <c r="A114" s="2" t="s">
        <v>147</v>
      </c>
      <c r="B114" s="3">
        <v>21.01</v>
      </c>
      <c r="C114" s="3">
        <v>23.63</v>
      </c>
      <c r="D114" s="4">
        <f t="shared" si="15"/>
        <v>0.12470252260828164</v>
      </c>
      <c r="E114" s="3">
        <v>28.29</v>
      </c>
      <c r="F114" s="4">
        <f t="shared" si="16"/>
        <v>0.1972069403300889</v>
      </c>
      <c r="G114" s="3">
        <v>32.450000000000003</v>
      </c>
      <c r="H114" s="4">
        <f t="shared" si="17"/>
        <v>0.14704842700600931</v>
      </c>
      <c r="I114" s="3">
        <v>34.369999999999997</v>
      </c>
      <c r="J114" s="4">
        <f t="shared" si="18"/>
        <v>5.9167950693374251E-2</v>
      </c>
      <c r="K114" s="3">
        <v>36.85</v>
      </c>
      <c r="L114" s="4">
        <f t="shared" si="19"/>
        <v>7.2155949956357407E-2</v>
      </c>
      <c r="M114" s="6">
        <v>255.09</v>
      </c>
      <c r="N114" s="6">
        <v>0</v>
      </c>
      <c r="O114" s="6">
        <v>0</v>
      </c>
      <c r="P114" s="6">
        <v>1600</v>
      </c>
      <c r="Q114" s="6">
        <v>0</v>
      </c>
      <c r="R114" s="6">
        <v>0</v>
      </c>
      <c r="S114" s="6">
        <v>1680</v>
      </c>
      <c r="T114" s="6">
        <v>0</v>
      </c>
      <c r="U114" s="6">
        <v>0</v>
      </c>
      <c r="V114" s="6">
        <v>2240</v>
      </c>
      <c r="W114" s="6">
        <v>0</v>
      </c>
      <c r="X114" s="6">
        <v>0</v>
      </c>
      <c r="Y114" s="6">
        <v>1440</v>
      </c>
      <c r="Z114" s="7"/>
      <c r="AA114" s="6">
        <v>0</v>
      </c>
      <c r="AB114" s="6">
        <v>100</v>
      </c>
      <c r="AC114" s="6">
        <v>53.03</v>
      </c>
      <c r="AD114" s="6">
        <v>1280</v>
      </c>
      <c r="AE114" s="6">
        <v>0</v>
      </c>
      <c r="AF114" s="6">
        <v>0</v>
      </c>
      <c r="AG114" s="6">
        <v>150</v>
      </c>
      <c r="AH114" s="8" t="s">
        <v>0</v>
      </c>
    </row>
    <row r="115" spans="1:34" x14ac:dyDescent="0.25">
      <c r="A115" s="2" t="s">
        <v>148</v>
      </c>
      <c r="B115" s="14"/>
      <c r="C115" s="3">
        <v>8</v>
      </c>
      <c r="D115" s="4" t="str">
        <f t="shared" si="15"/>
        <v/>
      </c>
      <c r="E115" s="14">
        <v>8.5</v>
      </c>
      <c r="F115" s="4">
        <f t="shared" si="16"/>
        <v>6.25E-2</v>
      </c>
      <c r="G115" s="14">
        <v>22.09</v>
      </c>
      <c r="H115" s="4">
        <f t="shared" si="17"/>
        <v>1.5988235294117648</v>
      </c>
      <c r="I115" s="3">
        <v>24.29</v>
      </c>
      <c r="J115" s="4">
        <f t="shared" si="18"/>
        <v>9.9592575826165652E-2</v>
      </c>
      <c r="K115" s="3">
        <v>26.1</v>
      </c>
      <c r="L115" s="4">
        <f t="shared" si="19"/>
        <v>7.4516261836146652E-2</v>
      </c>
      <c r="M115" s="7"/>
      <c r="N115" s="7"/>
      <c r="O115" s="7"/>
      <c r="P115" s="6">
        <v>0</v>
      </c>
      <c r="Q115" s="6">
        <v>0</v>
      </c>
      <c r="R115" s="6">
        <v>0</v>
      </c>
      <c r="S115" s="7"/>
      <c r="T115" s="7"/>
      <c r="U115" s="7"/>
      <c r="V115" s="7"/>
      <c r="W115" s="7"/>
      <c r="X115" s="7"/>
      <c r="Y115" s="6">
        <v>498.46</v>
      </c>
      <c r="Z115" s="7"/>
      <c r="AA115" s="6">
        <v>0</v>
      </c>
      <c r="AB115" s="6">
        <v>100</v>
      </c>
      <c r="AC115" s="6">
        <v>53.01</v>
      </c>
      <c r="AD115" s="6">
        <v>1280</v>
      </c>
      <c r="AE115" s="7"/>
      <c r="AF115" s="6">
        <v>0</v>
      </c>
      <c r="AG115" s="6">
        <v>150</v>
      </c>
      <c r="AH115" s="8" t="s">
        <v>0</v>
      </c>
    </row>
    <row r="116" spans="1:34" x14ac:dyDescent="0.25">
      <c r="A116" s="2" t="s">
        <v>149</v>
      </c>
      <c r="B116" s="3">
        <v>21.01</v>
      </c>
      <c r="C116" s="3">
        <v>23.63</v>
      </c>
      <c r="D116" s="4">
        <f t="shared" si="15"/>
        <v>0.12470252260828164</v>
      </c>
      <c r="E116" s="3">
        <v>28.29</v>
      </c>
      <c r="F116" s="4">
        <f t="shared" si="16"/>
        <v>0.1972069403300889</v>
      </c>
      <c r="G116" s="3">
        <v>32.520000000000003</v>
      </c>
      <c r="H116" s="4">
        <f t="shared" si="17"/>
        <v>0.14952279957582199</v>
      </c>
      <c r="I116" s="3">
        <v>34.409999999999997</v>
      </c>
      <c r="J116" s="4">
        <f t="shared" si="18"/>
        <v>5.8118081180811604E-2</v>
      </c>
      <c r="K116" s="3">
        <v>37.03</v>
      </c>
      <c r="L116" s="4">
        <f t="shared" si="19"/>
        <v>7.6140656785818217E-2</v>
      </c>
      <c r="M116" s="6">
        <v>255.09</v>
      </c>
      <c r="N116" s="6">
        <v>0</v>
      </c>
      <c r="O116" s="6">
        <v>0</v>
      </c>
      <c r="P116" s="6">
        <v>1600</v>
      </c>
      <c r="Q116" s="6">
        <v>0</v>
      </c>
      <c r="R116" s="6">
        <v>0</v>
      </c>
      <c r="S116" s="6">
        <v>1680</v>
      </c>
      <c r="T116" s="6">
        <v>0</v>
      </c>
      <c r="U116" s="6">
        <v>0</v>
      </c>
      <c r="V116" s="6">
        <v>2240</v>
      </c>
      <c r="W116" s="6">
        <v>0</v>
      </c>
      <c r="X116" s="6">
        <v>0</v>
      </c>
      <c r="Y116" s="6">
        <v>1440</v>
      </c>
      <c r="Z116" s="6">
        <v>0</v>
      </c>
      <c r="AA116" s="6">
        <v>0</v>
      </c>
      <c r="AB116" s="6">
        <v>100</v>
      </c>
      <c r="AC116" s="6">
        <v>53.02</v>
      </c>
      <c r="AD116" s="6">
        <v>1280</v>
      </c>
      <c r="AE116" s="6">
        <v>0</v>
      </c>
      <c r="AF116" s="6">
        <v>0</v>
      </c>
      <c r="AG116" s="6">
        <v>150</v>
      </c>
      <c r="AH116" s="8" t="s">
        <v>0</v>
      </c>
    </row>
    <row r="117" spans="1:34" x14ac:dyDescent="0.25">
      <c r="A117" s="2" t="s">
        <v>150</v>
      </c>
      <c r="B117" s="3">
        <v>21.01</v>
      </c>
      <c r="C117" s="3">
        <v>23.63</v>
      </c>
      <c r="D117" s="4">
        <f t="shared" si="15"/>
        <v>0.12470252260828164</v>
      </c>
      <c r="E117" s="3">
        <v>28.29</v>
      </c>
      <c r="F117" s="4">
        <f t="shared" si="16"/>
        <v>0.1972069403300889</v>
      </c>
      <c r="G117" s="3">
        <v>32.450000000000003</v>
      </c>
      <c r="H117" s="4">
        <f t="shared" si="17"/>
        <v>0.14704842700600931</v>
      </c>
      <c r="I117" s="3">
        <v>34.369999999999997</v>
      </c>
      <c r="J117" s="4">
        <f t="shared" si="18"/>
        <v>5.9167950693374251E-2</v>
      </c>
      <c r="K117" s="3">
        <v>37.03</v>
      </c>
      <c r="L117" s="4">
        <f t="shared" si="19"/>
        <v>7.7393075356415597E-2</v>
      </c>
      <c r="M117" s="6">
        <v>255.09</v>
      </c>
      <c r="N117" s="6">
        <v>0</v>
      </c>
      <c r="O117" s="6">
        <v>0</v>
      </c>
      <c r="P117" s="6">
        <v>1600</v>
      </c>
      <c r="Q117" s="6">
        <v>0</v>
      </c>
      <c r="R117" s="6">
        <v>0</v>
      </c>
      <c r="S117" s="6">
        <v>1680</v>
      </c>
      <c r="T117" s="6">
        <v>0</v>
      </c>
      <c r="U117" s="6">
        <v>0</v>
      </c>
      <c r="V117" s="6">
        <v>2240</v>
      </c>
      <c r="W117" s="6">
        <v>0</v>
      </c>
      <c r="X117" s="6">
        <v>0</v>
      </c>
      <c r="Y117" s="6">
        <v>1440</v>
      </c>
      <c r="Z117" s="6">
        <v>0</v>
      </c>
      <c r="AA117" s="6">
        <v>0</v>
      </c>
      <c r="AB117" s="6">
        <v>100</v>
      </c>
      <c r="AC117" s="6">
        <v>53.03</v>
      </c>
      <c r="AD117" s="6">
        <v>1280</v>
      </c>
      <c r="AE117" s="6">
        <v>0</v>
      </c>
      <c r="AF117" s="6">
        <v>0</v>
      </c>
      <c r="AG117" s="6">
        <v>150</v>
      </c>
      <c r="AH117" s="8" t="s">
        <v>0</v>
      </c>
    </row>
    <row r="118" spans="1:34" x14ac:dyDescent="0.25">
      <c r="A118" s="2" t="s">
        <v>151</v>
      </c>
      <c r="B118" s="3">
        <v>33.1</v>
      </c>
      <c r="C118" s="3">
        <v>34.36</v>
      </c>
      <c r="D118" s="4">
        <f t="shared" si="15"/>
        <v>3.8066465256797521E-2</v>
      </c>
      <c r="E118" s="3">
        <v>36.700000000000003</v>
      </c>
      <c r="F118" s="4">
        <f t="shared" si="16"/>
        <v>6.8102444703143292E-2</v>
      </c>
      <c r="G118" s="3">
        <v>38.14</v>
      </c>
      <c r="H118" s="4">
        <f t="shared" si="17"/>
        <v>3.9237057220708381E-2</v>
      </c>
      <c r="I118" s="3">
        <v>39.659999999999997</v>
      </c>
      <c r="J118" s="4">
        <f t="shared" si="18"/>
        <v>3.9853172522286207E-2</v>
      </c>
      <c r="K118" s="3">
        <v>43.08</v>
      </c>
      <c r="L118" s="4">
        <f t="shared" si="19"/>
        <v>8.6232980332829098E-2</v>
      </c>
      <c r="M118" s="6">
        <v>399.36</v>
      </c>
      <c r="N118" s="6">
        <v>0</v>
      </c>
      <c r="O118" s="6">
        <v>0</v>
      </c>
      <c r="P118" s="6">
        <v>1600</v>
      </c>
      <c r="Q118" s="6">
        <v>0</v>
      </c>
      <c r="R118" s="6">
        <v>0</v>
      </c>
      <c r="S118" s="6">
        <v>1680</v>
      </c>
      <c r="T118" s="6">
        <v>0</v>
      </c>
      <c r="U118" s="6">
        <v>0</v>
      </c>
      <c r="V118" s="6">
        <v>2240</v>
      </c>
      <c r="W118" s="7"/>
      <c r="X118" s="6">
        <v>0</v>
      </c>
      <c r="Y118" s="6">
        <v>1440</v>
      </c>
      <c r="Z118" s="7"/>
      <c r="AA118" s="6">
        <v>0</v>
      </c>
      <c r="AB118" s="6">
        <v>100</v>
      </c>
      <c r="AC118" s="6">
        <v>32.72</v>
      </c>
      <c r="AD118" s="6">
        <v>1280</v>
      </c>
      <c r="AE118" s="7"/>
      <c r="AF118" s="6">
        <v>0</v>
      </c>
      <c r="AG118" s="6">
        <v>150</v>
      </c>
      <c r="AH118" s="8" t="s">
        <v>0</v>
      </c>
    </row>
    <row r="119" spans="1:34" x14ac:dyDescent="0.25">
      <c r="A119" s="2" t="s">
        <v>152</v>
      </c>
      <c r="B119" s="3">
        <v>32.82</v>
      </c>
      <c r="C119" s="3">
        <v>33.53</v>
      </c>
      <c r="D119" s="4">
        <f t="shared" si="15"/>
        <v>2.163315051797687E-2</v>
      </c>
      <c r="E119" s="3">
        <v>34.25</v>
      </c>
      <c r="F119" s="4">
        <f t="shared" si="16"/>
        <v>2.1473307485833548E-2</v>
      </c>
      <c r="G119" s="3">
        <v>34.99</v>
      </c>
      <c r="H119" s="4">
        <f t="shared" si="17"/>
        <v>2.1605839416058453E-2</v>
      </c>
      <c r="I119" s="3">
        <v>47.86</v>
      </c>
      <c r="J119" s="4">
        <f t="shared" si="18"/>
        <v>0.36781937696484701</v>
      </c>
      <c r="K119" s="3">
        <v>52.010000000000005</v>
      </c>
      <c r="L119" s="4">
        <f t="shared" si="19"/>
        <v>8.6711241119933252E-2</v>
      </c>
      <c r="M119" s="6">
        <v>397.11</v>
      </c>
      <c r="N119" s="6">
        <v>0</v>
      </c>
      <c r="O119" s="6">
        <v>0</v>
      </c>
      <c r="P119" s="6">
        <v>1600</v>
      </c>
      <c r="Q119" s="6">
        <v>0</v>
      </c>
      <c r="R119" s="6">
        <v>0</v>
      </c>
      <c r="S119" s="6">
        <v>1680</v>
      </c>
      <c r="T119" s="6">
        <v>0</v>
      </c>
      <c r="U119" s="6">
        <v>0</v>
      </c>
      <c r="V119" s="6">
        <v>2240</v>
      </c>
      <c r="W119" s="7"/>
      <c r="X119" s="6">
        <v>0</v>
      </c>
      <c r="Y119" s="6">
        <v>1440</v>
      </c>
      <c r="Z119" s="7"/>
      <c r="AA119" s="6">
        <v>0</v>
      </c>
      <c r="AB119" s="6">
        <v>100</v>
      </c>
      <c r="AC119" s="6">
        <v>48.99</v>
      </c>
      <c r="AD119" s="6">
        <v>1280</v>
      </c>
      <c r="AE119" s="7"/>
      <c r="AF119" s="6">
        <v>0</v>
      </c>
      <c r="AG119" s="6">
        <v>150</v>
      </c>
      <c r="AH119" s="8" t="s">
        <v>0</v>
      </c>
    </row>
    <row r="120" spans="1:34" x14ac:dyDescent="0.25">
      <c r="A120" s="2" t="s">
        <v>153</v>
      </c>
      <c r="B120" s="5"/>
      <c r="C120" s="3">
        <v>32.211500000000001</v>
      </c>
      <c r="D120" s="4" t="str">
        <f t="shared" si="15"/>
        <v/>
      </c>
      <c r="E120" s="3">
        <v>34.31</v>
      </c>
      <c r="F120" s="4">
        <f t="shared" si="16"/>
        <v>6.5147540474675233E-2</v>
      </c>
      <c r="G120" s="3">
        <v>37.450000000000003</v>
      </c>
      <c r="H120" s="4">
        <f t="shared" si="17"/>
        <v>9.1518507723695727E-2</v>
      </c>
      <c r="I120" s="3">
        <v>41</v>
      </c>
      <c r="J120" s="4">
        <f t="shared" si="18"/>
        <v>9.4793057409879755E-2</v>
      </c>
      <c r="K120" s="3">
        <v>44.56</v>
      </c>
      <c r="L120" s="4">
        <f t="shared" si="19"/>
        <v>8.6829268292682976E-2</v>
      </c>
      <c r="M120" s="7"/>
      <c r="N120" s="7"/>
      <c r="O120" s="7"/>
      <c r="P120" s="6">
        <v>0</v>
      </c>
      <c r="Q120" s="6">
        <v>0</v>
      </c>
      <c r="R120" s="6">
        <v>0</v>
      </c>
      <c r="S120" s="6">
        <v>613.89</v>
      </c>
      <c r="T120" s="6">
        <v>0</v>
      </c>
      <c r="U120" s="6">
        <v>0</v>
      </c>
      <c r="V120" s="6">
        <v>2240</v>
      </c>
      <c r="W120" s="7"/>
      <c r="X120" s="6">
        <v>0</v>
      </c>
      <c r="Y120" s="6">
        <v>1440</v>
      </c>
      <c r="Z120" s="7"/>
      <c r="AA120" s="6">
        <v>0</v>
      </c>
      <c r="AB120" s="6">
        <v>100</v>
      </c>
      <c r="AC120" s="6">
        <v>32.71</v>
      </c>
      <c r="AD120" s="6">
        <v>1280</v>
      </c>
      <c r="AE120" s="7"/>
      <c r="AF120" s="6">
        <v>0</v>
      </c>
      <c r="AG120" s="6">
        <v>150</v>
      </c>
      <c r="AH120" s="8" t="s">
        <v>0</v>
      </c>
    </row>
    <row r="121" spans="1:34" x14ac:dyDescent="0.25">
      <c r="A121" s="2" t="s">
        <v>154</v>
      </c>
      <c r="B121" s="3">
        <v>31.95</v>
      </c>
      <c r="C121" s="3">
        <v>32.64</v>
      </c>
      <c r="D121" s="4">
        <f t="shared" si="15"/>
        <v>2.1596244131455441E-2</v>
      </c>
      <c r="E121" s="3">
        <v>34.21</v>
      </c>
      <c r="F121" s="4">
        <f t="shared" si="16"/>
        <v>4.8100490196078441E-2</v>
      </c>
      <c r="G121" s="3">
        <v>34.94</v>
      </c>
      <c r="H121" s="4">
        <f t="shared" si="17"/>
        <v>2.1338789827535717E-2</v>
      </c>
      <c r="I121" s="3">
        <v>36.159999999999997</v>
      </c>
      <c r="J121" s="4">
        <f t="shared" si="18"/>
        <v>3.4917000572409818E-2</v>
      </c>
      <c r="K121" s="3">
        <v>39.369999999999997</v>
      </c>
      <c r="L121" s="4">
        <f t="shared" si="19"/>
        <v>8.8772123893805344E-2</v>
      </c>
      <c r="M121" s="6">
        <v>387.88</v>
      </c>
      <c r="N121" s="6">
        <v>0</v>
      </c>
      <c r="O121" s="6">
        <v>0</v>
      </c>
      <c r="P121" s="6">
        <v>1600</v>
      </c>
      <c r="Q121" s="6">
        <v>0</v>
      </c>
      <c r="R121" s="6">
        <v>0</v>
      </c>
      <c r="S121" s="6">
        <v>1680</v>
      </c>
      <c r="T121" s="6">
        <v>0</v>
      </c>
      <c r="U121" s="6">
        <v>0</v>
      </c>
      <c r="V121" s="6">
        <v>2240</v>
      </c>
      <c r="W121" s="6">
        <v>0</v>
      </c>
      <c r="X121" s="6">
        <v>0</v>
      </c>
      <c r="Y121" s="6">
        <v>1440</v>
      </c>
      <c r="Z121" s="7"/>
      <c r="AA121" s="6">
        <v>0</v>
      </c>
      <c r="AB121" s="6">
        <v>100</v>
      </c>
      <c r="AC121" s="6">
        <v>29.3</v>
      </c>
      <c r="AD121" s="6">
        <v>1280</v>
      </c>
      <c r="AE121" s="7"/>
      <c r="AF121" s="6">
        <v>0</v>
      </c>
      <c r="AG121" s="6">
        <v>150</v>
      </c>
      <c r="AH121" s="8" t="s">
        <v>0</v>
      </c>
    </row>
    <row r="122" spans="1:34" x14ac:dyDescent="0.25">
      <c r="A122" s="2" t="s">
        <v>155</v>
      </c>
      <c r="B122" s="5"/>
      <c r="C122" s="5"/>
      <c r="D122" s="4" t="str">
        <f t="shared" si="15"/>
        <v/>
      </c>
      <c r="E122" s="3">
        <v>24.25</v>
      </c>
      <c r="F122" s="4" t="str">
        <f t="shared" si="16"/>
        <v/>
      </c>
      <c r="G122" s="3">
        <v>26.31</v>
      </c>
      <c r="H122" s="4">
        <f t="shared" si="17"/>
        <v>8.4948453608247376E-2</v>
      </c>
      <c r="I122" s="3">
        <v>27.91</v>
      </c>
      <c r="J122" s="4">
        <f t="shared" si="18"/>
        <v>6.0813378943367601E-2</v>
      </c>
      <c r="K122" s="3">
        <v>30.43</v>
      </c>
      <c r="L122" s="4">
        <f t="shared" si="19"/>
        <v>9.0290218559656021E-2</v>
      </c>
      <c r="M122" s="7"/>
      <c r="N122" s="7"/>
      <c r="O122" s="7"/>
      <c r="P122" s="7"/>
      <c r="Q122" s="7"/>
      <c r="R122" s="7"/>
      <c r="S122" s="6">
        <v>0</v>
      </c>
      <c r="T122" s="6">
        <v>0</v>
      </c>
      <c r="U122" s="6">
        <v>0</v>
      </c>
      <c r="V122" s="6">
        <v>904.62</v>
      </c>
      <c r="W122" s="6">
        <v>0</v>
      </c>
      <c r="X122" s="6">
        <v>0</v>
      </c>
      <c r="Y122" s="6">
        <v>1440</v>
      </c>
      <c r="Z122" s="6">
        <v>0</v>
      </c>
      <c r="AA122" s="6">
        <v>0</v>
      </c>
      <c r="AB122" s="6">
        <v>100</v>
      </c>
      <c r="AC122" s="6">
        <v>32.71</v>
      </c>
      <c r="AD122" s="6">
        <v>1280</v>
      </c>
      <c r="AE122" s="6">
        <v>0</v>
      </c>
      <c r="AF122" s="6">
        <v>0</v>
      </c>
      <c r="AG122" s="6">
        <v>150</v>
      </c>
      <c r="AH122" s="8" t="s">
        <v>0</v>
      </c>
    </row>
    <row r="123" spans="1:34" x14ac:dyDescent="0.25">
      <c r="A123" s="2" t="s">
        <v>156</v>
      </c>
      <c r="B123" s="3">
        <v>32.28</v>
      </c>
      <c r="C123" s="3">
        <v>32.94</v>
      </c>
      <c r="D123" s="4">
        <f t="shared" si="15"/>
        <v>2.0446096654274985E-2</v>
      </c>
      <c r="E123" s="3">
        <v>33.53</v>
      </c>
      <c r="F123" s="4">
        <f t="shared" si="16"/>
        <v>1.7911353976927852E-2</v>
      </c>
      <c r="G123" s="3">
        <v>33.64</v>
      </c>
      <c r="H123" s="4">
        <f t="shared" si="17"/>
        <v>3.280644199224558E-3</v>
      </c>
      <c r="I123" s="3">
        <v>34.64</v>
      </c>
      <c r="J123" s="4">
        <f t="shared" si="18"/>
        <v>2.9726516052318668E-2</v>
      </c>
      <c r="K123" s="3">
        <v>37.770000000000003</v>
      </c>
      <c r="L123" s="4">
        <f t="shared" si="19"/>
        <v>9.0357967667436562E-2</v>
      </c>
      <c r="M123" s="6">
        <v>392.87</v>
      </c>
      <c r="N123" s="6">
        <v>0</v>
      </c>
      <c r="O123" s="6">
        <v>0</v>
      </c>
      <c r="P123" s="6">
        <v>1600</v>
      </c>
      <c r="Q123" s="6">
        <v>0</v>
      </c>
      <c r="R123" s="6">
        <v>0</v>
      </c>
      <c r="S123" s="6">
        <v>1680</v>
      </c>
      <c r="T123" s="6">
        <v>0</v>
      </c>
      <c r="U123" s="6">
        <v>0</v>
      </c>
      <c r="V123" s="6">
        <v>2240</v>
      </c>
      <c r="W123" s="6">
        <v>313.87</v>
      </c>
      <c r="X123" s="6">
        <v>0</v>
      </c>
      <c r="Y123" s="6">
        <v>1440</v>
      </c>
      <c r="Z123" s="15"/>
      <c r="AA123" s="6">
        <v>0</v>
      </c>
      <c r="AB123" s="6">
        <v>100</v>
      </c>
      <c r="AC123" s="6">
        <v>32.71</v>
      </c>
      <c r="AD123" s="6">
        <v>1280</v>
      </c>
      <c r="AE123" s="15"/>
      <c r="AF123" s="6">
        <v>0</v>
      </c>
      <c r="AG123" s="6">
        <v>150</v>
      </c>
      <c r="AH123" s="8" t="s">
        <v>0</v>
      </c>
    </row>
    <row r="124" spans="1:34" x14ac:dyDescent="0.25">
      <c r="A124" s="2" t="s">
        <v>157</v>
      </c>
      <c r="B124" s="5"/>
      <c r="C124" s="5"/>
      <c r="D124" s="4" t="str">
        <f t="shared" si="15"/>
        <v/>
      </c>
      <c r="E124" s="5"/>
      <c r="F124" s="4" t="str">
        <f t="shared" si="16"/>
        <v/>
      </c>
      <c r="G124" s="3">
        <v>19</v>
      </c>
      <c r="H124" s="4" t="str">
        <f t="shared" si="17"/>
        <v/>
      </c>
      <c r="I124" s="3">
        <v>21.32</v>
      </c>
      <c r="J124" s="4">
        <f t="shared" si="18"/>
        <v>0.12210526315789476</v>
      </c>
      <c r="K124" s="3">
        <v>23.29</v>
      </c>
      <c r="L124" s="4">
        <f t="shared" si="19"/>
        <v>9.2401500938086245E-2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6">
        <v>0</v>
      </c>
      <c r="X124" s="7"/>
      <c r="Y124" s="6">
        <v>1440</v>
      </c>
      <c r="Z124" s="6">
        <v>0</v>
      </c>
      <c r="AA124" s="6">
        <v>0</v>
      </c>
      <c r="AB124" s="6">
        <v>100</v>
      </c>
      <c r="AC124" s="6">
        <v>32.72</v>
      </c>
      <c r="AD124" s="6">
        <v>1280</v>
      </c>
      <c r="AE124" s="6">
        <v>0</v>
      </c>
      <c r="AF124" s="6">
        <v>0</v>
      </c>
      <c r="AG124" s="6">
        <v>150</v>
      </c>
      <c r="AH124" s="8" t="s">
        <v>0</v>
      </c>
    </row>
    <row r="125" spans="1:34" x14ac:dyDescent="0.25">
      <c r="A125" s="2" t="s">
        <v>158</v>
      </c>
      <c r="B125" s="3">
        <v>115.38</v>
      </c>
      <c r="C125" s="14">
        <v>115.38</v>
      </c>
      <c r="D125" s="4">
        <f t="shared" si="15"/>
        <v>0</v>
      </c>
      <c r="E125" s="3">
        <v>132.21199999999999</v>
      </c>
      <c r="F125" s="4">
        <f t="shared" si="16"/>
        <v>0.14588316866007969</v>
      </c>
      <c r="G125" s="3">
        <v>135.516875</v>
      </c>
      <c r="H125" s="4">
        <f t="shared" si="17"/>
        <v>2.4996785465767179E-2</v>
      </c>
      <c r="I125" s="3">
        <v>139.58224999999999</v>
      </c>
      <c r="J125" s="4">
        <f t="shared" si="18"/>
        <v>2.99990314859311E-2</v>
      </c>
      <c r="K125" s="3">
        <v>153.85</v>
      </c>
      <c r="L125" s="4">
        <f t="shared" si="19"/>
        <v>0.1022175097478369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7"/>
      <c r="W125" s="7"/>
      <c r="X125" s="7"/>
      <c r="Y125" s="6">
        <v>0</v>
      </c>
      <c r="Z125" s="7"/>
      <c r="AA125" s="6">
        <v>46447.61</v>
      </c>
      <c r="AB125" s="6">
        <v>100</v>
      </c>
      <c r="AC125" s="6">
        <v>40.840000000000003</v>
      </c>
      <c r="AD125" s="6">
        <v>0</v>
      </c>
      <c r="AE125" s="7"/>
      <c r="AF125" s="6">
        <v>22120.76</v>
      </c>
      <c r="AG125" s="6">
        <v>150</v>
      </c>
      <c r="AH125" s="8" t="s">
        <v>0</v>
      </c>
    </row>
    <row r="126" spans="1:34" x14ac:dyDescent="0.25">
      <c r="A126" s="2" t="s">
        <v>159</v>
      </c>
      <c r="B126" s="5"/>
      <c r="C126" s="5"/>
      <c r="D126" s="4" t="str">
        <f t="shared" si="15"/>
        <v/>
      </c>
      <c r="E126" s="5"/>
      <c r="F126" s="4" t="str">
        <f t="shared" si="16"/>
        <v/>
      </c>
      <c r="G126" s="3">
        <v>18</v>
      </c>
      <c r="H126" s="4" t="str">
        <f t="shared" si="17"/>
        <v/>
      </c>
      <c r="I126" s="3">
        <v>20.2</v>
      </c>
      <c r="J126" s="4">
        <f t="shared" si="18"/>
        <v>0.12222222222222218</v>
      </c>
      <c r="K126" s="3">
        <v>22.49</v>
      </c>
      <c r="L126" s="4">
        <f t="shared" si="19"/>
        <v>0.11336633663366333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6">
        <v>0</v>
      </c>
      <c r="X126" s="7"/>
      <c r="Y126" s="6">
        <v>1440</v>
      </c>
      <c r="Z126" s="6">
        <v>0</v>
      </c>
      <c r="AA126" s="6">
        <v>0</v>
      </c>
      <c r="AB126" s="6">
        <v>100</v>
      </c>
      <c r="AC126" s="6">
        <v>32.71</v>
      </c>
      <c r="AD126" s="6">
        <v>1280</v>
      </c>
      <c r="AE126" s="6">
        <v>0</v>
      </c>
      <c r="AF126" s="6">
        <v>0</v>
      </c>
      <c r="AG126" s="6">
        <v>150</v>
      </c>
      <c r="AH126" s="8" t="s">
        <v>0</v>
      </c>
    </row>
    <row r="127" spans="1:34" x14ac:dyDescent="0.25">
      <c r="A127" s="2" t="s">
        <v>160</v>
      </c>
      <c r="B127" s="5"/>
      <c r="C127" s="5"/>
      <c r="D127" s="4" t="str">
        <f t="shared" si="15"/>
        <v/>
      </c>
      <c r="E127" s="5"/>
      <c r="F127" s="4" t="str">
        <f t="shared" si="16"/>
        <v/>
      </c>
      <c r="G127" s="3">
        <v>18</v>
      </c>
      <c r="H127" s="4" t="str">
        <f t="shared" si="17"/>
        <v/>
      </c>
      <c r="I127" s="3">
        <v>18.66</v>
      </c>
      <c r="J127" s="4">
        <f t="shared" si="18"/>
        <v>3.6666666666666674E-2</v>
      </c>
      <c r="K127" s="3">
        <v>20.91</v>
      </c>
      <c r="L127" s="4">
        <f t="shared" si="19"/>
        <v>0.12057877813504823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6">
        <v>720</v>
      </c>
      <c r="Z127" s="6">
        <v>0</v>
      </c>
      <c r="AA127" s="6">
        <v>0</v>
      </c>
      <c r="AB127" s="6">
        <v>100</v>
      </c>
      <c r="AC127" s="6">
        <v>32.71</v>
      </c>
      <c r="AD127" s="6">
        <v>1280</v>
      </c>
      <c r="AE127" s="6">
        <v>0</v>
      </c>
      <c r="AF127" s="6">
        <v>0</v>
      </c>
      <c r="AG127" s="6">
        <v>150</v>
      </c>
      <c r="AH127" s="8" t="s">
        <v>0</v>
      </c>
    </row>
    <row r="128" spans="1:34" x14ac:dyDescent="0.25">
      <c r="A128" s="2" t="s">
        <v>161</v>
      </c>
      <c r="B128" s="3">
        <v>26.28</v>
      </c>
      <c r="C128" s="3">
        <v>27.1</v>
      </c>
      <c r="D128" s="4">
        <f t="shared" si="15"/>
        <v>3.1202435312024362E-2</v>
      </c>
      <c r="E128" s="3">
        <v>27.75</v>
      </c>
      <c r="F128" s="4">
        <f t="shared" si="16"/>
        <v>2.398523985239847E-2</v>
      </c>
      <c r="G128" s="3">
        <v>28.42</v>
      </c>
      <c r="H128" s="4">
        <f t="shared" si="17"/>
        <v>2.4144144144144206E-2</v>
      </c>
      <c r="I128" s="3">
        <v>29.42</v>
      </c>
      <c r="J128" s="4">
        <f t="shared" si="18"/>
        <v>3.5186488388458829E-2</v>
      </c>
      <c r="K128" s="3">
        <v>33.130000000000003</v>
      </c>
      <c r="L128" s="4">
        <f t="shared" si="19"/>
        <v>0.12610469068660776</v>
      </c>
      <c r="M128" s="6">
        <v>303.64</v>
      </c>
      <c r="N128" s="6">
        <v>0</v>
      </c>
      <c r="O128" s="6">
        <v>0</v>
      </c>
      <c r="P128" s="6">
        <v>1600</v>
      </c>
      <c r="Q128" s="6">
        <v>0</v>
      </c>
      <c r="R128" s="6">
        <v>0</v>
      </c>
      <c r="S128" s="6">
        <v>1680</v>
      </c>
      <c r="T128" s="6">
        <v>0</v>
      </c>
      <c r="U128" s="6">
        <v>0</v>
      </c>
      <c r="V128" s="6">
        <v>2240</v>
      </c>
      <c r="W128" s="7"/>
      <c r="X128" s="6">
        <v>0</v>
      </c>
      <c r="Y128" s="6">
        <v>1440</v>
      </c>
      <c r="Z128" s="6">
        <v>0</v>
      </c>
      <c r="AA128" s="6">
        <v>0</v>
      </c>
      <c r="AB128" s="6">
        <v>100</v>
      </c>
      <c r="AC128" s="6">
        <v>32.72</v>
      </c>
      <c r="AD128" s="6">
        <v>1280</v>
      </c>
      <c r="AE128" s="7"/>
      <c r="AF128" s="6">
        <v>0</v>
      </c>
      <c r="AG128" s="6">
        <v>150</v>
      </c>
      <c r="AH128" s="8" t="s">
        <v>0</v>
      </c>
    </row>
    <row r="129" spans="1:34" x14ac:dyDescent="0.25">
      <c r="A129" s="2" t="s">
        <v>162</v>
      </c>
      <c r="B129" s="5"/>
      <c r="C129" s="5"/>
      <c r="D129" s="4" t="str">
        <f t="shared" si="15"/>
        <v/>
      </c>
      <c r="E129" s="3">
        <v>17.8</v>
      </c>
      <c r="F129" s="4" t="str">
        <f t="shared" si="16"/>
        <v/>
      </c>
      <c r="G129" s="3">
        <v>18.239999999999998</v>
      </c>
      <c r="H129" s="4">
        <f t="shared" si="17"/>
        <v>2.4719101123595377E-2</v>
      </c>
      <c r="I129" s="3">
        <v>22.38</v>
      </c>
      <c r="J129" s="4">
        <f t="shared" si="18"/>
        <v>0.22697368421052636</v>
      </c>
      <c r="K129" s="3">
        <v>25.83</v>
      </c>
      <c r="L129" s="4">
        <f t="shared" si="19"/>
        <v>0.15415549597855224</v>
      </c>
      <c r="M129" s="7"/>
      <c r="N129" s="7"/>
      <c r="O129" s="7"/>
      <c r="P129" s="7"/>
      <c r="Q129" s="7"/>
      <c r="R129" s="7"/>
      <c r="S129" s="6">
        <v>0</v>
      </c>
      <c r="T129" s="6">
        <v>0</v>
      </c>
      <c r="U129" s="6">
        <v>0</v>
      </c>
      <c r="V129" s="6">
        <v>1766.15</v>
      </c>
      <c r="W129" s="6">
        <v>0</v>
      </c>
      <c r="X129" s="6">
        <v>0</v>
      </c>
      <c r="Y129" s="6">
        <v>1440</v>
      </c>
      <c r="Z129" s="6">
        <v>0</v>
      </c>
      <c r="AA129" s="6">
        <v>0</v>
      </c>
      <c r="AB129" s="6">
        <v>100</v>
      </c>
      <c r="AC129" s="6">
        <v>53.01</v>
      </c>
      <c r="AD129" s="6">
        <v>1280</v>
      </c>
      <c r="AE129" s="6">
        <v>0</v>
      </c>
      <c r="AF129" s="6">
        <v>0</v>
      </c>
      <c r="AG129" s="6">
        <v>150</v>
      </c>
      <c r="AH129" s="8" t="s">
        <v>0</v>
      </c>
    </row>
    <row r="130" spans="1:34" x14ac:dyDescent="0.25">
      <c r="A130" s="2" t="s">
        <v>163</v>
      </c>
      <c r="B130" s="5"/>
      <c r="C130" s="3">
        <v>17.11</v>
      </c>
      <c r="D130" s="4" t="str">
        <f t="shared" ref="D130:D161" si="20">IF(C130&gt;0,IFERROR((C130-B130)/B130,""),"")</f>
        <v/>
      </c>
      <c r="E130" s="3">
        <v>17.55</v>
      </c>
      <c r="F130" s="4">
        <f t="shared" ref="F130:F161" si="21">IF(E130&gt;0,IFERROR((E130-C130)/C130,""),"")</f>
        <v>2.5715955581531343E-2</v>
      </c>
      <c r="G130" s="3">
        <v>22.39</v>
      </c>
      <c r="H130" s="4">
        <f t="shared" ref="H130:H161" si="22">IF(G130&gt;0,IFERROR((G130-E130)/E130,""),"")</f>
        <v>0.27578347578347578</v>
      </c>
      <c r="I130" s="3">
        <v>25.03</v>
      </c>
      <c r="J130" s="4">
        <f t="shared" ref="J130:J161" si="23">IF(I130&gt;0,IFERROR((I130-G130)/G130,""),"")</f>
        <v>0.11790978115230015</v>
      </c>
      <c r="K130" s="3">
        <v>30.12</v>
      </c>
      <c r="L130" s="4">
        <f t="shared" ref="L130:L161" si="24">IF(K130&gt;0,IFERROR((K130-I130)/I130,""),"")</f>
        <v>0.20335597283260087</v>
      </c>
      <c r="M130" s="7"/>
      <c r="N130" s="7"/>
      <c r="O130" s="7"/>
      <c r="P130" s="6">
        <v>0</v>
      </c>
      <c r="Q130" s="6">
        <v>0</v>
      </c>
      <c r="R130" s="6">
        <v>0</v>
      </c>
      <c r="S130" s="6">
        <v>1195.47</v>
      </c>
      <c r="T130" s="6">
        <v>0</v>
      </c>
      <c r="U130" s="6">
        <v>0</v>
      </c>
      <c r="V130" s="6">
        <v>2240</v>
      </c>
      <c r="W130" s="6">
        <v>0</v>
      </c>
      <c r="X130" s="6">
        <v>0</v>
      </c>
      <c r="Y130" s="6">
        <v>1440</v>
      </c>
      <c r="Z130" s="6">
        <v>0</v>
      </c>
      <c r="AA130" s="6">
        <v>0</v>
      </c>
      <c r="AB130" s="6">
        <v>100</v>
      </c>
      <c r="AC130" s="6">
        <v>32.72</v>
      </c>
      <c r="AD130" s="6">
        <v>1280</v>
      </c>
      <c r="AE130" s="6">
        <v>0</v>
      </c>
      <c r="AF130" s="6">
        <v>0</v>
      </c>
      <c r="AG130" s="6">
        <v>150</v>
      </c>
      <c r="AH130" s="8" t="s">
        <v>0</v>
      </c>
    </row>
    <row r="131" spans="1:34" x14ac:dyDescent="0.25">
      <c r="A131" s="2" t="s">
        <v>164</v>
      </c>
      <c r="B131" s="5"/>
      <c r="C131" s="3">
        <v>18.62</v>
      </c>
      <c r="D131" s="4" t="str">
        <f t="shared" si="20"/>
        <v/>
      </c>
      <c r="E131" s="3">
        <v>19.05</v>
      </c>
      <c r="F131" s="4">
        <f t="shared" si="21"/>
        <v>2.3093447905477963E-2</v>
      </c>
      <c r="G131" s="3">
        <v>22.39</v>
      </c>
      <c r="H131" s="4">
        <f t="shared" si="22"/>
        <v>0.17532808398950131</v>
      </c>
      <c r="I131" s="3">
        <v>24.9</v>
      </c>
      <c r="J131" s="4">
        <f t="shared" si="23"/>
        <v>0.11210361768646708</v>
      </c>
      <c r="K131" s="3">
        <v>30.3</v>
      </c>
      <c r="L131" s="4">
        <f t="shared" si="24"/>
        <v>0.21686746987951816</v>
      </c>
      <c r="M131" s="7"/>
      <c r="N131" s="7"/>
      <c r="O131" s="7"/>
      <c r="P131" s="6">
        <v>0</v>
      </c>
      <c r="Q131" s="6">
        <v>0</v>
      </c>
      <c r="R131" s="6">
        <v>0</v>
      </c>
      <c r="S131" s="6">
        <v>1195.47</v>
      </c>
      <c r="T131" s="6">
        <v>0</v>
      </c>
      <c r="U131" s="6">
        <v>0</v>
      </c>
      <c r="V131" s="6">
        <v>2240</v>
      </c>
      <c r="W131" s="6">
        <v>0</v>
      </c>
      <c r="X131" s="6">
        <v>0</v>
      </c>
      <c r="Y131" s="6">
        <v>1440</v>
      </c>
      <c r="Z131" s="6">
        <v>0</v>
      </c>
      <c r="AA131" s="6">
        <v>0</v>
      </c>
      <c r="AB131" s="6">
        <v>100</v>
      </c>
      <c r="AC131" s="6">
        <v>32.71</v>
      </c>
      <c r="AD131" s="6">
        <v>1280</v>
      </c>
      <c r="AE131" s="6">
        <v>0</v>
      </c>
      <c r="AF131" s="6">
        <v>0</v>
      </c>
      <c r="AG131" s="6">
        <v>150</v>
      </c>
      <c r="AH131" s="8" t="s">
        <v>0</v>
      </c>
    </row>
    <row r="132" spans="1:34" x14ac:dyDescent="0.25">
      <c r="A132" s="2" t="s">
        <v>165</v>
      </c>
      <c r="B132" s="3">
        <v>32.24</v>
      </c>
      <c r="C132" s="3">
        <v>33.26</v>
      </c>
      <c r="D132" s="4">
        <f t="shared" si="20"/>
        <v>3.1637717121587965E-2</v>
      </c>
      <c r="E132" s="3">
        <v>34.06</v>
      </c>
      <c r="F132" s="4">
        <f t="shared" si="21"/>
        <v>2.4052916416115584E-2</v>
      </c>
      <c r="G132" s="3">
        <v>36.549999999999997</v>
      </c>
      <c r="H132" s="4">
        <f t="shared" si="22"/>
        <v>7.3106283029946997E-2</v>
      </c>
      <c r="I132" s="3">
        <v>37.770000000000003</v>
      </c>
      <c r="J132" s="4">
        <f t="shared" si="23"/>
        <v>3.3378932968536418E-2</v>
      </c>
      <c r="K132" s="3">
        <v>49.17</v>
      </c>
      <c r="L132" s="4">
        <f t="shared" si="24"/>
        <v>0.30182684670373305</v>
      </c>
      <c r="M132" s="6">
        <v>387.63</v>
      </c>
      <c r="N132" s="6">
        <v>0</v>
      </c>
      <c r="O132" s="6">
        <v>0</v>
      </c>
      <c r="P132" s="6">
        <v>1600</v>
      </c>
      <c r="Q132" s="6">
        <v>0</v>
      </c>
      <c r="R132" s="6">
        <v>0</v>
      </c>
      <c r="S132" s="6">
        <v>1680</v>
      </c>
      <c r="T132" s="6">
        <v>0</v>
      </c>
      <c r="U132" s="6">
        <v>0</v>
      </c>
      <c r="V132" s="6">
        <v>2240</v>
      </c>
      <c r="W132" s="6">
        <v>0</v>
      </c>
      <c r="X132" s="6">
        <v>0</v>
      </c>
      <c r="Y132" s="6">
        <v>1440</v>
      </c>
      <c r="Z132" s="7"/>
      <c r="AA132" s="6">
        <v>0</v>
      </c>
      <c r="AB132" s="6">
        <v>100</v>
      </c>
      <c r="AC132" s="6">
        <v>32.71</v>
      </c>
      <c r="AD132" s="6">
        <v>1280</v>
      </c>
      <c r="AE132" s="7"/>
      <c r="AF132" s="6">
        <v>0</v>
      </c>
      <c r="AG132" s="6">
        <v>150</v>
      </c>
      <c r="AH132" s="8" t="s">
        <v>0</v>
      </c>
    </row>
    <row r="133" spans="1:34" s="23" customFormat="1" x14ac:dyDescent="0.25">
      <c r="A133" s="2" t="s">
        <v>166</v>
      </c>
      <c r="B133" s="3">
        <v>31.95</v>
      </c>
      <c r="C133" s="3">
        <v>32.64</v>
      </c>
      <c r="D133" s="4">
        <f t="shared" si="20"/>
        <v>2.1596244131455441E-2</v>
      </c>
      <c r="E133" s="3">
        <v>34.21</v>
      </c>
      <c r="F133" s="4">
        <f t="shared" si="21"/>
        <v>4.8100490196078441E-2</v>
      </c>
      <c r="G133" s="3">
        <v>35.03</v>
      </c>
      <c r="H133" s="4">
        <f t="shared" si="22"/>
        <v>2.3969599532300503E-2</v>
      </c>
      <c r="I133" s="3">
        <v>36.07</v>
      </c>
      <c r="J133" s="4">
        <f t="shared" si="23"/>
        <v>2.96888381387382E-2</v>
      </c>
      <c r="K133" s="5"/>
      <c r="L133" s="4" t="str">
        <f t="shared" si="24"/>
        <v/>
      </c>
      <c r="M133" s="6">
        <v>387.88</v>
      </c>
      <c r="N133" s="6">
        <v>0</v>
      </c>
      <c r="O133" s="6">
        <v>0</v>
      </c>
      <c r="P133" s="6">
        <v>1600</v>
      </c>
      <c r="Q133" s="6">
        <v>0</v>
      </c>
      <c r="R133" s="6">
        <v>0</v>
      </c>
      <c r="S133" s="6">
        <v>1680</v>
      </c>
      <c r="T133" s="6">
        <v>0</v>
      </c>
      <c r="U133" s="6">
        <v>0</v>
      </c>
      <c r="V133" s="6">
        <v>2240</v>
      </c>
      <c r="W133" s="6">
        <v>0</v>
      </c>
      <c r="X133" s="6">
        <v>0</v>
      </c>
      <c r="Y133" s="6">
        <v>1440</v>
      </c>
      <c r="Z133" s="7"/>
      <c r="AA133" s="6">
        <v>0</v>
      </c>
      <c r="AB133" s="6">
        <v>0</v>
      </c>
      <c r="AC133" s="6">
        <v>0</v>
      </c>
      <c r="AD133" s="7"/>
      <c r="AE133" s="7"/>
      <c r="AF133" s="7"/>
      <c r="AG133" s="6">
        <v>0</v>
      </c>
      <c r="AH133" s="8" t="s">
        <v>0</v>
      </c>
    </row>
    <row r="134" spans="1:34" x14ac:dyDescent="0.25">
      <c r="A134" s="2" t="s">
        <v>167</v>
      </c>
      <c r="B134" s="3">
        <v>51.27</v>
      </c>
      <c r="C134" s="3">
        <v>52.71</v>
      </c>
      <c r="D134" s="4">
        <f t="shared" si="20"/>
        <v>2.8086600351082458E-2</v>
      </c>
      <c r="E134" s="3">
        <v>55.239999999999995</v>
      </c>
      <c r="F134" s="4">
        <f t="shared" si="21"/>
        <v>4.7998482261430352E-2</v>
      </c>
      <c r="G134" s="3">
        <v>57.89</v>
      </c>
      <c r="H134" s="4">
        <f t="shared" si="22"/>
        <v>4.797248370745847E-2</v>
      </c>
      <c r="I134" s="3">
        <v>59.61</v>
      </c>
      <c r="J134" s="4">
        <f t="shared" si="23"/>
        <v>2.9711521851787853E-2</v>
      </c>
      <c r="K134" s="5"/>
      <c r="L134" s="4" t="str">
        <f t="shared" si="24"/>
        <v/>
      </c>
      <c r="M134" s="6">
        <v>622.13</v>
      </c>
      <c r="N134" s="6">
        <v>0</v>
      </c>
      <c r="O134" s="6">
        <v>0</v>
      </c>
      <c r="P134" s="6">
        <v>1600</v>
      </c>
      <c r="Q134" s="6">
        <v>0</v>
      </c>
      <c r="R134" s="6">
        <v>0</v>
      </c>
      <c r="S134" s="6">
        <v>1680</v>
      </c>
      <c r="T134" s="6">
        <v>0</v>
      </c>
      <c r="U134" s="6">
        <v>0</v>
      </c>
      <c r="V134" s="6">
        <v>2240</v>
      </c>
      <c r="W134" s="7"/>
      <c r="X134" s="6">
        <v>0</v>
      </c>
      <c r="Y134" s="6">
        <v>1440</v>
      </c>
      <c r="Z134" s="7"/>
      <c r="AA134" s="6">
        <v>0</v>
      </c>
      <c r="AB134" s="6">
        <v>0</v>
      </c>
      <c r="AC134" s="6">
        <v>0</v>
      </c>
      <c r="AD134" s="7"/>
      <c r="AE134" s="7"/>
      <c r="AF134" s="7"/>
      <c r="AG134" s="7"/>
      <c r="AH134" s="8" t="s">
        <v>0</v>
      </c>
    </row>
    <row r="135" spans="1:34" x14ac:dyDescent="0.25">
      <c r="A135" s="2" t="s">
        <v>168</v>
      </c>
      <c r="B135" s="3">
        <v>31.93</v>
      </c>
      <c r="C135" s="3">
        <v>32.619999999999997</v>
      </c>
      <c r="D135" s="4">
        <f t="shared" si="20"/>
        <v>2.1609771374882486E-2</v>
      </c>
      <c r="E135" s="3">
        <v>34.19</v>
      </c>
      <c r="F135" s="4">
        <f t="shared" si="21"/>
        <v>4.8129981606376472E-2</v>
      </c>
      <c r="G135" s="3">
        <v>34.93</v>
      </c>
      <c r="H135" s="4">
        <f t="shared" si="22"/>
        <v>2.1643755484059727E-2</v>
      </c>
      <c r="I135" s="3">
        <v>35.97</v>
      </c>
      <c r="J135" s="4">
        <f t="shared" si="23"/>
        <v>2.9773833381047787E-2</v>
      </c>
      <c r="K135" s="5"/>
      <c r="L135" s="4" t="str">
        <f t="shared" si="24"/>
        <v/>
      </c>
      <c r="M135" s="6">
        <v>387.63</v>
      </c>
      <c r="N135" s="6">
        <v>0</v>
      </c>
      <c r="O135" s="6">
        <v>0</v>
      </c>
      <c r="P135" s="6">
        <v>1600</v>
      </c>
      <c r="Q135" s="6">
        <v>0</v>
      </c>
      <c r="R135" s="6">
        <v>0</v>
      </c>
      <c r="S135" s="6">
        <v>1680</v>
      </c>
      <c r="T135" s="6">
        <v>0</v>
      </c>
      <c r="U135" s="6">
        <v>0</v>
      </c>
      <c r="V135" s="6">
        <v>2240</v>
      </c>
      <c r="W135" s="7"/>
      <c r="X135" s="6">
        <v>0</v>
      </c>
      <c r="Y135" s="6">
        <v>1440</v>
      </c>
      <c r="Z135" s="6">
        <v>0</v>
      </c>
      <c r="AA135" s="6">
        <v>0</v>
      </c>
      <c r="AB135" s="6">
        <v>0</v>
      </c>
      <c r="AC135" s="6">
        <v>0</v>
      </c>
      <c r="AD135" s="7"/>
      <c r="AE135" s="7"/>
      <c r="AF135" s="7"/>
      <c r="AG135" s="7"/>
      <c r="AH135" s="8" t="s">
        <v>0</v>
      </c>
    </row>
    <row r="136" spans="1:34" x14ac:dyDescent="0.25">
      <c r="A136" s="2" t="s">
        <v>169</v>
      </c>
      <c r="B136" s="3">
        <v>58.08</v>
      </c>
      <c r="C136" s="3">
        <v>59.44</v>
      </c>
      <c r="D136" s="4">
        <f t="shared" si="20"/>
        <v>2.3415977961432497E-2</v>
      </c>
      <c r="E136" s="3">
        <v>62</v>
      </c>
      <c r="F136" s="4">
        <f t="shared" si="21"/>
        <v>4.3068640646029652E-2</v>
      </c>
      <c r="G136" s="3">
        <v>63.239999999999995</v>
      </c>
      <c r="H136" s="4">
        <f t="shared" si="22"/>
        <v>1.9999999999999917E-2</v>
      </c>
      <c r="I136" s="3">
        <v>65.14</v>
      </c>
      <c r="J136" s="4">
        <f t="shared" si="23"/>
        <v>3.0044275774826153E-2</v>
      </c>
      <c r="K136" s="5"/>
      <c r="L136" s="4" t="str">
        <f t="shared" si="24"/>
        <v/>
      </c>
      <c r="M136" s="6">
        <v>694.51</v>
      </c>
      <c r="N136" s="6">
        <v>0</v>
      </c>
      <c r="O136" s="6">
        <v>0</v>
      </c>
      <c r="P136" s="6">
        <v>1600</v>
      </c>
      <c r="Q136" s="6">
        <v>0</v>
      </c>
      <c r="R136" s="6">
        <v>0</v>
      </c>
      <c r="S136" s="6">
        <v>1680</v>
      </c>
      <c r="T136" s="6">
        <v>0</v>
      </c>
      <c r="U136" s="6">
        <v>0</v>
      </c>
      <c r="V136" s="6">
        <v>2240</v>
      </c>
      <c r="W136" s="7"/>
      <c r="X136" s="6">
        <v>0</v>
      </c>
      <c r="Y136" s="6">
        <v>1440</v>
      </c>
      <c r="Z136" s="7"/>
      <c r="AA136" s="6">
        <v>0</v>
      </c>
      <c r="AB136" s="6">
        <v>0</v>
      </c>
      <c r="AC136" s="6">
        <v>0</v>
      </c>
      <c r="AD136" s="7"/>
      <c r="AE136" s="7"/>
      <c r="AF136" s="7"/>
      <c r="AG136" s="7"/>
      <c r="AH136" s="8" t="s">
        <v>0</v>
      </c>
    </row>
    <row r="137" spans="1:34" x14ac:dyDescent="0.25">
      <c r="A137" s="2" t="s">
        <v>170</v>
      </c>
      <c r="B137" s="3">
        <v>27.29</v>
      </c>
      <c r="C137" s="3">
        <v>27.76</v>
      </c>
      <c r="D137" s="4">
        <f t="shared" si="20"/>
        <v>1.7222425796995327E-2</v>
      </c>
      <c r="E137" s="3">
        <v>28.3</v>
      </c>
      <c r="F137" s="4">
        <f t="shared" si="21"/>
        <v>1.9452449567723309E-2</v>
      </c>
      <c r="G137" s="3">
        <v>28.85</v>
      </c>
      <c r="H137" s="4">
        <f t="shared" si="22"/>
        <v>1.9434628975265041E-2</v>
      </c>
      <c r="I137" s="3">
        <v>29.75</v>
      </c>
      <c r="J137" s="4">
        <f t="shared" si="23"/>
        <v>3.1195840554592669E-2</v>
      </c>
      <c r="K137" s="5"/>
      <c r="L137" s="4" t="str">
        <f t="shared" si="24"/>
        <v/>
      </c>
      <c r="M137" s="6">
        <v>335.84</v>
      </c>
      <c r="N137" s="6">
        <v>265.87</v>
      </c>
      <c r="O137" s="6">
        <v>0</v>
      </c>
      <c r="P137" s="6">
        <v>1600</v>
      </c>
      <c r="Q137" s="6">
        <v>0</v>
      </c>
      <c r="R137" s="6">
        <v>0</v>
      </c>
      <c r="S137" s="6">
        <v>1680</v>
      </c>
      <c r="T137" s="6">
        <v>0</v>
      </c>
      <c r="U137" s="6">
        <v>0</v>
      </c>
      <c r="V137" s="6">
        <v>2240</v>
      </c>
      <c r="W137" s="7"/>
      <c r="X137" s="6">
        <v>0</v>
      </c>
      <c r="Y137" s="6">
        <v>1440</v>
      </c>
      <c r="Z137" s="7"/>
      <c r="AA137" s="6">
        <v>0</v>
      </c>
      <c r="AB137" s="6">
        <v>0</v>
      </c>
      <c r="AC137" s="6">
        <v>0</v>
      </c>
      <c r="AD137" s="7"/>
      <c r="AE137" s="7"/>
      <c r="AF137" s="7"/>
      <c r="AG137" s="7"/>
      <c r="AH137" s="8" t="s">
        <v>0</v>
      </c>
    </row>
    <row r="138" spans="1:34" x14ac:dyDescent="0.25">
      <c r="A138" s="2" t="s">
        <v>171</v>
      </c>
      <c r="B138" s="3">
        <v>32.01</v>
      </c>
      <c r="C138" s="3">
        <v>32.65</v>
      </c>
      <c r="D138" s="4">
        <f t="shared" si="20"/>
        <v>1.9993751952514859E-2</v>
      </c>
      <c r="E138" s="3">
        <v>32.65</v>
      </c>
      <c r="F138" s="4">
        <f t="shared" si="21"/>
        <v>0</v>
      </c>
      <c r="G138" s="3">
        <v>33.22</v>
      </c>
      <c r="H138" s="4">
        <f t="shared" si="22"/>
        <v>1.7457886676875967E-2</v>
      </c>
      <c r="I138" s="3">
        <v>34.26</v>
      </c>
      <c r="J138" s="4">
        <f t="shared" si="23"/>
        <v>3.1306441902468368E-2</v>
      </c>
      <c r="K138" s="5"/>
      <c r="L138" s="4" t="str">
        <f t="shared" si="24"/>
        <v/>
      </c>
      <c r="M138" s="6">
        <v>324.49</v>
      </c>
      <c r="N138" s="6">
        <v>0</v>
      </c>
      <c r="O138" s="6">
        <v>0</v>
      </c>
      <c r="P138" s="6">
        <v>1600</v>
      </c>
      <c r="Q138" s="6">
        <v>0</v>
      </c>
      <c r="R138" s="6">
        <v>0</v>
      </c>
      <c r="S138" s="6">
        <v>1680</v>
      </c>
      <c r="T138" s="6">
        <v>0</v>
      </c>
      <c r="U138" s="6">
        <v>0</v>
      </c>
      <c r="V138" s="6">
        <v>2240</v>
      </c>
      <c r="W138" s="7"/>
      <c r="X138" s="6">
        <v>0</v>
      </c>
      <c r="Y138" s="6">
        <v>1440</v>
      </c>
      <c r="Z138" s="7"/>
      <c r="AA138" s="6">
        <v>0</v>
      </c>
      <c r="AB138" s="6">
        <v>0</v>
      </c>
      <c r="AC138" s="6">
        <v>0</v>
      </c>
      <c r="AD138" s="7"/>
      <c r="AE138" s="7"/>
      <c r="AF138" s="7"/>
      <c r="AG138" s="7"/>
      <c r="AH138" s="8" t="s">
        <v>0</v>
      </c>
    </row>
    <row r="139" spans="1:34" x14ac:dyDescent="0.25">
      <c r="A139" s="2" t="s">
        <v>172</v>
      </c>
      <c r="B139" s="3">
        <v>26.65</v>
      </c>
      <c r="C139" s="3">
        <v>27.28</v>
      </c>
      <c r="D139" s="4">
        <f t="shared" si="20"/>
        <v>2.3639774859287151E-2</v>
      </c>
      <c r="E139" s="3">
        <v>27.85</v>
      </c>
      <c r="F139" s="4">
        <f t="shared" si="21"/>
        <v>2.0894428152492678E-2</v>
      </c>
      <c r="G139" s="3">
        <v>28.44</v>
      </c>
      <c r="H139" s="4">
        <f t="shared" si="22"/>
        <v>2.1184919210053853E-2</v>
      </c>
      <c r="I139" s="3">
        <v>29.34</v>
      </c>
      <c r="J139" s="4">
        <f t="shared" si="23"/>
        <v>3.1645569620253111E-2</v>
      </c>
      <c r="K139" s="5"/>
      <c r="L139" s="4" t="str">
        <f t="shared" si="24"/>
        <v/>
      </c>
      <c r="M139" s="6">
        <v>326.73</v>
      </c>
      <c r="N139" s="6">
        <v>326.73</v>
      </c>
      <c r="O139" s="6">
        <v>0</v>
      </c>
      <c r="P139" s="6">
        <v>1600</v>
      </c>
      <c r="Q139" s="6">
        <v>0</v>
      </c>
      <c r="R139" s="6">
        <v>0</v>
      </c>
      <c r="S139" s="6">
        <v>1680</v>
      </c>
      <c r="T139" s="6">
        <v>0</v>
      </c>
      <c r="U139" s="6">
        <v>0</v>
      </c>
      <c r="V139" s="6">
        <v>2240</v>
      </c>
      <c r="W139" s="7"/>
      <c r="X139" s="6">
        <v>0</v>
      </c>
      <c r="Y139" s="6">
        <v>1440</v>
      </c>
      <c r="Z139" s="7"/>
      <c r="AA139" s="6">
        <v>0</v>
      </c>
      <c r="AB139" s="6">
        <v>0</v>
      </c>
      <c r="AC139" s="6">
        <v>0</v>
      </c>
      <c r="AD139" s="7"/>
      <c r="AE139" s="7"/>
      <c r="AF139" s="7"/>
      <c r="AG139" s="6">
        <v>0</v>
      </c>
      <c r="AH139" s="8" t="s">
        <v>0</v>
      </c>
    </row>
    <row r="140" spans="1:34" x14ac:dyDescent="0.25">
      <c r="A140" s="2" t="s">
        <v>173</v>
      </c>
      <c r="B140" s="3">
        <v>55.470000000000006</v>
      </c>
      <c r="C140" s="3">
        <v>56.86</v>
      </c>
      <c r="D140" s="4">
        <f t="shared" si="20"/>
        <v>2.5058590228952467E-2</v>
      </c>
      <c r="E140" s="3">
        <v>58.14</v>
      </c>
      <c r="F140" s="4">
        <f t="shared" si="21"/>
        <v>2.2511431586352465E-2</v>
      </c>
      <c r="G140" s="3">
        <v>59.45</v>
      </c>
      <c r="H140" s="4">
        <f t="shared" si="22"/>
        <v>2.2531819745442074E-2</v>
      </c>
      <c r="I140" s="3">
        <v>61.46</v>
      </c>
      <c r="J140" s="4">
        <f t="shared" si="23"/>
        <v>3.3809924306139577E-2</v>
      </c>
      <c r="K140" s="5"/>
      <c r="L140" s="4" t="str">
        <f t="shared" si="24"/>
        <v/>
      </c>
      <c r="M140" s="6">
        <v>678.41</v>
      </c>
      <c r="N140" s="6">
        <v>0</v>
      </c>
      <c r="O140" s="6">
        <v>0</v>
      </c>
      <c r="P140" s="6">
        <v>1600</v>
      </c>
      <c r="Q140" s="6">
        <v>0</v>
      </c>
      <c r="R140" s="6">
        <v>0</v>
      </c>
      <c r="S140" s="6">
        <v>1680</v>
      </c>
      <c r="T140" s="6">
        <v>0</v>
      </c>
      <c r="U140" s="6">
        <v>0</v>
      </c>
      <c r="V140" s="6">
        <v>2240</v>
      </c>
      <c r="W140" s="7"/>
      <c r="X140" s="6">
        <v>0</v>
      </c>
      <c r="Y140" s="6">
        <v>1440</v>
      </c>
      <c r="Z140" s="7"/>
      <c r="AA140" s="6">
        <v>0</v>
      </c>
      <c r="AB140" s="6">
        <v>0</v>
      </c>
      <c r="AC140" s="6">
        <v>0</v>
      </c>
      <c r="AD140" s="7"/>
      <c r="AE140" s="7"/>
      <c r="AF140" s="7"/>
      <c r="AG140" s="7"/>
      <c r="AH140" s="8" t="s">
        <v>0</v>
      </c>
    </row>
    <row r="141" spans="1:34" x14ac:dyDescent="0.25">
      <c r="A141" s="2" t="s">
        <v>174</v>
      </c>
      <c r="B141" s="3">
        <v>32.549999999999997</v>
      </c>
      <c r="C141" s="3">
        <v>33.06</v>
      </c>
      <c r="D141" s="4">
        <f t="shared" si="20"/>
        <v>1.5668202764977116E-2</v>
      </c>
      <c r="E141" s="3">
        <v>33.57</v>
      </c>
      <c r="F141" s="4">
        <f t="shared" si="21"/>
        <v>1.5426497277676889E-2</v>
      </c>
      <c r="G141" s="3">
        <v>33.659999999999997</v>
      </c>
      <c r="H141" s="4">
        <f t="shared" si="22"/>
        <v>2.680965147452973E-3</v>
      </c>
      <c r="I141" s="14"/>
      <c r="J141" s="4" t="str">
        <f t="shared" si="23"/>
        <v/>
      </c>
      <c r="K141" s="14"/>
      <c r="L141" s="4" t="str">
        <f t="shared" si="24"/>
        <v/>
      </c>
      <c r="M141" s="6">
        <v>398.11</v>
      </c>
      <c r="N141" s="6">
        <v>0</v>
      </c>
      <c r="O141" s="6">
        <v>0</v>
      </c>
      <c r="P141" s="6">
        <v>1600</v>
      </c>
      <c r="Q141" s="6">
        <v>0</v>
      </c>
      <c r="R141" s="6">
        <v>0</v>
      </c>
      <c r="S141" s="6">
        <v>1680</v>
      </c>
      <c r="T141" s="6">
        <v>0</v>
      </c>
      <c r="U141" s="6">
        <v>0</v>
      </c>
      <c r="V141" s="6">
        <v>2240</v>
      </c>
      <c r="W141" s="6">
        <v>270.58999999999997</v>
      </c>
      <c r="X141" s="6">
        <v>0</v>
      </c>
      <c r="Y141" s="6">
        <v>1440</v>
      </c>
      <c r="Z141" s="15"/>
      <c r="AA141" s="6">
        <v>0</v>
      </c>
      <c r="AB141" s="6">
        <v>0</v>
      </c>
      <c r="AC141" s="6">
        <v>0</v>
      </c>
      <c r="AD141" s="15"/>
      <c r="AE141" s="15"/>
      <c r="AF141" s="15"/>
      <c r="AG141" s="15"/>
      <c r="AH141" s="8" t="s">
        <v>0</v>
      </c>
    </row>
    <row r="142" spans="1:34" x14ac:dyDescent="0.25">
      <c r="A142" s="2" t="s">
        <v>175</v>
      </c>
      <c r="B142" s="3">
        <v>29.92</v>
      </c>
      <c r="C142" s="3">
        <v>30.47</v>
      </c>
      <c r="D142" s="4">
        <f t="shared" si="20"/>
        <v>1.8382352941176374E-2</v>
      </c>
      <c r="E142" s="3">
        <v>31.03</v>
      </c>
      <c r="F142" s="4">
        <f t="shared" si="21"/>
        <v>1.8378733180177298E-2</v>
      </c>
      <c r="G142" s="3">
        <v>31.61</v>
      </c>
      <c r="H142" s="4">
        <f t="shared" si="22"/>
        <v>1.8691588785046672E-2</v>
      </c>
      <c r="I142" s="5"/>
      <c r="J142" s="4" t="str">
        <f t="shared" si="23"/>
        <v/>
      </c>
      <c r="K142" s="5"/>
      <c r="L142" s="4" t="str">
        <f t="shared" si="24"/>
        <v/>
      </c>
      <c r="M142" s="6">
        <v>368.16</v>
      </c>
      <c r="N142" s="6">
        <v>291.45999999999998</v>
      </c>
      <c r="O142" s="6">
        <v>0</v>
      </c>
      <c r="P142" s="6">
        <v>1600</v>
      </c>
      <c r="Q142" s="6">
        <v>0</v>
      </c>
      <c r="R142" s="6">
        <v>0</v>
      </c>
      <c r="S142" s="6">
        <v>1680</v>
      </c>
      <c r="T142" s="6">
        <v>0</v>
      </c>
      <c r="U142" s="6">
        <v>0</v>
      </c>
      <c r="V142" s="6">
        <v>2240</v>
      </c>
      <c r="W142" s="7"/>
      <c r="X142" s="6">
        <v>0</v>
      </c>
      <c r="Y142" s="7"/>
      <c r="Z142" s="7"/>
      <c r="AA142" s="7"/>
      <c r="AB142" s="6" t="s">
        <v>0</v>
      </c>
      <c r="AC142" s="6" t="s">
        <v>0</v>
      </c>
      <c r="AD142" s="7"/>
      <c r="AE142" s="7"/>
      <c r="AF142" s="7"/>
      <c r="AG142" s="7"/>
      <c r="AH142" s="8" t="s">
        <v>0</v>
      </c>
    </row>
    <row r="143" spans="1:34" x14ac:dyDescent="0.25">
      <c r="A143" s="2" t="s">
        <v>176</v>
      </c>
      <c r="B143" s="3">
        <v>27.19</v>
      </c>
      <c r="C143" s="3">
        <v>28.79</v>
      </c>
      <c r="D143" s="4">
        <f t="shared" si="20"/>
        <v>5.8845163663111356E-2</v>
      </c>
      <c r="E143" s="3">
        <v>29.37</v>
      </c>
      <c r="F143" s="4">
        <f t="shared" si="21"/>
        <v>2.0145883987495724E-2</v>
      </c>
      <c r="G143" s="3">
        <v>29.95</v>
      </c>
      <c r="H143" s="4">
        <f t="shared" si="22"/>
        <v>1.9748042219952272E-2</v>
      </c>
      <c r="I143" s="5"/>
      <c r="J143" s="4" t="str">
        <f t="shared" si="23"/>
        <v/>
      </c>
      <c r="K143" s="5"/>
      <c r="L143" s="4" t="str">
        <f t="shared" si="24"/>
        <v/>
      </c>
      <c r="M143" s="6">
        <v>316.62</v>
      </c>
      <c r="N143" s="6">
        <v>0</v>
      </c>
      <c r="O143" s="6">
        <v>0</v>
      </c>
      <c r="P143" s="6">
        <v>1600</v>
      </c>
      <c r="Q143" s="6">
        <v>0</v>
      </c>
      <c r="R143" s="6">
        <v>0</v>
      </c>
      <c r="S143" s="6">
        <v>1680</v>
      </c>
      <c r="T143" s="6">
        <v>0</v>
      </c>
      <c r="U143" s="6">
        <v>0</v>
      </c>
      <c r="V143" s="6">
        <v>2240</v>
      </c>
      <c r="W143" s="7"/>
      <c r="X143" s="6">
        <v>0</v>
      </c>
      <c r="Y143" s="7"/>
      <c r="Z143" s="7"/>
      <c r="AA143" s="7"/>
      <c r="AB143" s="6" t="s">
        <v>0</v>
      </c>
      <c r="AC143" s="6" t="s">
        <v>0</v>
      </c>
      <c r="AD143" s="7"/>
      <c r="AE143" s="7"/>
      <c r="AF143" s="7"/>
      <c r="AG143" s="7"/>
      <c r="AH143" s="8" t="s">
        <v>0</v>
      </c>
    </row>
    <row r="144" spans="1:34" x14ac:dyDescent="0.25">
      <c r="A144" s="2" t="s">
        <v>177</v>
      </c>
      <c r="B144" s="3">
        <v>25.92</v>
      </c>
      <c r="C144" s="3">
        <v>26.44</v>
      </c>
      <c r="D144" s="4">
        <f t="shared" si="20"/>
        <v>2.006172839506171E-2</v>
      </c>
      <c r="E144" s="3">
        <v>26.97</v>
      </c>
      <c r="F144" s="4">
        <f t="shared" si="21"/>
        <v>2.0045385779122449E-2</v>
      </c>
      <c r="G144" s="3">
        <v>27.51</v>
      </c>
      <c r="H144" s="4">
        <f t="shared" si="22"/>
        <v>2.0022246941045707E-2</v>
      </c>
      <c r="I144" s="5"/>
      <c r="J144" s="4" t="str">
        <f t="shared" si="23"/>
        <v/>
      </c>
      <c r="K144" s="5"/>
      <c r="L144" s="4" t="str">
        <f t="shared" si="24"/>
        <v/>
      </c>
      <c r="M144" s="6">
        <v>316.99</v>
      </c>
      <c r="N144" s="6">
        <v>0</v>
      </c>
      <c r="O144" s="6">
        <v>0</v>
      </c>
      <c r="P144" s="6">
        <v>1600</v>
      </c>
      <c r="Q144" s="6">
        <v>0</v>
      </c>
      <c r="R144" s="6">
        <v>0</v>
      </c>
      <c r="S144" s="6">
        <v>1680</v>
      </c>
      <c r="T144" s="6">
        <v>0</v>
      </c>
      <c r="U144" s="6">
        <v>0</v>
      </c>
      <c r="V144" s="6">
        <v>2240</v>
      </c>
      <c r="W144" s="7"/>
      <c r="X144" s="6">
        <v>0</v>
      </c>
      <c r="Y144" s="7"/>
      <c r="Z144" s="7"/>
      <c r="AA144" s="7"/>
      <c r="AB144" s="6" t="s">
        <v>0</v>
      </c>
      <c r="AC144" s="6" t="s">
        <v>0</v>
      </c>
      <c r="AD144" s="7"/>
      <c r="AE144" s="7"/>
      <c r="AF144" s="7"/>
      <c r="AG144" s="7"/>
      <c r="AH144" s="8" t="s">
        <v>0</v>
      </c>
    </row>
    <row r="145" spans="1:34" x14ac:dyDescent="0.25">
      <c r="A145" s="2" t="s">
        <v>178</v>
      </c>
      <c r="B145" s="3">
        <v>69.960000000000008</v>
      </c>
      <c r="C145" s="3">
        <v>71.36</v>
      </c>
      <c r="D145" s="4">
        <f t="shared" si="20"/>
        <v>2.0011435105774605E-2</v>
      </c>
      <c r="E145" s="3">
        <v>72.789999999999992</v>
      </c>
      <c r="F145" s="4">
        <f t="shared" si="21"/>
        <v>2.0039237668161333E-2</v>
      </c>
      <c r="G145" s="3">
        <v>74.25</v>
      </c>
      <c r="H145" s="4">
        <f t="shared" si="22"/>
        <v>2.0057700233548675E-2</v>
      </c>
      <c r="I145" s="5"/>
      <c r="J145" s="4" t="str">
        <f t="shared" si="23"/>
        <v/>
      </c>
      <c r="K145" s="5"/>
      <c r="L145" s="4" t="str">
        <f t="shared" si="24"/>
        <v/>
      </c>
      <c r="M145" s="6">
        <v>851.76</v>
      </c>
      <c r="N145" s="6">
        <v>0</v>
      </c>
      <c r="O145" s="6">
        <v>0</v>
      </c>
      <c r="P145" s="6">
        <v>1600</v>
      </c>
      <c r="Q145" s="6">
        <v>0</v>
      </c>
      <c r="R145" s="6">
        <v>0</v>
      </c>
      <c r="S145" s="6">
        <v>1680</v>
      </c>
      <c r="T145" s="6">
        <v>0</v>
      </c>
      <c r="U145" s="6">
        <v>0</v>
      </c>
      <c r="V145" s="6">
        <v>2240</v>
      </c>
      <c r="W145" s="7"/>
      <c r="X145" s="6">
        <v>0</v>
      </c>
      <c r="Y145" s="6">
        <v>1440</v>
      </c>
      <c r="Z145" s="7"/>
      <c r="AA145" s="6">
        <v>0</v>
      </c>
      <c r="AB145" s="6">
        <v>0</v>
      </c>
      <c r="AC145" s="6">
        <v>0</v>
      </c>
      <c r="AD145" s="7"/>
      <c r="AE145" s="7"/>
      <c r="AF145" s="7"/>
      <c r="AG145" s="7"/>
      <c r="AH145" s="8" t="s">
        <v>0</v>
      </c>
    </row>
    <row r="146" spans="1:34" x14ac:dyDescent="0.25">
      <c r="A146" s="2" t="s">
        <v>179</v>
      </c>
      <c r="B146" s="3">
        <v>31.93</v>
      </c>
      <c r="C146" s="3">
        <v>32.619999999999997</v>
      </c>
      <c r="D146" s="4">
        <f t="shared" si="20"/>
        <v>2.1609771374882486E-2</v>
      </c>
      <c r="E146" s="3">
        <v>34.19</v>
      </c>
      <c r="F146" s="4">
        <f t="shared" si="21"/>
        <v>4.8129981606376472E-2</v>
      </c>
      <c r="G146" s="3">
        <v>34.93</v>
      </c>
      <c r="H146" s="4">
        <f t="shared" si="22"/>
        <v>2.1643755484059727E-2</v>
      </c>
      <c r="I146" s="5"/>
      <c r="J146" s="4" t="str">
        <f t="shared" si="23"/>
        <v/>
      </c>
      <c r="K146" s="5"/>
      <c r="L146" s="4" t="str">
        <f t="shared" si="24"/>
        <v/>
      </c>
      <c r="M146" s="6">
        <v>387.63</v>
      </c>
      <c r="N146" s="6">
        <v>0</v>
      </c>
      <c r="O146" s="6">
        <v>0</v>
      </c>
      <c r="P146" s="6">
        <v>1600</v>
      </c>
      <c r="Q146" s="6">
        <v>0</v>
      </c>
      <c r="R146" s="6">
        <v>0</v>
      </c>
      <c r="S146" s="6">
        <v>1680</v>
      </c>
      <c r="T146" s="6">
        <v>0</v>
      </c>
      <c r="U146" s="6">
        <v>0</v>
      </c>
      <c r="V146" s="6">
        <v>2240</v>
      </c>
      <c r="W146" s="7"/>
      <c r="X146" s="6">
        <v>0</v>
      </c>
      <c r="Y146" s="7"/>
      <c r="Z146" s="7"/>
      <c r="AA146" s="7"/>
      <c r="AB146" s="6" t="s">
        <v>0</v>
      </c>
      <c r="AC146" s="6" t="s">
        <v>0</v>
      </c>
      <c r="AD146" s="7"/>
      <c r="AE146" s="7"/>
      <c r="AF146" s="7"/>
      <c r="AG146" s="7"/>
      <c r="AH146" s="8" t="s">
        <v>0</v>
      </c>
    </row>
    <row r="147" spans="1:34" x14ac:dyDescent="0.25">
      <c r="A147" s="2" t="s">
        <v>180</v>
      </c>
      <c r="B147" s="3">
        <v>52.779999999999994</v>
      </c>
      <c r="C147" s="3">
        <v>54.1</v>
      </c>
      <c r="D147" s="4">
        <f t="shared" si="20"/>
        <v>2.5009473285335496E-2</v>
      </c>
      <c r="E147" s="3">
        <v>55.320000000000007</v>
      </c>
      <c r="F147" s="4">
        <f t="shared" si="21"/>
        <v>2.2550831792976081E-2</v>
      </c>
      <c r="G147" s="3">
        <v>56.56</v>
      </c>
      <c r="H147" s="4">
        <f t="shared" si="22"/>
        <v>2.241503976861885E-2</v>
      </c>
      <c r="I147" s="5"/>
      <c r="J147" s="4" t="str">
        <f t="shared" si="23"/>
        <v/>
      </c>
      <c r="K147" s="5"/>
      <c r="L147" s="4" t="str">
        <f t="shared" si="24"/>
        <v/>
      </c>
      <c r="M147" s="6">
        <v>639.48</v>
      </c>
      <c r="N147" s="6">
        <v>0</v>
      </c>
      <c r="O147" s="6">
        <v>0</v>
      </c>
      <c r="P147" s="6">
        <v>1600</v>
      </c>
      <c r="Q147" s="6">
        <v>0</v>
      </c>
      <c r="R147" s="6">
        <v>0</v>
      </c>
      <c r="S147" s="6">
        <v>1680</v>
      </c>
      <c r="T147" s="6">
        <v>0</v>
      </c>
      <c r="U147" s="6">
        <v>0</v>
      </c>
      <c r="V147" s="6">
        <v>2240</v>
      </c>
      <c r="W147" s="7"/>
      <c r="X147" s="6">
        <v>0</v>
      </c>
      <c r="Y147" s="7"/>
      <c r="Z147" s="7"/>
      <c r="AA147" s="7"/>
      <c r="AB147" s="6" t="s">
        <v>0</v>
      </c>
      <c r="AC147" s="6" t="s">
        <v>0</v>
      </c>
      <c r="AD147" s="7"/>
      <c r="AE147" s="7"/>
      <c r="AF147" s="7"/>
      <c r="AG147" s="7"/>
      <c r="AH147" s="8" t="s">
        <v>0</v>
      </c>
    </row>
    <row r="148" spans="1:34" x14ac:dyDescent="0.25">
      <c r="A148" s="2" t="s">
        <v>181</v>
      </c>
      <c r="B148" s="3">
        <v>26.58</v>
      </c>
      <c r="C148" s="3">
        <v>29.77</v>
      </c>
      <c r="D148" s="4">
        <f t="shared" si="20"/>
        <v>0.12001504890895416</v>
      </c>
      <c r="E148" s="3">
        <v>32.9</v>
      </c>
      <c r="F148" s="4">
        <f t="shared" si="21"/>
        <v>0.10513940208263349</v>
      </c>
      <c r="G148" s="3">
        <v>34.64</v>
      </c>
      <c r="H148" s="4">
        <f t="shared" si="22"/>
        <v>5.2887537993921034E-2</v>
      </c>
      <c r="I148" s="5"/>
      <c r="J148" s="4" t="str">
        <f t="shared" si="23"/>
        <v/>
      </c>
      <c r="K148" s="5"/>
      <c r="L148" s="4" t="str">
        <f t="shared" si="24"/>
        <v/>
      </c>
      <c r="M148" s="6">
        <v>0</v>
      </c>
      <c r="N148" s="6">
        <v>0</v>
      </c>
      <c r="O148" s="6">
        <v>0</v>
      </c>
      <c r="P148" s="6">
        <v>1107.72</v>
      </c>
      <c r="Q148" s="6">
        <v>0</v>
      </c>
      <c r="R148" s="6">
        <v>0</v>
      </c>
      <c r="S148" s="6">
        <v>1680</v>
      </c>
      <c r="T148" s="6">
        <v>0</v>
      </c>
      <c r="U148" s="6">
        <v>300</v>
      </c>
      <c r="V148" s="6">
        <v>2240</v>
      </c>
      <c r="W148" s="7"/>
      <c r="X148" s="6">
        <v>0</v>
      </c>
      <c r="Y148" s="7"/>
      <c r="Z148" s="7"/>
      <c r="AA148" s="7"/>
      <c r="AB148" s="6" t="s">
        <v>0</v>
      </c>
      <c r="AC148" s="6" t="s">
        <v>0</v>
      </c>
      <c r="AD148" s="7"/>
      <c r="AE148" s="7"/>
      <c r="AF148" s="7"/>
      <c r="AG148" s="7"/>
      <c r="AH148" s="8" t="s">
        <v>0</v>
      </c>
    </row>
    <row r="149" spans="1:34" x14ac:dyDescent="0.25">
      <c r="A149" s="2" t="s">
        <v>182</v>
      </c>
      <c r="B149" s="5">
        <v>20.440000000000001</v>
      </c>
      <c r="C149" s="3">
        <v>20.91</v>
      </c>
      <c r="D149" s="4">
        <f t="shared" si="20"/>
        <v>2.2994129158512663E-2</v>
      </c>
      <c r="E149" s="3">
        <v>21.91</v>
      </c>
      <c r="F149" s="4">
        <f t="shared" si="21"/>
        <v>4.7824007651841222E-2</v>
      </c>
      <c r="G149" s="3">
        <v>23.08</v>
      </c>
      <c r="H149" s="4">
        <f t="shared" si="22"/>
        <v>5.3400273847558105E-2</v>
      </c>
      <c r="I149" s="5"/>
      <c r="J149" s="4" t="str">
        <f t="shared" si="23"/>
        <v/>
      </c>
      <c r="K149" s="5"/>
      <c r="L149" s="4" t="str">
        <f t="shared" si="24"/>
        <v/>
      </c>
      <c r="M149" s="6">
        <v>58.87</v>
      </c>
      <c r="N149" s="6">
        <v>0</v>
      </c>
      <c r="O149" s="6">
        <v>0</v>
      </c>
      <c r="P149" s="6">
        <v>1600</v>
      </c>
      <c r="Q149" s="6">
        <v>0</v>
      </c>
      <c r="R149" s="6">
        <v>0</v>
      </c>
      <c r="S149" s="6">
        <v>1680</v>
      </c>
      <c r="T149" s="6">
        <v>0</v>
      </c>
      <c r="U149" s="6">
        <v>0</v>
      </c>
      <c r="V149" s="6">
        <v>2240</v>
      </c>
      <c r="W149" s="7"/>
      <c r="X149" s="6">
        <v>0</v>
      </c>
      <c r="Y149" s="7"/>
      <c r="Z149" s="7"/>
      <c r="AA149" s="7"/>
      <c r="AB149" s="6" t="s">
        <v>0</v>
      </c>
      <c r="AC149" s="6" t="s">
        <v>0</v>
      </c>
      <c r="AD149" s="7"/>
      <c r="AE149" s="7"/>
      <c r="AF149" s="7"/>
      <c r="AG149" s="7"/>
      <c r="AH149" s="8" t="s">
        <v>0</v>
      </c>
    </row>
    <row r="150" spans="1:34" x14ac:dyDescent="0.25">
      <c r="A150" s="2" t="s">
        <v>183</v>
      </c>
      <c r="B150" s="3">
        <v>34.32</v>
      </c>
      <c r="C150" s="3">
        <v>36.93</v>
      </c>
      <c r="D150" s="4">
        <f t="shared" si="20"/>
        <v>7.6048951048951027E-2</v>
      </c>
      <c r="E150" s="3">
        <v>37.82</v>
      </c>
      <c r="F150" s="4">
        <f t="shared" si="21"/>
        <v>2.4099647982669933E-2</v>
      </c>
      <c r="G150" s="3">
        <v>41.85</v>
      </c>
      <c r="H150" s="4">
        <f t="shared" si="22"/>
        <v>0.10655737704918036</v>
      </c>
      <c r="I150" s="5"/>
      <c r="J150" s="4" t="str">
        <f t="shared" si="23"/>
        <v/>
      </c>
      <c r="K150" s="5"/>
      <c r="L150" s="4" t="str">
        <f t="shared" si="24"/>
        <v/>
      </c>
      <c r="M150" s="6">
        <v>393</v>
      </c>
      <c r="N150" s="6">
        <v>0</v>
      </c>
      <c r="O150" s="6">
        <v>0</v>
      </c>
      <c r="P150" s="6">
        <v>1600</v>
      </c>
      <c r="Q150" s="6">
        <v>0</v>
      </c>
      <c r="R150" s="6">
        <v>0</v>
      </c>
      <c r="S150" s="6">
        <v>1680</v>
      </c>
      <c r="T150" s="6">
        <v>0</v>
      </c>
      <c r="U150" s="6">
        <v>0</v>
      </c>
      <c r="V150" s="6">
        <v>2240</v>
      </c>
      <c r="W150" s="7"/>
      <c r="X150" s="6">
        <v>0</v>
      </c>
      <c r="Y150" s="7"/>
      <c r="Z150" s="7"/>
      <c r="AA150" s="7"/>
      <c r="AB150" s="6" t="s">
        <v>0</v>
      </c>
      <c r="AC150" s="6" t="s">
        <v>0</v>
      </c>
      <c r="AD150" s="7"/>
      <c r="AE150" s="7"/>
      <c r="AF150" s="7"/>
      <c r="AG150" s="7"/>
      <c r="AH150" s="8" t="s">
        <v>0</v>
      </c>
    </row>
    <row r="151" spans="1:34" x14ac:dyDescent="0.25">
      <c r="A151" s="2" t="s">
        <v>184</v>
      </c>
      <c r="B151" s="3">
        <v>49.239999999999995</v>
      </c>
      <c r="C151" s="3">
        <v>49.94</v>
      </c>
      <c r="D151" s="4">
        <f t="shared" si="20"/>
        <v>1.4216084484159279E-2</v>
      </c>
      <c r="E151" s="3">
        <v>50.46</v>
      </c>
      <c r="F151" s="4">
        <f t="shared" si="21"/>
        <v>1.0412494993992855E-2</v>
      </c>
      <c r="G151" s="5"/>
      <c r="H151" s="4" t="str">
        <f t="shared" si="22"/>
        <v/>
      </c>
      <c r="I151" s="5"/>
      <c r="J151" s="4" t="str">
        <f t="shared" si="23"/>
        <v/>
      </c>
      <c r="K151" s="5"/>
      <c r="L151" s="4" t="str">
        <f t="shared" si="24"/>
        <v/>
      </c>
      <c r="M151" s="6">
        <v>603.66</v>
      </c>
      <c r="N151" s="6">
        <v>603.66</v>
      </c>
      <c r="O151" s="6">
        <v>0</v>
      </c>
      <c r="P151" s="6">
        <v>1600</v>
      </c>
      <c r="Q151" s="6">
        <v>486.5</v>
      </c>
      <c r="R151" s="6">
        <v>0</v>
      </c>
      <c r="S151" s="6">
        <v>1680</v>
      </c>
      <c r="T151" s="6">
        <v>363.56</v>
      </c>
      <c r="U151" s="6">
        <v>0</v>
      </c>
      <c r="V151" s="7"/>
      <c r="W151" s="7"/>
      <c r="X151" s="7"/>
      <c r="Y151" s="7"/>
      <c r="Z151" s="7"/>
      <c r="AA151" s="7"/>
      <c r="AB151" s="6" t="s">
        <v>0</v>
      </c>
      <c r="AC151" s="6" t="s">
        <v>0</v>
      </c>
      <c r="AD151" s="7"/>
      <c r="AE151" s="7"/>
      <c r="AF151" s="7"/>
      <c r="AG151" s="7"/>
      <c r="AH151" s="8" t="s">
        <v>0</v>
      </c>
    </row>
    <row r="152" spans="1:34" x14ac:dyDescent="0.25">
      <c r="A152" s="2" t="s">
        <v>185</v>
      </c>
      <c r="B152" s="3">
        <v>23.98</v>
      </c>
      <c r="C152" s="3">
        <v>24.38</v>
      </c>
      <c r="D152" s="4">
        <f t="shared" si="20"/>
        <v>1.6680567139282676E-2</v>
      </c>
      <c r="E152" s="3">
        <v>24.77</v>
      </c>
      <c r="F152" s="4">
        <f t="shared" si="21"/>
        <v>1.5996718621821188E-2</v>
      </c>
      <c r="G152" s="5">
        <v>24.77</v>
      </c>
      <c r="H152" s="4">
        <f t="shared" si="22"/>
        <v>0</v>
      </c>
      <c r="I152" s="5"/>
      <c r="J152" s="4" t="str">
        <f t="shared" si="23"/>
        <v/>
      </c>
      <c r="K152" s="5"/>
      <c r="L152" s="4" t="str">
        <f t="shared" si="24"/>
        <v/>
      </c>
      <c r="M152" s="6">
        <v>292.77999999999997</v>
      </c>
      <c r="N152" s="6">
        <v>0</v>
      </c>
      <c r="O152" s="6">
        <v>0</v>
      </c>
      <c r="P152" s="6">
        <v>1600</v>
      </c>
      <c r="Q152" s="6">
        <v>0</v>
      </c>
      <c r="R152" s="6">
        <v>0</v>
      </c>
      <c r="S152" s="6">
        <v>1680</v>
      </c>
      <c r="T152" s="6">
        <v>0</v>
      </c>
      <c r="U152" s="6">
        <v>0</v>
      </c>
      <c r="V152" s="3">
        <v>430.77</v>
      </c>
      <c r="W152" s="7"/>
      <c r="X152" s="6">
        <v>0</v>
      </c>
      <c r="Y152" s="6">
        <v>1440</v>
      </c>
      <c r="Z152" s="7"/>
      <c r="AA152" s="7"/>
      <c r="AB152" s="6">
        <v>0</v>
      </c>
      <c r="AC152" s="6">
        <v>0</v>
      </c>
      <c r="AD152" s="7"/>
      <c r="AE152" s="7"/>
      <c r="AF152" s="7"/>
      <c r="AG152" s="7"/>
      <c r="AH152" s="8" t="s">
        <v>0</v>
      </c>
    </row>
    <row r="153" spans="1:34" x14ac:dyDescent="0.25">
      <c r="A153" s="2" t="s">
        <v>186</v>
      </c>
      <c r="B153" s="3">
        <v>26.16</v>
      </c>
      <c r="C153" s="3">
        <v>26.64</v>
      </c>
      <c r="D153" s="4">
        <f t="shared" si="20"/>
        <v>1.8348623853211024E-2</v>
      </c>
      <c r="E153" s="3">
        <v>27.13</v>
      </c>
      <c r="F153" s="4">
        <f t="shared" si="21"/>
        <v>1.8393393393393333E-2</v>
      </c>
      <c r="G153" s="5"/>
      <c r="H153" s="4" t="str">
        <f t="shared" si="22"/>
        <v/>
      </c>
      <c r="I153" s="5"/>
      <c r="J153" s="4" t="str">
        <f t="shared" si="23"/>
        <v/>
      </c>
      <c r="K153" s="5"/>
      <c r="L153" s="4" t="str">
        <f t="shared" si="24"/>
        <v/>
      </c>
      <c r="M153" s="6">
        <v>319.86</v>
      </c>
      <c r="N153" s="6">
        <v>0</v>
      </c>
      <c r="O153" s="6">
        <v>0</v>
      </c>
      <c r="P153" s="6">
        <v>1600</v>
      </c>
      <c r="Q153" s="6">
        <v>0</v>
      </c>
      <c r="R153" s="6">
        <v>0</v>
      </c>
      <c r="S153" s="6">
        <v>1680</v>
      </c>
      <c r="T153" s="6">
        <v>0</v>
      </c>
      <c r="U153" s="6">
        <v>0</v>
      </c>
      <c r="V153" s="7"/>
      <c r="W153" s="7"/>
      <c r="X153" s="7"/>
      <c r="Y153" s="7"/>
      <c r="Z153" s="7"/>
      <c r="AA153" s="7"/>
      <c r="AB153" s="6" t="s">
        <v>0</v>
      </c>
      <c r="AC153" s="6" t="s">
        <v>0</v>
      </c>
      <c r="AD153" s="7"/>
      <c r="AE153" s="7"/>
      <c r="AF153" s="7"/>
      <c r="AG153" s="7"/>
      <c r="AH153" s="8" t="s">
        <v>0</v>
      </c>
    </row>
    <row r="154" spans="1:34" x14ac:dyDescent="0.25">
      <c r="A154" s="2" t="s">
        <v>187</v>
      </c>
      <c r="B154" s="3">
        <v>71.679999999999993</v>
      </c>
      <c r="C154" s="3">
        <v>73.12</v>
      </c>
      <c r="D154" s="4">
        <f t="shared" si="20"/>
        <v>2.0089285714285882E-2</v>
      </c>
      <c r="E154" s="3">
        <v>74.58</v>
      </c>
      <c r="F154" s="4">
        <f t="shared" si="21"/>
        <v>1.9967177242888316E-2</v>
      </c>
      <c r="G154" s="5"/>
      <c r="H154" s="4" t="str">
        <f t="shared" si="22"/>
        <v/>
      </c>
      <c r="I154" s="5"/>
      <c r="J154" s="4" t="str">
        <f t="shared" si="23"/>
        <v/>
      </c>
      <c r="K154" s="5"/>
      <c r="L154" s="4" t="str">
        <f t="shared" si="24"/>
        <v/>
      </c>
      <c r="M154" s="6">
        <v>864.36</v>
      </c>
      <c r="N154" s="6">
        <v>0</v>
      </c>
      <c r="O154" s="6">
        <v>0</v>
      </c>
      <c r="P154" s="6">
        <v>1600</v>
      </c>
      <c r="Q154" s="6">
        <v>0</v>
      </c>
      <c r="R154" s="6">
        <v>0</v>
      </c>
      <c r="S154" s="6">
        <v>1680</v>
      </c>
      <c r="T154" s="6">
        <v>0</v>
      </c>
      <c r="U154" s="6">
        <v>0</v>
      </c>
      <c r="V154" s="7"/>
      <c r="W154" s="7"/>
      <c r="X154" s="7"/>
      <c r="Y154" s="7"/>
      <c r="Z154" s="7"/>
      <c r="AA154" s="7"/>
      <c r="AB154" s="6" t="s">
        <v>0</v>
      </c>
      <c r="AC154" s="6" t="s">
        <v>0</v>
      </c>
      <c r="AD154" s="7"/>
      <c r="AE154" s="7"/>
      <c r="AF154" s="7"/>
      <c r="AG154" s="7"/>
      <c r="AH154" s="8" t="s">
        <v>0</v>
      </c>
    </row>
    <row r="155" spans="1:34" x14ac:dyDescent="0.25">
      <c r="A155" s="2" t="s">
        <v>188</v>
      </c>
      <c r="B155" s="3">
        <v>33.61</v>
      </c>
      <c r="C155" s="3">
        <v>34.450000000000003</v>
      </c>
      <c r="D155" s="4">
        <f t="shared" si="20"/>
        <v>2.4992561737578203E-2</v>
      </c>
      <c r="E155" s="3">
        <v>35.14</v>
      </c>
      <c r="F155" s="4">
        <f t="shared" si="21"/>
        <v>2.002902757619732E-2</v>
      </c>
      <c r="G155" s="5"/>
      <c r="H155" s="4" t="str">
        <f t="shared" si="22"/>
        <v/>
      </c>
      <c r="I155" s="5"/>
      <c r="J155" s="4" t="str">
        <f t="shared" si="23"/>
        <v/>
      </c>
      <c r="K155" s="5"/>
      <c r="L155" s="4" t="str">
        <f t="shared" si="24"/>
        <v/>
      </c>
      <c r="M155" s="6">
        <v>408.47</v>
      </c>
      <c r="N155" s="6">
        <v>0</v>
      </c>
      <c r="O155" s="6">
        <v>0</v>
      </c>
      <c r="P155" s="6">
        <v>1600</v>
      </c>
      <c r="Q155" s="6">
        <v>0</v>
      </c>
      <c r="R155" s="6">
        <v>0</v>
      </c>
      <c r="S155" s="6">
        <v>1680</v>
      </c>
      <c r="T155" s="6">
        <v>0</v>
      </c>
      <c r="U155" s="6">
        <v>0</v>
      </c>
      <c r="V155" s="7"/>
      <c r="W155" s="7"/>
      <c r="X155" s="7"/>
      <c r="Y155" s="7"/>
      <c r="Z155" s="7"/>
      <c r="AA155" s="7"/>
      <c r="AB155" s="6" t="s">
        <v>0</v>
      </c>
      <c r="AC155" s="6" t="s">
        <v>0</v>
      </c>
      <c r="AD155" s="7"/>
      <c r="AE155" s="7"/>
      <c r="AF155" s="7"/>
      <c r="AG155" s="7"/>
      <c r="AH155" s="8" t="s">
        <v>0</v>
      </c>
    </row>
    <row r="156" spans="1:34" x14ac:dyDescent="0.25">
      <c r="A156" s="2" t="s">
        <v>189</v>
      </c>
      <c r="B156" s="3">
        <v>33.590000000000003</v>
      </c>
      <c r="C156" s="3">
        <v>34.26</v>
      </c>
      <c r="D156" s="4">
        <f t="shared" si="20"/>
        <v>1.9946412622804242E-2</v>
      </c>
      <c r="E156" s="3">
        <v>34.950000000000003</v>
      </c>
      <c r="F156" s="4">
        <f t="shared" si="21"/>
        <v>2.0140105078809249E-2</v>
      </c>
      <c r="G156" s="5"/>
      <c r="H156" s="4" t="str">
        <f t="shared" si="22"/>
        <v/>
      </c>
      <c r="I156" s="5"/>
      <c r="J156" s="4" t="str">
        <f t="shared" si="23"/>
        <v/>
      </c>
      <c r="K156" s="5"/>
      <c r="L156" s="4" t="str">
        <f t="shared" si="24"/>
        <v/>
      </c>
      <c r="M156" s="6">
        <v>408.97</v>
      </c>
      <c r="N156" s="6">
        <v>0</v>
      </c>
      <c r="O156" s="6">
        <v>0</v>
      </c>
      <c r="P156" s="6">
        <v>1600</v>
      </c>
      <c r="Q156" s="6">
        <v>0</v>
      </c>
      <c r="R156" s="6">
        <v>0</v>
      </c>
      <c r="S156" s="6">
        <v>1680</v>
      </c>
      <c r="T156" s="6">
        <v>0</v>
      </c>
      <c r="U156" s="6">
        <v>0</v>
      </c>
      <c r="V156" s="7"/>
      <c r="W156" s="7"/>
      <c r="X156" s="7"/>
      <c r="Y156" s="7"/>
      <c r="Z156" s="7"/>
      <c r="AA156" s="7"/>
      <c r="AB156" s="6" t="s">
        <v>0</v>
      </c>
      <c r="AC156" s="6" t="s">
        <v>0</v>
      </c>
      <c r="AD156" s="7"/>
      <c r="AE156" s="7"/>
      <c r="AF156" s="7"/>
      <c r="AG156" s="7"/>
      <c r="AH156" s="8" t="s">
        <v>0</v>
      </c>
    </row>
    <row r="157" spans="1:34" x14ac:dyDescent="0.25">
      <c r="A157" s="2" t="s">
        <v>190</v>
      </c>
      <c r="B157" s="3">
        <v>45.79</v>
      </c>
      <c r="C157" s="3">
        <v>51.29</v>
      </c>
      <c r="D157" s="4">
        <f t="shared" si="20"/>
        <v>0.12011356191308147</v>
      </c>
      <c r="E157" s="3">
        <v>52.39</v>
      </c>
      <c r="F157" s="4">
        <f t="shared" si="21"/>
        <v>2.1446675765256412E-2</v>
      </c>
      <c r="G157" s="5"/>
      <c r="H157" s="4" t="str">
        <f t="shared" si="22"/>
        <v/>
      </c>
      <c r="I157" s="5"/>
      <c r="J157" s="4" t="str">
        <f t="shared" si="23"/>
        <v/>
      </c>
      <c r="K157" s="5"/>
      <c r="L157" s="4" t="str">
        <f t="shared" si="24"/>
        <v/>
      </c>
      <c r="M157" s="6">
        <v>524.28</v>
      </c>
      <c r="N157" s="6">
        <v>0</v>
      </c>
      <c r="O157" s="6">
        <v>0</v>
      </c>
      <c r="P157" s="6">
        <v>1600</v>
      </c>
      <c r="Q157" s="6">
        <v>0</v>
      </c>
      <c r="R157" s="6">
        <v>0</v>
      </c>
      <c r="S157" s="6">
        <v>1680</v>
      </c>
      <c r="T157" s="6">
        <v>0</v>
      </c>
      <c r="U157" s="6">
        <v>0</v>
      </c>
      <c r="V157" s="7"/>
      <c r="W157" s="7"/>
      <c r="X157" s="7"/>
      <c r="Y157" s="7"/>
      <c r="Z157" s="7"/>
      <c r="AA157" s="7"/>
      <c r="AB157" s="6" t="s">
        <v>0</v>
      </c>
      <c r="AC157" s="6" t="s">
        <v>0</v>
      </c>
      <c r="AD157" s="7"/>
      <c r="AE157" s="7"/>
      <c r="AF157" s="7"/>
      <c r="AG157" s="7"/>
      <c r="AH157" s="8" t="s">
        <v>0</v>
      </c>
    </row>
    <row r="158" spans="1:34" x14ac:dyDescent="0.25">
      <c r="A158" s="2" t="s">
        <v>191</v>
      </c>
      <c r="B158" s="3">
        <v>37.31</v>
      </c>
      <c r="C158" s="3">
        <v>38.24</v>
      </c>
      <c r="D158" s="4">
        <f t="shared" si="20"/>
        <v>2.4926293218976138E-2</v>
      </c>
      <c r="E158" s="3">
        <v>39.1</v>
      </c>
      <c r="F158" s="4">
        <f t="shared" si="21"/>
        <v>2.2489539748953957E-2</v>
      </c>
      <c r="G158" s="5"/>
      <c r="H158" s="4" t="str">
        <f t="shared" si="22"/>
        <v/>
      </c>
      <c r="I158" s="5"/>
      <c r="J158" s="4" t="str">
        <f t="shared" si="23"/>
        <v/>
      </c>
      <c r="K158" s="5"/>
      <c r="L158" s="4" t="str">
        <f t="shared" si="24"/>
        <v/>
      </c>
      <c r="M158" s="6">
        <v>452.03</v>
      </c>
      <c r="N158" s="6">
        <v>0</v>
      </c>
      <c r="O158" s="6">
        <v>0</v>
      </c>
      <c r="P158" s="6">
        <v>1600</v>
      </c>
      <c r="Q158" s="6">
        <v>0</v>
      </c>
      <c r="R158" s="6">
        <v>0</v>
      </c>
      <c r="S158" s="6">
        <v>1680</v>
      </c>
      <c r="T158" s="6">
        <v>0</v>
      </c>
      <c r="U158" s="6">
        <v>0</v>
      </c>
      <c r="V158" s="7"/>
      <c r="W158" s="7"/>
      <c r="X158" s="7"/>
      <c r="Y158" s="7"/>
      <c r="Z158" s="7"/>
      <c r="AA158" s="7"/>
      <c r="AB158" s="6" t="s">
        <v>0</v>
      </c>
      <c r="AC158" s="6" t="s">
        <v>0</v>
      </c>
      <c r="AD158" s="7"/>
      <c r="AE158" s="7"/>
      <c r="AF158" s="7"/>
      <c r="AG158" s="7"/>
      <c r="AH158" s="8" t="s">
        <v>0</v>
      </c>
    </row>
    <row r="159" spans="1:34" x14ac:dyDescent="0.25">
      <c r="A159" s="2" t="s">
        <v>192</v>
      </c>
      <c r="B159" s="3">
        <v>39.06</v>
      </c>
      <c r="C159" s="3">
        <v>39.9</v>
      </c>
      <c r="D159" s="4">
        <f t="shared" si="20"/>
        <v>2.1505376344085926E-2</v>
      </c>
      <c r="E159" s="3">
        <v>40.86</v>
      </c>
      <c r="F159" s="4">
        <f t="shared" si="21"/>
        <v>2.4060150375939872E-2</v>
      </c>
      <c r="G159" s="5"/>
      <c r="H159" s="4" t="str">
        <f t="shared" si="22"/>
        <v/>
      </c>
      <c r="I159" s="5"/>
      <c r="J159" s="4" t="str">
        <f t="shared" si="23"/>
        <v/>
      </c>
      <c r="K159" s="5"/>
      <c r="L159" s="4" t="str">
        <f t="shared" si="24"/>
        <v/>
      </c>
      <c r="M159" s="6">
        <v>472.62</v>
      </c>
      <c r="N159" s="6">
        <v>0</v>
      </c>
      <c r="O159" s="6">
        <v>0</v>
      </c>
      <c r="P159" s="6">
        <v>1600</v>
      </c>
      <c r="Q159" s="6">
        <v>0</v>
      </c>
      <c r="R159" s="6">
        <v>0</v>
      </c>
      <c r="S159" s="6">
        <v>1680</v>
      </c>
      <c r="T159" s="6">
        <v>0</v>
      </c>
      <c r="U159" s="6">
        <v>0</v>
      </c>
      <c r="V159" s="7"/>
      <c r="W159" s="7"/>
      <c r="X159" s="7"/>
      <c r="Y159" s="7"/>
      <c r="Z159" s="7"/>
      <c r="AA159" s="7"/>
      <c r="AB159" s="6" t="s">
        <v>0</v>
      </c>
      <c r="AC159" s="6" t="s">
        <v>0</v>
      </c>
      <c r="AD159" s="7"/>
      <c r="AE159" s="7"/>
      <c r="AF159" s="7"/>
      <c r="AG159" s="7"/>
      <c r="AH159" s="8" t="s">
        <v>0</v>
      </c>
    </row>
    <row r="160" spans="1:34" s="16" customFormat="1" x14ac:dyDescent="0.25">
      <c r="A160" s="2" t="s">
        <v>193</v>
      </c>
      <c r="B160" s="3">
        <v>31.93</v>
      </c>
      <c r="C160" s="3">
        <v>32.619999999999997</v>
      </c>
      <c r="D160" s="4">
        <f t="shared" si="20"/>
        <v>2.1609771374882486E-2</v>
      </c>
      <c r="E160" s="3">
        <v>34.19</v>
      </c>
      <c r="F160" s="4">
        <f t="shared" si="21"/>
        <v>4.8129981606376472E-2</v>
      </c>
      <c r="G160" s="5"/>
      <c r="H160" s="4" t="str">
        <f t="shared" si="22"/>
        <v/>
      </c>
      <c r="I160" s="5"/>
      <c r="J160" s="4" t="str">
        <f t="shared" si="23"/>
        <v/>
      </c>
      <c r="K160" s="5"/>
      <c r="L160" s="4" t="str">
        <f t="shared" si="24"/>
        <v/>
      </c>
      <c r="M160" s="6">
        <v>387.63</v>
      </c>
      <c r="N160" s="6">
        <v>0</v>
      </c>
      <c r="O160" s="6">
        <v>0</v>
      </c>
      <c r="P160" s="6">
        <v>1600</v>
      </c>
      <c r="Q160" s="6">
        <v>0</v>
      </c>
      <c r="R160" s="6">
        <v>0</v>
      </c>
      <c r="S160" s="6">
        <v>1680</v>
      </c>
      <c r="T160" s="6">
        <v>0</v>
      </c>
      <c r="U160" s="6">
        <v>0</v>
      </c>
      <c r="V160" s="7"/>
      <c r="W160" s="7"/>
      <c r="X160" s="7"/>
      <c r="Y160" s="7"/>
      <c r="Z160" s="7"/>
      <c r="AA160" s="7"/>
      <c r="AB160" s="6" t="s">
        <v>0</v>
      </c>
      <c r="AC160" s="6" t="s">
        <v>0</v>
      </c>
      <c r="AD160" s="7"/>
      <c r="AE160" s="7"/>
      <c r="AF160" s="7"/>
      <c r="AG160" s="7"/>
      <c r="AH160" s="8" t="s">
        <v>0</v>
      </c>
    </row>
    <row r="161" spans="1:34" x14ac:dyDescent="0.25">
      <c r="A161" s="2" t="s">
        <v>194</v>
      </c>
      <c r="B161" s="3">
        <v>18.77</v>
      </c>
      <c r="C161" s="3">
        <v>19.2</v>
      </c>
      <c r="D161" s="4">
        <f t="shared" si="20"/>
        <v>2.2908897176345217E-2</v>
      </c>
      <c r="E161" s="3">
        <v>20.22</v>
      </c>
      <c r="F161" s="4">
        <f t="shared" si="21"/>
        <v>5.3124999999999978E-2</v>
      </c>
      <c r="G161" s="5"/>
      <c r="H161" s="4" t="str">
        <f t="shared" si="22"/>
        <v/>
      </c>
      <c r="I161" s="5"/>
      <c r="J161" s="4" t="str">
        <f t="shared" si="23"/>
        <v/>
      </c>
      <c r="K161" s="5"/>
      <c r="L161" s="4" t="str">
        <f t="shared" si="24"/>
        <v/>
      </c>
      <c r="M161" s="6">
        <v>96.41</v>
      </c>
      <c r="N161" s="6">
        <v>0</v>
      </c>
      <c r="O161" s="6">
        <v>0</v>
      </c>
      <c r="P161" s="6">
        <v>1600</v>
      </c>
      <c r="Q161" s="6">
        <v>0</v>
      </c>
      <c r="R161" s="6">
        <v>0</v>
      </c>
      <c r="S161" s="6">
        <v>1680</v>
      </c>
      <c r="T161" s="6">
        <v>0</v>
      </c>
      <c r="U161" s="6">
        <v>0</v>
      </c>
      <c r="V161" s="7"/>
      <c r="W161" s="7"/>
      <c r="X161" s="7"/>
      <c r="Y161" s="7"/>
      <c r="Z161" s="7"/>
      <c r="AA161" s="7"/>
      <c r="AB161" s="6" t="s">
        <v>0</v>
      </c>
      <c r="AC161" s="6" t="s">
        <v>0</v>
      </c>
      <c r="AD161" s="7"/>
      <c r="AE161" s="7"/>
      <c r="AF161" s="7"/>
      <c r="AG161" s="7"/>
      <c r="AH161" s="8" t="s">
        <v>0</v>
      </c>
    </row>
    <row r="162" spans="1:34" x14ac:dyDescent="0.25">
      <c r="A162" s="2" t="s">
        <v>195</v>
      </c>
      <c r="B162" s="3">
        <v>32.700000000000003</v>
      </c>
      <c r="C162" s="3">
        <v>37.880000000000003</v>
      </c>
      <c r="D162" s="4">
        <f t="shared" ref="D162:D190" si="25">IF(C162&gt;0,IFERROR((C162-B162)/B162,""),"")</f>
        <v>0.1584097859327217</v>
      </c>
      <c r="E162" s="3">
        <v>40.15</v>
      </c>
      <c r="F162" s="4">
        <f t="shared" ref="F162:F190" si="26">IF(E162&gt;0,IFERROR((E162-C162)/C162,""),"")</f>
        <v>5.9926082365364196E-2</v>
      </c>
      <c r="G162" s="5"/>
      <c r="H162" s="4" t="str">
        <f t="shared" ref="H162:H190" si="27">IF(G162&gt;0,IFERROR((G162-E162)/E162,""),"")</f>
        <v/>
      </c>
      <c r="I162" s="5"/>
      <c r="J162" s="4" t="str">
        <f t="shared" ref="J162:J190" si="28">IF(I162&gt;0,IFERROR((I162-G162)/G162,""),"")</f>
        <v/>
      </c>
      <c r="K162" s="5"/>
      <c r="L162" s="4" t="str">
        <f t="shared" ref="L162:L191" si="29">IF(K162&gt;0,IFERROR((K162-I162)/I162,""),"")</f>
        <v/>
      </c>
      <c r="M162" s="6">
        <v>372.4</v>
      </c>
      <c r="N162" s="6">
        <v>0</v>
      </c>
      <c r="O162" s="6">
        <v>0</v>
      </c>
      <c r="P162" s="6">
        <v>1600</v>
      </c>
      <c r="Q162" s="6">
        <v>0</v>
      </c>
      <c r="R162" s="6">
        <v>0</v>
      </c>
      <c r="S162" s="6">
        <v>1680</v>
      </c>
      <c r="T162" s="6">
        <v>0</v>
      </c>
      <c r="U162" s="6">
        <v>0</v>
      </c>
      <c r="V162" s="7"/>
      <c r="W162" s="7"/>
      <c r="X162" s="7"/>
      <c r="Y162" s="7"/>
      <c r="Z162" s="7"/>
      <c r="AA162" s="7"/>
      <c r="AB162" s="6" t="s">
        <v>0</v>
      </c>
      <c r="AC162" s="6" t="s">
        <v>0</v>
      </c>
      <c r="AD162" s="7"/>
      <c r="AE162" s="7"/>
      <c r="AF162" s="7"/>
      <c r="AG162" s="7"/>
      <c r="AH162" s="8" t="s">
        <v>0</v>
      </c>
    </row>
    <row r="163" spans="1:34" x14ac:dyDescent="0.25">
      <c r="A163" s="2" t="s">
        <v>196</v>
      </c>
      <c r="B163" s="3">
        <v>21.01</v>
      </c>
      <c r="C163" s="3">
        <v>23.63</v>
      </c>
      <c r="D163" s="4">
        <f t="shared" si="25"/>
        <v>0.12470252260828164</v>
      </c>
      <c r="E163" s="3">
        <v>28.29</v>
      </c>
      <c r="F163" s="4">
        <f t="shared" si="26"/>
        <v>0.1972069403300889</v>
      </c>
      <c r="G163" s="5"/>
      <c r="H163" s="4" t="str">
        <f t="shared" si="27"/>
        <v/>
      </c>
      <c r="I163" s="5"/>
      <c r="J163" s="4" t="str">
        <f t="shared" si="28"/>
        <v/>
      </c>
      <c r="K163" s="5"/>
      <c r="L163" s="4" t="str">
        <f t="shared" si="29"/>
        <v/>
      </c>
      <c r="M163" s="6">
        <v>255.09</v>
      </c>
      <c r="N163" s="6">
        <v>0</v>
      </c>
      <c r="O163" s="6">
        <v>0</v>
      </c>
      <c r="P163" s="6">
        <v>1600</v>
      </c>
      <c r="Q163" s="6">
        <v>0</v>
      </c>
      <c r="R163" s="6">
        <v>0</v>
      </c>
      <c r="S163" s="6">
        <v>1680</v>
      </c>
      <c r="T163" s="6">
        <v>0</v>
      </c>
      <c r="U163" s="6">
        <v>0</v>
      </c>
      <c r="V163" s="7"/>
      <c r="W163" s="7"/>
      <c r="X163" s="7"/>
      <c r="Y163" s="7"/>
      <c r="Z163" s="7"/>
      <c r="AA163" s="7"/>
      <c r="AB163" s="6" t="s">
        <v>0</v>
      </c>
      <c r="AC163" s="6" t="s">
        <v>0</v>
      </c>
      <c r="AD163" s="7"/>
      <c r="AE163" s="7"/>
      <c r="AF163" s="7"/>
      <c r="AG163" s="7"/>
      <c r="AH163" s="8" t="s">
        <v>0</v>
      </c>
    </row>
    <row r="164" spans="1:34" x14ac:dyDescent="0.25">
      <c r="A164" s="2" t="s">
        <v>197</v>
      </c>
      <c r="B164" s="3">
        <v>39.01</v>
      </c>
      <c r="C164" s="3">
        <v>39.85</v>
      </c>
      <c r="D164" s="4">
        <f t="shared" si="25"/>
        <v>2.1532940271725289E-2</v>
      </c>
      <c r="E164" s="5"/>
      <c r="F164" s="4" t="str">
        <f t="shared" si="26"/>
        <v/>
      </c>
      <c r="G164" s="5"/>
      <c r="H164" s="4" t="str">
        <f t="shared" si="27"/>
        <v/>
      </c>
      <c r="I164" s="5"/>
      <c r="J164" s="4" t="str">
        <f t="shared" si="28"/>
        <v/>
      </c>
      <c r="K164" s="5"/>
      <c r="L164" s="4" t="str">
        <f t="shared" si="29"/>
        <v/>
      </c>
      <c r="M164" s="6">
        <v>471.99</v>
      </c>
      <c r="N164" s="6">
        <v>0</v>
      </c>
      <c r="O164" s="6">
        <v>0</v>
      </c>
      <c r="P164" s="6">
        <v>1600</v>
      </c>
      <c r="Q164" s="6">
        <v>0</v>
      </c>
      <c r="R164" s="6">
        <v>0</v>
      </c>
      <c r="S164" s="6">
        <v>1680</v>
      </c>
      <c r="T164" s="6">
        <v>0</v>
      </c>
      <c r="U164" s="6">
        <v>0</v>
      </c>
      <c r="V164" s="7"/>
      <c r="W164" s="7"/>
      <c r="X164" s="7"/>
      <c r="Y164" s="7"/>
      <c r="Z164" s="7"/>
      <c r="AA164" s="7"/>
      <c r="AB164" s="6" t="s">
        <v>0</v>
      </c>
      <c r="AC164" s="6" t="s">
        <v>0</v>
      </c>
      <c r="AD164" s="7"/>
      <c r="AE164" s="7"/>
      <c r="AF164" s="7"/>
      <c r="AG164" s="7"/>
      <c r="AH164" s="8" t="s">
        <v>0</v>
      </c>
    </row>
    <row r="165" spans="1:34" x14ac:dyDescent="0.25">
      <c r="A165" s="2" t="s">
        <v>198</v>
      </c>
      <c r="B165" s="3">
        <v>31.93</v>
      </c>
      <c r="C165" s="3">
        <v>32.619999999999997</v>
      </c>
      <c r="D165" s="4">
        <f t="shared" si="25"/>
        <v>2.1609771374882486E-2</v>
      </c>
      <c r="E165" s="5"/>
      <c r="F165" s="4" t="str">
        <f t="shared" si="26"/>
        <v/>
      </c>
      <c r="G165" s="5"/>
      <c r="H165" s="4" t="str">
        <f t="shared" si="27"/>
        <v/>
      </c>
      <c r="I165" s="5"/>
      <c r="J165" s="4" t="str">
        <f t="shared" si="28"/>
        <v/>
      </c>
      <c r="K165" s="5"/>
      <c r="L165" s="4" t="str">
        <f t="shared" si="29"/>
        <v/>
      </c>
      <c r="M165" s="6">
        <v>387.63</v>
      </c>
      <c r="N165" s="6">
        <v>0</v>
      </c>
      <c r="O165" s="6">
        <v>0</v>
      </c>
      <c r="P165" s="6">
        <v>892.33</v>
      </c>
      <c r="Q165" s="6">
        <v>0</v>
      </c>
      <c r="R165" s="6">
        <v>0</v>
      </c>
      <c r="S165" s="7"/>
      <c r="T165" s="7"/>
      <c r="U165" s="7"/>
      <c r="V165" s="7"/>
      <c r="W165" s="7"/>
      <c r="X165" s="7"/>
      <c r="Y165" s="7"/>
      <c r="Z165" s="7"/>
      <c r="AA165" s="7"/>
      <c r="AB165" s="6" t="s">
        <v>0</v>
      </c>
      <c r="AC165" s="6" t="s">
        <v>0</v>
      </c>
      <c r="AD165" s="7"/>
      <c r="AE165" s="7"/>
      <c r="AF165" s="7"/>
      <c r="AG165" s="7"/>
      <c r="AH165" s="8" t="s">
        <v>0</v>
      </c>
    </row>
    <row r="166" spans="1:34" x14ac:dyDescent="0.25">
      <c r="A166" s="2" t="s">
        <v>199</v>
      </c>
      <c r="B166" s="3">
        <v>31.93</v>
      </c>
      <c r="C166" s="3">
        <v>32.619999999999997</v>
      </c>
      <c r="D166" s="4">
        <f t="shared" si="25"/>
        <v>2.1609771374882486E-2</v>
      </c>
      <c r="E166" s="5"/>
      <c r="F166" s="4" t="str">
        <f t="shared" si="26"/>
        <v/>
      </c>
      <c r="G166" s="5"/>
      <c r="H166" s="4" t="str">
        <f t="shared" si="27"/>
        <v/>
      </c>
      <c r="I166" s="5"/>
      <c r="J166" s="4" t="str">
        <f t="shared" si="28"/>
        <v/>
      </c>
      <c r="K166" s="5"/>
      <c r="L166" s="4" t="str">
        <f t="shared" si="29"/>
        <v/>
      </c>
      <c r="M166" s="6">
        <v>387.63</v>
      </c>
      <c r="N166" s="6">
        <v>0</v>
      </c>
      <c r="O166" s="6">
        <v>0</v>
      </c>
      <c r="P166" s="6">
        <v>1600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7"/>
      <c r="W166" s="7"/>
      <c r="X166" s="7"/>
      <c r="Y166" s="7"/>
      <c r="Z166" s="7"/>
      <c r="AA166" s="7"/>
      <c r="AB166" s="6" t="s">
        <v>0</v>
      </c>
      <c r="AC166" s="6" t="s">
        <v>0</v>
      </c>
      <c r="AD166" s="7"/>
      <c r="AE166" s="7"/>
      <c r="AF166" s="7"/>
      <c r="AG166" s="7"/>
      <c r="AH166" s="8" t="s">
        <v>0</v>
      </c>
    </row>
    <row r="167" spans="1:34" x14ac:dyDescent="0.25">
      <c r="A167" s="2" t="s">
        <v>200</v>
      </c>
      <c r="B167" s="3">
        <v>31.93</v>
      </c>
      <c r="C167" s="3">
        <v>32.619999999999997</v>
      </c>
      <c r="D167" s="4">
        <f t="shared" si="25"/>
        <v>2.1609771374882486E-2</v>
      </c>
      <c r="E167" s="5"/>
      <c r="F167" s="4" t="str">
        <f t="shared" si="26"/>
        <v/>
      </c>
      <c r="G167" s="5"/>
      <c r="H167" s="4" t="str">
        <f t="shared" si="27"/>
        <v/>
      </c>
      <c r="I167" s="5"/>
      <c r="J167" s="4" t="str">
        <f t="shared" si="28"/>
        <v/>
      </c>
      <c r="K167" s="5"/>
      <c r="L167" s="4" t="str">
        <f t="shared" si="29"/>
        <v/>
      </c>
      <c r="M167" s="6">
        <v>387.63</v>
      </c>
      <c r="N167" s="6">
        <v>0</v>
      </c>
      <c r="O167" s="6">
        <v>0</v>
      </c>
      <c r="P167" s="6">
        <v>1600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7"/>
      <c r="W167" s="7"/>
      <c r="X167" s="7"/>
      <c r="Y167" s="7"/>
      <c r="Z167" s="7"/>
      <c r="AA167" s="7"/>
      <c r="AB167" s="6" t="s">
        <v>0</v>
      </c>
      <c r="AC167" s="6" t="s">
        <v>0</v>
      </c>
      <c r="AD167" s="7"/>
      <c r="AE167" s="7"/>
      <c r="AF167" s="7"/>
      <c r="AG167" s="7"/>
      <c r="AH167" s="8" t="s">
        <v>0</v>
      </c>
    </row>
    <row r="168" spans="1:34" x14ac:dyDescent="0.25">
      <c r="A168" s="2" t="s">
        <v>201</v>
      </c>
      <c r="B168" s="3">
        <v>25.26</v>
      </c>
      <c r="C168" s="3">
        <v>25.84</v>
      </c>
      <c r="D168" s="4">
        <f t="shared" si="25"/>
        <v>2.2961203483768736E-2</v>
      </c>
      <c r="E168" s="5"/>
      <c r="F168" s="4" t="str">
        <f t="shared" si="26"/>
        <v/>
      </c>
      <c r="G168" s="5"/>
      <c r="H168" s="4" t="str">
        <f t="shared" si="27"/>
        <v/>
      </c>
      <c r="I168" s="5"/>
      <c r="J168" s="4" t="str">
        <f t="shared" si="28"/>
        <v/>
      </c>
      <c r="K168" s="5"/>
      <c r="L168" s="4" t="str">
        <f t="shared" si="29"/>
        <v/>
      </c>
      <c r="M168" s="6">
        <v>0</v>
      </c>
      <c r="N168" s="6">
        <v>0</v>
      </c>
      <c r="O168" s="6">
        <v>0</v>
      </c>
      <c r="P168" s="6">
        <v>1230.8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7"/>
      <c r="W168" s="7"/>
      <c r="X168" s="7"/>
      <c r="Y168" s="7"/>
      <c r="Z168" s="7"/>
      <c r="AA168" s="7"/>
      <c r="AB168" s="6" t="s">
        <v>0</v>
      </c>
      <c r="AC168" s="6" t="s">
        <v>0</v>
      </c>
      <c r="AD168" s="7"/>
      <c r="AE168" s="7"/>
      <c r="AF168" s="7"/>
      <c r="AG168" s="7"/>
      <c r="AH168" s="8" t="s">
        <v>0</v>
      </c>
    </row>
    <row r="169" spans="1:34" x14ac:dyDescent="0.25">
      <c r="A169" s="2" t="s">
        <v>202</v>
      </c>
      <c r="B169" s="3">
        <v>36.86</v>
      </c>
      <c r="C169" s="3">
        <v>37.78</v>
      </c>
      <c r="D169" s="4">
        <f t="shared" si="25"/>
        <v>2.4959305480195381E-2</v>
      </c>
      <c r="E169" s="5"/>
      <c r="F169" s="4" t="str">
        <f t="shared" si="26"/>
        <v/>
      </c>
      <c r="G169" s="5"/>
      <c r="H169" s="4" t="str">
        <f t="shared" si="27"/>
        <v/>
      </c>
      <c r="I169" s="5"/>
      <c r="J169" s="4" t="str">
        <f t="shared" si="28"/>
        <v/>
      </c>
      <c r="K169" s="5"/>
      <c r="L169" s="4" t="str">
        <f t="shared" si="29"/>
        <v/>
      </c>
      <c r="M169" s="6">
        <v>451.9</v>
      </c>
      <c r="N169" s="6">
        <v>451.9</v>
      </c>
      <c r="O169" s="6">
        <v>0</v>
      </c>
      <c r="P169" s="6">
        <v>1600</v>
      </c>
      <c r="Q169" s="6">
        <v>0</v>
      </c>
      <c r="R169" s="6">
        <v>0</v>
      </c>
      <c r="S169" s="7"/>
      <c r="T169" s="7"/>
      <c r="U169" s="7"/>
      <c r="V169" s="7"/>
      <c r="W169" s="7"/>
      <c r="X169" s="7"/>
      <c r="Y169" s="7"/>
      <c r="Z169" s="7"/>
      <c r="AA169" s="7"/>
      <c r="AB169" s="6" t="s">
        <v>0</v>
      </c>
      <c r="AC169" s="6" t="s">
        <v>0</v>
      </c>
      <c r="AD169" s="7"/>
      <c r="AE169" s="7"/>
      <c r="AF169" s="7"/>
      <c r="AG169" s="7"/>
      <c r="AH169" s="8" t="s">
        <v>0</v>
      </c>
    </row>
    <row r="170" spans="1:34" x14ac:dyDescent="0.25">
      <c r="A170" s="2" t="s">
        <v>203</v>
      </c>
      <c r="B170" s="3">
        <v>37.130000000000003</v>
      </c>
      <c r="C170" s="5"/>
      <c r="D170" s="4" t="str">
        <f t="shared" si="25"/>
        <v/>
      </c>
      <c r="E170" s="5"/>
      <c r="F170" s="4" t="str">
        <f t="shared" si="26"/>
        <v/>
      </c>
      <c r="G170" s="5"/>
      <c r="H170" s="4" t="str">
        <f t="shared" si="27"/>
        <v/>
      </c>
      <c r="I170" s="5"/>
      <c r="J170" s="4" t="str">
        <f t="shared" si="28"/>
        <v/>
      </c>
      <c r="K170" s="5"/>
      <c r="L170" s="4" t="str">
        <f t="shared" si="29"/>
        <v/>
      </c>
      <c r="M170" s="6">
        <v>452.03</v>
      </c>
      <c r="N170" s="6">
        <v>0</v>
      </c>
      <c r="O170" s="6">
        <v>0</v>
      </c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6" t="s">
        <v>0</v>
      </c>
      <c r="AC170" s="6" t="s">
        <v>0</v>
      </c>
      <c r="AD170" s="7"/>
      <c r="AE170" s="7"/>
      <c r="AF170" s="7"/>
      <c r="AG170" s="7"/>
      <c r="AH170" s="8" t="s">
        <v>0</v>
      </c>
    </row>
    <row r="171" spans="1:34" x14ac:dyDescent="0.25">
      <c r="A171" s="2" t="s">
        <v>204</v>
      </c>
      <c r="B171" s="3">
        <v>23.98</v>
      </c>
      <c r="C171" s="5"/>
      <c r="D171" s="4" t="str">
        <f t="shared" si="25"/>
        <v/>
      </c>
      <c r="E171" s="5"/>
      <c r="F171" s="4" t="str">
        <f t="shared" si="26"/>
        <v/>
      </c>
      <c r="G171" s="5"/>
      <c r="H171" s="4" t="str">
        <f t="shared" si="27"/>
        <v/>
      </c>
      <c r="I171" s="5"/>
      <c r="J171" s="4" t="str">
        <f t="shared" si="28"/>
        <v/>
      </c>
      <c r="K171" s="5"/>
      <c r="L171" s="4" t="str">
        <f t="shared" si="29"/>
        <v/>
      </c>
      <c r="M171" s="6">
        <v>292.77999999999997</v>
      </c>
      <c r="N171" s="6">
        <v>0</v>
      </c>
      <c r="O171" s="6">
        <v>0</v>
      </c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6" t="s">
        <v>0</v>
      </c>
      <c r="AC171" s="6" t="s">
        <v>0</v>
      </c>
      <c r="AD171" s="7"/>
      <c r="AE171" s="7"/>
      <c r="AF171" s="7"/>
      <c r="AG171" s="7"/>
      <c r="AH171" s="8" t="s">
        <v>0</v>
      </c>
    </row>
    <row r="172" spans="1:34" x14ac:dyDescent="0.25">
      <c r="A172" s="2" t="s">
        <v>205</v>
      </c>
      <c r="B172" s="3">
        <v>32.47</v>
      </c>
      <c r="C172" s="5"/>
      <c r="D172" s="4" t="str">
        <f t="shared" si="25"/>
        <v/>
      </c>
      <c r="E172" s="5"/>
      <c r="F172" s="4" t="str">
        <f t="shared" si="26"/>
        <v/>
      </c>
      <c r="G172" s="5"/>
      <c r="H172" s="4" t="str">
        <f t="shared" si="27"/>
        <v/>
      </c>
      <c r="I172" s="5"/>
      <c r="J172" s="4" t="str">
        <f t="shared" si="28"/>
        <v/>
      </c>
      <c r="K172" s="5"/>
      <c r="L172" s="4" t="str">
        <f t="shared" si="29"/>
        <v/>
      </c>
      <c r="M172" s="6">
        <v>397.11</v>
      </c>
      <c r="N172" s="6">
        <v>0</v>
      </c>
      <c r="O172" s="6">
        <v>0</v>
      </c>
      <c r="P172" s="6">
        <v>1600</v>
      </c>
      <c r="Q172" s="6">
        <v>0</v>
      </c>
      <c r="R172" s="6">
        <v>0</v>
      </c>
      <c r="S172" s="7"/>
      <c r="T172" s="7"/>
      <c r="U172" s="7"/>
      <c r="V172" s="7"/>
      <c r="W172" s="7"/>
      <c r="X172" s="7"/>
      <c r="Y172" s="7"/>
      <c r="Z172" s="7"/>
      <c r="AA172" s="7"/>
      <c r="AB172" s="6" t="s">
        <v>0</v>
      </c>
      <c r="AC172" s="6" t="s">
        <v>0</v>
      </c>
      <c r="AD172" s="7"/>
      <c r="AE172" s="7"/>
      <c r="AF172" s="7"/>
      <c r="AG172" s="7"/>
      <c r="AH172" s="8" t="s">
        <v>0</v>
      </c>
    </row>
    <row r="173" spans="1:34" x14ac:dyDescent="0.25">
      <c r="A173" s="2" t="s">
        <v>206</v>
      </c>
      <c r="B173" s="3">
        <v>31.93</v>
      </c>
      <c r="C173" s="5"/>
      <c r="D173" s="4" t="str">
        <f t="shared" si="25"/>
        <v/>
      </c>
      <c r="E173" s="5"/>
      <c r="F173" s="4" t="str">
        <f t="shared" si="26"/>
        <v/>
      </c>
      <c r="G173" s="5"/>
      <c r="H173" s="4" t="str">
        <f t="shared" si="27"/>
        <v/>
      </c>
      <c r="I173" s="5"/>
      <c r="J173" s="4" t="str">
        <f t="shared" si="28"/>
        <v/>
      </c>
      <c r="K173" s="5"/>
      <c r="L173" s="4" t="str">
        <f t="shared" si="29"/>
        <v/>
      </c>
      <c r="M173" s="6">
        <v>387.63</v>
      </c>
      <c r="N173" s="6">
        <v>0</v>
      </c>
      <c r="O173" s="6">
        <v>0</v>
      </c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6" t="s">
        <v>0</v>
      </c>
      <c r="AC173" s="6" t="s">
        <v>0</v>
      </c>
      <c r="AD173" s="7"/>
      <c r="AE173" s="7"/>
      <c r="AF173" s="7"/>
      <c r="AG173" s="7"/>
      <c r="AH173" s="8" t="s">
        <v>0</v>
      </c>
    </row>
    <row r="174" spans="1:34" x14ac:dyDescent="0.25">
      <c r="A174" s="2" t="s">
        <v>207</v>
      </c>
      <c r="B174" s="3">
        <v>19.07</v>
      </c>
      <c r="C174" s="5"/>
      <c r="D174" s="4" t="str">
        <f t="shared" si="25"/>
        <v/>
      </c>
      <c r="E174" s="5"/>
      <c r="F174" s="4" t="str">
        <f t="shared" si="26"/>
        <v/>
      </c>
      <c r="G174" s="5"/>
      <c r="H174" s="4" t="str">
        <f t="shared" si="27"/>
        <v/>
      </c>
      <c r="I174" s="5"/>
      <c r="J174" s="4" t="str">
        <f t="shared" si="28"/>
        <v/>
      </c>
      <c r="K174" s="5"/>
      <c r="L174" s="4" t="str">
        <f t="shared" si="29"/>
        <v/>
      </c>
      <c r="M174" s="6">
        <v>232.13</v>
      </c>
      <c r="N174" s="6">
        <v>0</v>
      </c>
      <c r="O174" s="6">
        <v>0</v>
      </c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6" t="s">
        <v>0</v>
      </c>
      <c r="AC174" s="6" t="s">
        <v>0</v>
      </c>
      <c r="AD174" s="7"/>
      <c r="AE174" s="7"/>
      <c r="AF174" s="7"/>
      <c r="AG174" s="7"/>
      <c r="AH174" s="8" t="s">
        <v>0</v>
      </c>
    </row>
    <row r="175" spans="1:34" x14ac:dyDescent="0.25">
      <c r="A175" s="2" t="s">
        <v>208</v>
      </c>
      <c r="B175" s="3">
        <v>25.4</v>
      </c>
      <c r="C175" s="5"/>
      <c r="D175" s="4" t="str">
        <f t="shared" si="25"/>
        <v/>
      </c>
      <c r="E175" s="5"/>
      <c r="F175" s="4" t="str">
        <f t="shared" si="26"/>
        <v/>
      </c>
      <c r="G175" s="5"/>
      <c r="H175" s="4" t="str">
        <f t="shared" si="27"/>
        <v/>
      </c>
      <c r="I175" s="5"/>
      <c r="J175" s="4" t="str">
        <f t="shared" si="28"/>
        <v/>
      </c>
      <c r="K175" s="5"/>
      <c r="L175" s="4" t="str">
        <f t="shared" si="29"/>
        <v/>
      </c>
      <c r="M175" s="6">
        <v>316.99</v>
      </c>
      <c r="N175" s="6">
        <v>0</v>
      </c>
      <c r="O175" s="6">
        <v>0</v>
      </c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6" t="s">
        <v>0</v>
      </c>
      <c r="AC175" s="6" t="s">
        <v>0</v>
      </c>
      <c r="AD175" s="7"/>
      <c r="AE175" s="7"/>
      <c r="AF175" s="7"/>
      <c r="AG175" s="7"/>
      <c r="AH175" s="8" t="s">
        <v>0</v>
      </c>
    </row>
    <row r="176" spans="1:34" x14ac:dyDescent="0.25">
      <c r="A176" s="2" t="s">
        <v>209</v>
      </c>
      <c r="B176" s="3">
        <v>37.130000000000003</v>
      </c>
      <c r="C176" s="5"/>
      <c r="D176" s="4" t="str">
        <f t="shared" si="25"/>
        <v/>
      </c>
      <c r="E176" s="5"/>
      <c r="F176" s="4" t="str">
        <f t="shared" si="26"/>
        <v/>
      </c>
      <c r="G176" s="5"/>
      <c r="H176" s="4" t="str">
        <f t="shared" si="27"/>
        <v/>
      </c>
      <c r="I176" s="5"/>
      <c r="J176" s="4" t="str">
        <f t="shared" si="28"/>
        <v/>
      </c>
      <c r="K176" s="5"/>
      <c r="L176" s="4" t="str">
        <f t="shared" si="29"/>
        <v/>
      </c>
      <c r="M176" s="6">
        <v>452.03</v>
      </c>
      <c r="N176" s="6">
        <v>0</v>
      </c>
      <c r="O176" s="6">
        <v>0</v>
      </c>
      <c r="P176" s="6">
        <v>1600</v>
      </c>
      <c r="Q176" s="6">
        <v>0</v>
      </c>
      <c r="R176" s="6">
        <v>0</v>
      </c>
      <c r="S176" s="7"/>
      <c r="T176" s="7"/>
      <c r="U176" s="7"/>
      <c r="V176" s="7"/>
      <c r="W176" s="7"/>
      <c r="X176" s="7"/>
      <c r="Y176" s="7"/>
      <c r="Z176" s="7"/>
      <c r="AA176" s="7"/>
      <c r="AB176" s="6" t="s">
        <v>0</v>
      </c>
      <c r="AC176" s="6" t="s">
        <v>0</v>
      </c>
      <c r="AD176" s="7"/>
      <c r="AE176" s="7"/>
      <c r="AF176" s="7"/>
      <c r="AG176" s="7"/>
      <c r="AH176" s="8" t="s">
        <v>0</v>
      </c>
    </row>
    <row r="177" spans="1:34" x14ac:dyDescent="0.25">
      <c r="A177" s="2" t="s">
        <v>210</v>
      </c>
      <c r="B177" s="3">
        <v>31.06</v>
      </c>
      <c r="C177" s="5"/>
      <c r="D177" s="4" t="str">
        <f t="shared" si="25"/>
        <v/>
      </c>
      <c r="E177" s="5"/>
      <c r="F177" s="4" t="str">
        <f t="shared" si="26"/>
        <v/>
      </c>
      <c r="G177" s="5"/>
      <c r="H177" s="4" t="str">
        <f t="shared" si="27"/>
        <v/>
      </c>
      <c r="I177" s="5"/>
      <c r="J177" s="4" t="str">
        <f t="shared" si="28"/>
        <v/>
      </c>
      <c r="K177" s="5"/>
      <c r="L177" s="4" t="str">
        <f t="shared" si="29"/>
        <v/>
      </c>
      <c r="M177" s="6">
        <v>387.63</v>
      </c>
      <c r="N177" s="6">
        <v>0</v>
      </c>
      <c r="O177" s="6">
        <v>0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6" t="s">
        <v>0</v>
      </c>
      <c r="AC177" s="6" t="s">
        <v>0</v>
      </c>
      <c r="AD177" s="7"/>
      <c r="AE177" s="7"/>
      <c r="AF177" s="7"/>
      <c r="AG177" s="7"/>
      <c r="AH177" s="8" t="s">
        <v>0</v>
      </c>
    </row>
    <row r="178" spans="1:34" x14ac:dyDescent="0.25">
      <c r="A178" s="2" t="s">
        <v>211</v>
      </c>
      <c r="B178" s="3">
        <v>34.340000000000003</v>
      </c>
      <c r="C178" s="5"/>
      <c r="D178" s="4" t="str">
        <f t="shared" si="25"/>
        <v/>
      </c>
      <c r="E178" s="5"/>
      <c r="F178" s="4" t="str">
        <f t="shared" si="26"/>
        <v/>
      </c>
      <c r="G178" s="5"/>
      <c r="H178" s="4" t="str">
        <f t="shared" si="27"/>
        <v/>
      </c>
      <c r="I178" s="5"/>
      <c r="J178" s="4" t="str">
        <f t="shared" si="28"/>
        <v/>
      </c>
      <c r="K178" s="5"/>
      <c r="L178" s="4" t="str">
        <f t="shared" si="29"/>
        <v/>
      </c>
      <c r="M178" s="6">
        <v>418.58</v>
      </c>
      <c r="N178" s="6">
        <v>0</v>
      </c>
      <c r="O178" s="6">
        <v>0</v>
      </c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6" t="s">
        <v>0</v>
      </c>
      <c r="AC178" s="6" t="s">
        <v>0</v>
      </c>
      <c r="AD178" s="7"/>
      <c r="AE178" s="7"/>
      <c r="AF178" s="7"/>
      <c r="AG178" s="7"/>
      <c r="AH178" s="8" t="s">
        <v>0</v>
      </c>
    </row>
    <row r="179" spans="1:34" x14ac:dyDescent="0.25">
      <c r="A179" s="2" t="s">
        <v>212</v>
      </c>
      <c r="B179" s="3">
        <v>31.75</v>
      </c>
      <c r="C179" s="5"/>
      <c r="D179" s="4" t="str">
        <f t="shared" si="25"/>
        <v/>
      </c>
      <c r="E179" s="5"/>
      <c r="F179" s="4" t="str">
        <f t="shared" si="26"/>
        <v/>
      </c>
      <c r="G179" s="5"/>
      <c r="H179" s="4" t="str">
        <f t="shared" si="27"/>
        <v/>
      </c>
      <c r="I179" s="5"/>
      <c r="J179" s="4" t="str">
        <f t="shared" si="28"/>
        <v/>
      </c>
      <c r="K179" s="5"/>
      <c r="L179" s="4" t="str">
        <f t="shared" si="29"/>
        <v/>
      </c>
      <c r="M179" s="6">
        <v>390.62</v>
      </c>
      <c r="N179" s="6">
        <v>309.24</v>
      </c>
      <c r="O179" s="6">
        <v>0</v>
      </c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6" t="s">
        <v>0</v>
      </c>
      <c r="AC179" s="6" t="s">
        <v>0</v>
      </c>
      <c r="AD179" s="7"/>
      <c r="AE179" s="7"/>
      <c r="AF179" s="7"/>
      <c r="AG179" s="7"/>
      <c r="AH179" s="8" t="s">
        <v>0</v>
      </c>
    </row>
    <row r="180" spans="1:34" x14ac:dyDescent="0.25">
      <c r="A180" s="2" t="s">
        <v>213</v>
      </c>
      <c r="B180" s="3">
        <v>32.549999999999997</v>
      </c>
      <c r="C180" s="5"/>
      <c r="D180" s="4" t="str">
        <f t="shared" si="25"/>
        <v/>
      </c>
      <c r="E180" s="5"/>
      <c r="F180" s="4" t="str">
        <f t="shared" si="26"/>
        <v/>
      </c>
      <c r="G180" s="5"/>
      <c r="H180" s="4" t="str">
        <f t="shared" si="27"/>
        <v/>
      </c>
      <c r="I180" s="5"/>
      <c r="J180" s="4" t="str">
        <f t="shared" si="28"/>
        <v/>
      </c>
      <c r="K180" s="5"/>
      <c r="L180" s="4" t="str">
        <f t="shared" si="29"/>
        <v/>
      </c>
      <c r="M180" s="6">
        <v>398.11</v>
      </c>
      <c r="N180" s="6">
        <v>0</v>
      </c>
      <c r="O180" s="6">
        <v>0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6" t="s">
        <v>0</v>
      </c>
      <c r="AC180" s="6" t="s">
        <v>0</v>
      </c>
      <c r="AD180" s="7"/>
      <c r="AE180" s="7"/>
      <c r="AF180" s="7"/>
      <c r="AG180" s="7"/>
      <c r="AH180" s="8" t="s">
        <v>0</v>
      </c>
    </row>
    <row r="181" spans="1:34" x14ac:dyDescent="0.25">
      <c r="A181" s="2" t="s">
        <v>214</v>
      </c>
      <c r="B181" s="3">
        <v>31.7</v>
      </c>
      <c r="C181" s="5"/>
      <c r="D181" s="4" t="str">
        <f t="shared" si="25"/>
        <v/>
      </c>
      <c r="E181" s="5"/>
      <c r="F181" s="4" t="str">
        <f t="shared" si="26"/>
        <v/>
      </c>
      <c r="G181" s="5"/>
      <c r="H181" s="4" t="str">
        <f t="shared" si="27"/>
        <v/>
      </c>
      <c r="I181" s="5"/>
      <c r="J181" s="4" t="str">
        <f t="shared" si="28"/>
        <v/>
      </c>
      <c r="K181" s="5"/>
      <c r="L181" s="4" t="str">
        <f t="shared" si="29"/>
        <v/>
      </c>
      <c r="M181" s="6">
        <v>387.63</v>
      </c>
      <c r="N181" s="6">
        <v>0</v>
      </c>
      <c r="O181" s="6">
        <v>0</v>
      </c>
      <c r="P181" s="6">
        <v>1353.88</v>
      </c>
      <c r="Q181" s="6">
        <v>0</v>
      </c>
      <c r="R181" s="6">
        <v>0</v>
      </c>
      <c r="S181" s="7"/>
      <c r="T181" s="7"/>
      <c r="U181" s="7"/>
      <c r="V181" s="7"/>
      <c r="W181" s="7"/>
      <c r="X181" s="7"/>
      <c r="Y181" s="7"/>
      <c r="Z181" s="7"/>
      <c r="AA181" s="7"/>
      <c r="AB181" s="6" t="s">
        <v>0</v>
      </c>
      <c r="AC181" s="6" t="s">
        <v>0</v>
      </c>
      <c r="AD181" s="7"/>
      <c r="AE181" s="7"/>
      <c r="AF181" s="7"/>
      <c r="AG181" s="7"/>
      <c r="AH181" s="8" t="s">
        <v>0</v>
      </c>
    </row>
    <row r="182" spans="1:34" x14ac:dyDescent="0.25">
      <c r="A182" s="2" t="s">
        <v>215</v>
      </c>
      <c r="B182" s="3">
        <v>132.2115</v>
      </c>
      <c r="C182" s="5"/>
      <c r="D182" s="4" t="str">
        <f t="shared" si="25"/>
        <v/>
      </c>
      <c r="E182" s="5"/>
      <c r="F182" s="4" t="str">
        <f t="shared" si="26"/>
        <v/>
      </c>
      <c r="G182" s="5"/>
      <c r="H182" s="4" t="str">
        <f t="shared" si="27"/>
        <v/>
      </c>
      <c r="I182" s="5"/>
      <c r="J182" s="4" t="str">
        <f t="shared" si="28"/>
        <v/>
      </c>
      <c r="K182" s="5"/>
      <c r="L182" s="4" t="str">
        <f t="shared" si="29"/>
        <v/>
      </c>
      <c r="M182" s="6">
        <v>0</v>
      </c>
      <c r="N182" s="6">
        <v>0</v>
      </c>
      <c r="O182" s="6">
        <v>14171.6</v>
      </c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6" t="s">
        <v>0</v>
      </c>
      <c r="AC182" s="6" t="s">
        <v>0</v>
      </c>
      <c r="AD182" s="7"/>
      <c r="AE182" s="7"/>
      <c r="AF182" s="7"/>
      <c r="AG182" s="7"/>
      <c r="AH182" s="8" t="s">
        <v>0</v>
      </c>
    </row>
    <row r="183" spans="1:34" x14ac:dyDescent="0.25">
      <c r="A183" s="2" t="s">
        <v>216</v>
      </c>
      <c r="B183" s="3">
        <v>18.260000000000002</v>
      </c>
      <c r="C183" s="5"/>
      <c r="D183" s="4" t="str">
        <f t="shared" si="25"/>
        <v/>
      </c>
      <c r="E183" s="5"/>
      <c r="F183" s="4" t="str">
        <f t="shared" si="26"/>
        <v/>
      </c>
      <c r="G183" s="5"/>
      <c r="H183" s="4" t="str">
        <f t="shared" si="27"/>
        <v/>
      </c>
      <c r="I183" s="5"/>
      <c r="J183" s="4" t="str">
        <f t="shared" si="28"/>
        <v/>
      </c>
      <c r="K183" s="5"/>
      <c r="L183" s="4" t="str">
        <f t="shared" si="29"/>
        <v/>
      </c>
      <c r="M183" s="6">
        <v>0</v>
      </c>
      <c r="N183" s="6">
        <v>0</v>
      </c>
      <c r="O183" s="6">
        <v>0</v>
      </c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6" t="s">
        <v>0</v>
      </c>
      <c r="AC183" s="6" t="s">
        <v>0</v>
      </c>
      <c r="AD183" s="7"/>
      <c r="AE183" s="7"/>
      <c r="AF183" s="7"/>
      <c r="AG183" s="7"/>
      <c r="AH183" s="8" t="s">
        <v>0</v>
      </c>
    </row>
    <row r="184" spans="1:34" x14ac:dyDescent="0.25">
      <c r="A184" s="2" t="s">
        <v>217</v>
      </c>
      <c r="B184" s="3">
        <v>18.260000000000002</v>
      </c>
      <c r="C184" s="5"/>
      <c r="D184" s="4" t="str">
        <f t="shared" si="25"/>
        <v/>
      </c>
      <c r="E184" s="5"/>
      <c r="F184" s="4" t="str">
        <f t="shared" si="26"/>
        <v/>
      </c>
      <c r="G184" s="5"/>
      <c r="H184" s="4" t="str">
        <f t="shared" si="27"/>
        <v/>
      </c>
      <c r="I184" s="5"/>
      <c r="J184" s="4" t="str">
        <f t="shared" si="28"/>
        <v/>
      </c>
      <c r="K184" s="5"/>
      <c r="L184" s="4" t="str">
        <f t="shared" si="29"/>
        <v/>
      </c>
      <c r="M184" s="6">
        <v>0</v>
      </c>
      <c r="N184" s="6">
        <v>0</v>
      </c>
      <c r="O184" s="6">
        <v>0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6" t="s">
        <v>0</v>
      </c>
      <c r="AC184" s="6" t="s">
        <v>0</v>
      </c>
      <c r="AD184" s="7"/>
      <c r="AE184" s="7"/>
      <c r="AF184" s="7"/>
      <c r="AG184" s="7"/>
      <c r="AH184" s="8" t="s">
        <v>0</v>
      </c>
    </row>
    <row r="185" spans="1:34" x14ac:dyDescent="0.25">
      <c r="A185" s="2" t="s">
        <v>218</v>
      </c>
      <c r="B185" s="5"/>
      <c r="C185" s="5"/>
      <c r="D185" s="4" t="str">
        <f t="shared" si="25"/>
        <v/>
      </c>
      <c r="E185" s="5"/>
      <c r="F185" s="4" t="str">
        <f t="shared" si="26"/>
        <v/>
      </c>
      <c r="G185" s="5"/>
      <c r="H185" s="4" t="str">
        <f t="shared" si="27"/>
        <v/>
      </c>
      <c r="I185" s="5"/>
      <c r="J185" s="4" t="str">
        <f t="shared" si="28"/>
        <v/>
      </c>
      <c r="K185" s="3">
        <v>25</v>
      </c>
      <c r="L185" s="4" t="str">
        <f t="shared" si="29"/>
        <v/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6" t="s">
        <v>0</v>
      </c>
      <c r="AC185" s="6" t="s">
        <v>0</v>
      </c>
      <c r="AD185" s="7"/>
      <c r="AE185" s="7"/>
      <c r="AF185" s="7"/>
      <c r="AG185" s="6">
        <v>150</v>
      </c>
      <c r="AH185" s="8" t="s">
        <v>0</v>
      </c>
    </row>
    <row r="186" spans="1:34" x14ac:dyDescent="0.25">
      <c r="A186" s="2" t="s">
        <v>219</v>
      </c>
      <c r="B186" s="5"/>
      <c r="C186" s="5"/>
      <c r="D186" s="4" t="str">
        <f t="shared" si="25"/>
        <v/>
      </c>
      <c r="E186" s="5"/>
      <c r="F186" s="4" t="str">
        <f t="shared" si="26"/>
        <v/>
      </c>
      <c r="G186" s="5"/>
      <c r="H186" s="4" t="str">
        <f t="shared" si="27"/>
        <v/>
      </c>
      <c r="I186" s="5"/>
      <c r="J186" s="4" t="str">
        <f t="shared" si="28"/>
        <v/>
      </c>
      <c r="K186" s="3">
        <v>22.49</v>
      </c>
      <c r="L186" s="4" t="str">
        <f t="shared" si="29"/>
        <v/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6" t="s">
        <v>0</v>
      </c>
      <c r="AC186" s="6" t="s">
        <v>0</v>
      </c>
      <c r="AD186" s="7"/>
      <c r="AE186" s="6">
        <v>0</v>
      </c>
      <c r="AF186" s="7"/>
      <c r="AG186" s="6">
        <v>150</v>
      </c>
      <c r="AH186" s="8" t="s">
        <v>0</v>
      </c>
    </row>
    <row r="187" spans="1:34" x14ac:dyDescent="0.25">
      <c r="A187" s="2" t="s">
        <v>220</v>
      </c>
      <c r="B187" s="5"/>
      <c r="C187" s="5"/>
      <c r="D187" s="4" t="str">
        <f t="shared" si="25"/>
        <v/>
      </c>
      <c r="E187" s="5"/>
      <c r="F187" s="4" t="str">
        <f t="shared" si="26"/>
        <v/>
      </c>
      <c r="G187" s="5"/>
      <c r="H187" s="4" t="str">
        <f t="shared" si="27"/>
        <v/>
      </c>
      <c r="I187" s="5"/>
      <c r="J187" s="4" t="str">
        <f t="shared" si="28"/>
        <v/>
      </c>
      <c r="K187" s="3">
        <v>19.25</v>
      </c>
      <c r="L187" s="4" t="str">
        <f t="shared" si="29"/>
        <v/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6" t="s">
        <v>0</v>
      </c>
      <c r="AC187" s="6" t="s">
        <v>0</v>
      </c>
      <c r="AD187" s="7"/>
      <c r="AE187" s="6">
        <v>0</v>
      </c>
      <c r="AF187" s="7"/>
      <c r="AG187" s="6">
        <v>150</v>
      </c>
      <c r="AH187" s="8" t="s">
        <v>0</v>
      </c>
    </row>
    <row r="188" spans="1:34" x14ac:dyDescent="0.25">
      <c r="A188" s="2" t="s">
        <v>221</v>
      </c>
      <c r="B188" s="5"/>
      <c r="C188" s="5"/>
      <c r="D188" s="4" t="str">
        <f t="shared" si="25"/>
        <v/>
      </c>
      <c r="E188" s="5"/>
      <c r="F188" s="4" t="str">
        <f t="shared" si="26"/>
        <v/>
      </c>
      <c r="G188" s="5"/>
      <c r="H188" s="4" t="str">
        <f t="shared" si="27"/>
        <v/>
      </c>
      <c r="I188" s="5"/>
      <c r="J188" s="4" t="str">
        <f t="shared" si="28"/>
        <v/>
      </c>
      <c r="K188" s="3">
        <v>25</v>
      </c>
      <c r="L188" s="4" t="str">
        <f t="shared" si="29"/>
        <v/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6" t="s">
        <v>0</v>
      </c>
      <c r="AC188" s="6" t="s">
        <v>0</v>
      </c>
      <c r="AD188" s="7"/>
      <c r="AE188" s="7"/>
      <c r="AF188" s="7"/>
      <c r="AG188" s="6">
        <v>150</v>
      </c>
      <c r="AH188" s="8" t="s">
        <v>0</v>
      </c>
    </row>
    <row r="189" spans="1:34" x14ac:dyDescent="0.25">
      <c r="A189" s="2" t="s">
        <v>222</v>
      </c>
      <c r="B189" s="5"/>
      <c r="C189" s="5"/>
      <c r="D189" s="4" t="str">
        <f t="shared" si="25"/>
        <v/>
      </c>
      <c r="E189" s="5"/>
      <c r="F189" s="4" t="str">
        <f t="shared" si="26"/>
        <v/>
      </c>
      <c r="G189" s="5"/>
      <c r="H189" s="4" t="str">
        <f t="shared" si="27"/>
        <v/>
      </c>
      <c r="I189" s="5"/>
      <c r="J189" s="4" t="str">
        <f t="shared" si="28"/>
        <v/>
      </c>
      <c r="K189" s="3">
        <v>25</v>
      </c>
      <c r="L189" s="4" t="str">
        <f t="shared" si="29"/>
        <v/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6" t="s">
        <v>0</v>
      </c>
      <c r="AC189" s="6" t="s">
        <v>0</v>
      </c>
      <c r="AD189" s="6">
        <v>0</v>
      </c>
      <c r="AE189" s="7"/>
      <c r="AF189" s="6">
        <v>0</v>
      </c>
      <c r="AG189" s="6">
        <v>150</v>
      </c>
      <c r="AH189" s="8" t="s">
        <v>0</v>
      </c>
    </row>
    <row r="190" spans="1:34" x14ac:dyDescent="0.25">
      <c r="A190" s="2" t="s">
        <v>223</v>
      </c>
      <c r="B190" s="3">
        <v>7.25</v>
      </c>
      <c r="C190" s="14"/>
      <c r="D190" s="4" t="str">
        <f t="shared" si="25"/>
        <v/>
      </c>
      <c r="E190" s="14"/>
      <c r="F190" s="4" t="str">
        <f t="shared" si="26"/>
        <v/>
      </c>
      <c r="G190" s="14"/>
      <c r="H190" s="4" t="str">
        <f t="shared" si="27"/>
        <v/>
      </c>
      <c r="I190" s="14"/>
      <c r="J190" s="4" t="str">
        <f t="shared" si="28"/>
        <v/>
      </c>
      <c r="K190" s="14"/>
      <c r="L190" s="4" t="str">
        <f t="shared" si="29"/>
        <v/>
      </c>
      <c r="M190" s="6">
        <v>0</v>
      </c>
      <c r="N190" s="6">
        <v>0</v>
      </c>
      <c r="O190" s="6">
        <v>0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6" t="s">
        <v>0</v>
      </c>
      <c r="AC190" s="6" t="s">
        <v>0</v>
      </c>
      <c r="AD190" s="15"/>
      <c r="AE190" s="15"/>
      <c r="AF190" s="15"/>
      <c r="AG190" s="15"/>
      <c r="AH190" s="8" t="s">
        <v>0</v>
      </c>
    </row>
    <row r="191" spans="1:34" x14ac:dyDescent="0.25">
      <c r="A191" s="2" t="e">
        <f>#REF!&amp;#REF!</f>
        <v>#REF!</v>
      </c>
      <c r="B191" s="9"/>
      <c r="C191" s="9"/>
      <c r="D191" s="9"/>
      <c r="E191" s="9"/>
      <c r="F191" s="10"/>
      <c r="G191" s="9"/>
      <c r="H191" s="9"/>
      <c r="I191" s="9"/>
      <c r="J191" s="9"/>
      <c r="K191" s="11"/>
      <c r="L191" s="4" t="str">
        <f t="shared" si="29"/>
        <v/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6">
        <v>0</v>
      </c>
      <c r="AC191" s="6"/>
      <c r="AD191" s="6"/>
      <c r="AE191" s="12"/>
      <c r="AF191" s="12"/>
      <c r="AG191" s="12"/>
      <c r="AH191" s="12"/>
    </row>
    <row r="192" spans="1:34" x14ac:dyDescent="0.25">
      <c r="A192" s="17"/>
      <c r="B192" s="18"/>
      <c r="C192" s="18"/>
      <c r="D192" s="18"/>
      <c r="E192" s="18"/>
      <c r="F192" s="22"/>
      <c r="G192" s="18"/>
      <c r="H192" s="18"/>
      <c r="I192" s="18"/>
      <c r="J192" s="18"/>
      <c r="K192" s="18"/>
      <c r="L192" s="18"/>
      <c r="M192" s="19">
        <f t="shared" ref="M192:AH192" si="30">SUM(M2:M191)</f>
        <v>58520.529999999977</v>
      </c>
      <c r="N192" s="19">
        <f t="shared" si="30"/>
        <v>5605.9099999999989</v>
      </c>
      <c r="O192" s="19">
        <f t="shared" si="30"/>
        <v>15671.6</v>
      </c>
      <c r="P192" s="19">
        <f t="shared" si="30"/>
        <v>228615.58</v>
      </c>
      <c r="Q192" s="20">
        <f t="shared" si="30"/>
        <v>486.5</v>
      </c>
      <c r="R192" s="21">
        <f t="shared" si="30"/>
        <v>12500</v>
      </c>
      <c r="S192" s="19">
        <f t="shared" si="30"/>
        <v>234521.85</v>
      </c>
      <c r="T192" s="19">
        <f t="shared" si="30"/>
        <v>363.56</v>
      </c>
      <c r="U192" s="21">
        <f t="shared" si="30"/>
        <v>1500</v>
      </c>
      <c r="V192" s="19">
        <f t="shared" si="30"/>
        <v>291716.92000000004</v>
      </c>
      <c r="W192" s="21">
        <f t="shared" si="30"/>
        <v>584.46</v>
      </c>
      <c r="X192" s="19">
        <f t="shared" si="30"/>
        <v>11463.66</v>
      </c>
      <c r="Y192" s="19">
        <f t="shared" si="30"/>
        <v>186590.77000000002</v>
      </c>
      <c r="Z192" s="21">
        <f t="shared" si="30"/>
        <v>0</v>
      </c>
      <c r="AA192" s="19">
        <f t="shared" si="30"/>
        <v>46447.61</v>
      </c>
      <c r="AB192" s="19">
        <f t="shared" si="30"/>
        <v>13000</v>
      </c>
      <c r="AC192" s="19">
        <f t="shared" si="30"/>
        <v>5379.8400000000029</v>
      </c>
      <c r="AD192" s="21">
        <f t="shared" si="30"/>
        <v>160000</v>
      </c>
      <c r="AE192" s="21">
        <f t="shared" si="30"/>
        <v>0</v>
      </c>
      <c r="AF192" s="19">
        <f t="shared" si="30"/>
        <v>22120.76</v>
      </c>
      <c r="AG192" s="21">
        <f t="shared" si="30"/>
        <v>19500</v>
      </c>
      <c r="AH192" s="21">
        <f t="shared" si="30"/>
        <v>0</v>
      </c>
    </row>
  </sheetData>
  <autoFilter ref="A1:AH1">
    <sortState ref="A2:AH192">
      <sortCondition ref="L1"/>
    </sortState>
  </autoFilter>
  <pageMargins left="0.7" right="0.7" top="0.75" bottom="0.75" header="0.3" footer="0.3"/>
  <pageSetup scale="4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Froehlich</dc:creator>
  <cp:lastModifiedBy>Steve Thompson</cp:lastModifiedBy>
  <cp:lastPrinted>2021-04-22T13:32:05Z</cp:lastPrinted>
  <dcterms:created xsi:type="dcterms:W3CDTF">2021-04-16T20:44:21Z</dcterms:created>
  <dcterms:modified xsi:type="dcterms:W3CDTF">2021-04-22T13:33:12Z</dcterms:modified>
</cp:coreProperties>
</file>