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1 rate application\Application and Exhibits final documents to be filed\Electronic Files to Upload\"/>
    </mc:Choice>
  </mc:AlternateContent>
  <xr:revisionPtr revIDLastSave="0" documentId="8_{855A025A-8788-4E11-9886-C17A95DC7CD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ead Schedule" sheetId="15" r:id="rId1"/>
    <sheet name="Gen. Adv 930.100" sheetId="33" r:id="rId2"/>
    <sheet name="930.200 2019" sheetId="13" r:id="rId3"/>
    <sheet name="ap" sheetId="1" r:id="rId4"/>
    <sheet name="labor&amp;ohs (inc incentive pay)" sheetId="5" r:id="rId5"/>
    <sheet name="transp" sheetId="4" r:id="rId6"/>
    <sheet name="brec econ dev" sheetId="8" r:id="rId7"/>
    <sheet name="KAEC and Nrecxa" sheetId="11" r:id="rId8"/>
    <sheet name="nreca dues" sheetId="10" r:id="rId9"/>
    <sheet name="postage" sheetId="14" r:id="rId10"/>
    <sheet name="misc gl entries" sheetId="6" r:id="rId11"/>
    <sheet name="APsubscriptions" sheetId="19" r:id="rId12"/>
    <sheet name="APannualmtg" sheetId="20" r:id="rId13"/>
    <sheet name="APyouthTour" sheetId="21" r:id="rId14"/>
    <sheet name="APcommInvolvement" sheetId="22" r:id="rId15"/>
    <sheet name="APecondevelop" sheetId="23" r:id="rId16"/>
    <sheet name="APcoopconncards" sheetId="24" r:id="rId17"/>
    <sheet name="APnewsletter" sheetId="25" r:id="rId18"/>
    <sheet name="APseminarsandtrain" sheetId="26" r:id="rId19"/>
    <sheet name="APmileage" sheetId="32" r:id="rId20"/>
    <sheet name="APchamberexp" sheetId="27" r:id="rId21"/>
    <sheet name="APmemsurverys" sheetId="28" r:id="rId22"/>
    <sheet name="APMemappreciation" sheetId="29" r:id="rId23"/>
    <sheet name="APhomebuilders" sheetId="30" r:id="rId24"/>
    <sheet name="APallother" sheetId="31" r:id="rId25"/>
    <sheet name="Board of Directors" sheetId="34" r:id="rId26"/>
    <sheet name="930.222" sheetId="35" r:id="rId27"/>
    <sheet name="930.223" sheetId="36" r:id="rId28"/>
    <sheet name="930.231" sheetId="37" r:id="rId29"/>
    <sheet name="930.241" sheetId="38" r:id="rId30"/>
  </sheets>
  <definedNames>
    <definedName name="_xlnm.Print_Area" localSheetId="26">'930.222'!$A$2:$L$40</definedName>
    <definedName name="_xlnm.Print_Area" localSheetId="27">'930.223'!$A$2:$L$40</definedName>
    <definedName name="_xlnm.Print_Area" localSheetId="28">'930.231'!$A$1:$L$34</definedName>
    <definedName name="_xlnm.Print_Area" localSheetId="29">'930.241'!$A$1:$L$36</definedName>
    <definedName name="_xlnm.Print_Area" localSheetId="24">APallother!$A$1:$J$37</definedName>
    <definedName name="_xlnm.Print_Area" localSheetId="12">APannualmtg!$A$1:$J$46</definedName>
    <definedName name="_xlnm.Print_Area" localSheetId="20">APchamberexp!$B$1:$J$53</definedName>
    <definedName name="_xlnm.Print_Area" localSheetId="14">APcommInvolvement!$A$1:$J$21</definedName>
    <definedName name="_xlnm.Print_Area" localSheetId="16">APcoopconncards!$A$1:$J$14</definedName>
    <definedName name="_xlnm.Print_Area" localSheetId="15">APecondevelop!$A$1:$J$15</definedName>
    <definedName name="_xlnm.Print_Area" localSheetId="23">APhomebuilders!$A$1:$J$18</definedName>
    <definedName name="_xlnm.Print_Area" localSheetId="21">APmemsurverys!$A$1:$J$23</definedName>
    <definedName name="_xlnm.Print_Area" localSheetId="19">APmileage!$A$1:$J$16</definedName>
    <definedName name="_xlnm.Print_Area" localSheetId="17">APnewsletter!$A$1:$J$22</definedName>
    <definedName name="_xlnm.Print_Area" localSheetId="18">APseminarsandtrain!$A$1:$J$22</definedName>
    <definedName name="_xlnm.Print_Area" localSheetId="11">APsubscriptions!$A$1:$J$20</definedName>
    <definedName name="_xlnm.Print_Area" localSheetId="13">APyouthTour!$A$1:$J$18</definedName>
    <definedName name="_xlnm.Print_Area" localSheetId="25">'Board of Directors'!$A$7:$T$593</definedName>
    <definedName name="_xlnm.Print_Area" localSheetId="6">'brec econ dev'!$A$1:$J$26</definedName>
    <definedName name="_xlnm.Print_Area" localSheetId="1">'Gen. Adv 930.100'!$A$1:$H$9</definedName>
    <definedName name="_xlnm.Print_Area" localSheetId="7">'KAEC and Nrecxa'!$A$1:$K$52</definedName>
    <definedName name="_xlnm.Print_Area" localSheetId="0">'Lead Schedule'!$C$1:$F$44</definedName>
    <definedName name="_xlnm.Print_Area" localSheetId="10">'misc gl entries'!$A$1:$I$29</definedName>
    <definedName name="_xlnm.Print_Area" localSheetId="9">postage!$A$1:$I$24</definedName>
    <definedName name="_xlnm.Print_Titles" localSheetId="25">'Board of Directors'!$A:$F,'Board of Directors'!$1:$12</definedName>
  </definedNames>
  <calcPr calcId="181029"/>
</workbook>
</file>

<file path=xl/calcChain.xml><?xml version="1.0" encoding="utf-8"?>
<calcChain xmlns="http://schemas.openxmlformats.org/spreadsheetml/2006/main">
  <c r="K51" i="11" l="1"/>
  <c r="I46" i="11"/>
  <c r="I48" i="11" s="1"/>
  <c r="K48" i="11" s="1"/>
  <c r="K50" i="11" s="1"/>
  <c r="K52" i="11" s="1"/>
  <c r="D28" i="11"/>
  <c r="D27" i="11"/>
  <c r="E28" i="11" s="1"/>
  <c r="A9" i="34" l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A356" i="34" s="1"/>
  <c r="A357" i="34" s="1"/>
  <c r="A358" i="34" s="1"/>
  <c r="A359" i="34" s="1"/>
  <c r="A360" i="34" s="1"/>
  <c r="A361" i="34" s="1"/>
  <c r="A362" i="34" s="1"/>
  <c r="A363" i="34" s="1"/>
  <c r="A364" i="34" s="1"/>
  <c r="A365" i="34" s="1"/>
  <c r="A366" i="34" s="1"/>
  <c r="A367" i="34" s="1"/>
  <c r="A368" i="34" s="1"/>
  <c r="A369" i="34" s="1"/>
  <c r="A370" i="34" s="1"/>
  <c r="A371" i="34" s="1"/>
  <c r="A372" i="34" s="1"/>
  <c r="A373" i="34" s="1"/>
  <c r="A374" i="34" s="1"/>
  <c r="A375" i="34" s="1"/>
  <c r="A376" i="34" s="1"/>
  <c r="A377" i="34" s="1"/>
  <c r="A378" i="34" s="1"/>
  <c r="A379" i="34" s="1"/>
  <c r="A380" i="34" s="1"/>
  <c r="A381" i="34" s="1"/>
  <c r="A382" i="34" s="1"/>
  <c r="A383" i="34" s="1"/>
  <c r="A384" i="34" s="1"/>
  <c r="A385" i="34" s="1"/>
  <c r="A386" i="34" s="1"/>
  <c r="A387" i="34" s="1"/>
  <c r="A388" i="34" s="1"/>
  <c r="A389" i="34" s="1"/>
  <c r="A390" i="34" s="1"/>
  <c r="A391" i="34" s="1"/>
  <c r="A392" i="34" s="1"/>
  <c r="A393" i="34" s="1"/>
  <c r="A394" i="34" s="1"/>
  <c r="A395" i="34" s="1"/>
  <c r="A396" i="34" s="1"/>
  <c r="A397" i="34" s="1"/>
  <c r="A398" i="34" s="1"/>
  <c r="A399" i="34" s="1"/>
  <c r="A400" i="34" s="1"/>
  <c r="A401" i="34" s="1"/>
  <c r="A402" i="34" s="1"/>
  <c r="A403" i="34" s="1"/>
  <c r="A404" i="34" s="1"/>
  <c r="A405" i="34" s="1"/>
  <c r="A406" i="34" s="1"/>
  <c r="A407" i="34" s="1"/>
  <c r="A408" i="34" s="1"/>
  <c r="A409" i="34" s="1"/>
  <c r="A410" i="34" s="1"/>
  <c r="A411" i="34" s="1"/>
  <c r="A412" i="34" s="1"/>
  <c r="A413" i="34" s="1"/>
  <c r="A414" i="34" s="1"/>
  <c r="A415" i="34" s="1"/>
  <c r="A416" i="34" s="1"/>
  <c r="A417" i="34" s="1"/>
  <c r="A418" i="34" s="1"/>
  <c r="A419" i="34" s="1"/>
  <c r="A420" i="34" s="1"/>
  <c r="A421" i="34" s="1"/>
  <c r="A422" i="34" s="1"/>
  <c r="A423" i="34" s="1"/>
  <c r="A424" i="34" s="1"/>
  <c r="A425" i="34" s="1"/>
  <c r="A426" i="34" s="1"/>
  <c r="A427" i="34" s="1"/>
  <c r="A428" i="34" s="1"/>
  <c r="A429" i="34" s="1"/>
  <c r="A430" i="34" s="1"/>
  <c r="A431" i="34" s="1"/>
  <c r="A432" i="34" s="1"/>
  <c r="A433" i="34" s="1"/>
  <c r="A434" i="34" s="1"/>
  <c r="A435" i="34" s="1"/>
  <c r="A436" i="34" s="1"/>
  <c r="A437" i="34" s="1"/>
  <c r="A438" i="34" s="1"/>
  <c r="A439" i="34" s="1"/>
  <c r="A440" i="34" s="1"/>
  <c r="A441" i="34" s="1"/>
  <c r="A442" i="34" s="1"/>
  <c r="A443" i="34" s="1"/>
  <c r="A444" i="34" s="1"/>
  <c r="A445" i="34" s="1"/>
  <c r="A446" i="34" s="1"/>
  <c r="A447" i="34" s="1"/>
  <c r="A448" i="34" s="1"/>
  <c r="A449" i="34" s="1"/>
  <c r="A450" i="34" s="1"/>
  <c r="A451" i="34" s="1"/>
  <c r="A452" i="34" s="1"/>
  <c r="A453" i="34" s="1"/>
  <c r="A454" i="34" s="1"/>
  <c r="A455" i="34" s="1"/>
  <c r="A456" i="34" s="1"/>
  <c r="A457" i="34" s="1"/>
  <c r="A458" i="34" s="1"/>
  <c r="A459" i="34" s="1"/>
  <c r="A460" i="34" s="1"/>
  <c r="A461" i="34" s="1"/>
  <c r="A462" i="34" s="1"/>
  <c r="A463" i="34" s="1"/>
  <c r="A464" i="34" s="1"/>
  <c r="A465" i="34" s="1"/>
  <c r="A466" i="34" s="1"/>
  <c r="A467" i="34" s="1"/>
  <c r="A468" i="34" s="1"/>
  <c r="A469" i="34" s="1"/>
  <c r="A470" i="34" s="1"/>
  <c r="A471" i="34" s="1"/>
  <c r="A472" i="34" s="1"/>
  <c r="A473" i="34" s="1"/>
  <c r="A474" i="34" s="1"/>
  <c r="A475" i="34" s="1"/>
  <c r="A476" i="34" s="1"/>
  <c r="A477" i="34" s="1"/>
  <c r="A478" i="34" s="1"/>
  <c r="A479" i="34" s="1"/>
  <c r="A480" i="34" s="1"/>
  <c r="A481" i="34" s="1"/>
  <c r="A482" i="34" s="1"/>
  <c r="A483" i="34" s="1"/>
  <c r="A484" i="34" s="1"/>
  <c r="A485" i="34" s="1"/>
  <c r="A486" i="34" s="1"/>
  <c r="A487" i="34" s="1"/>
  <c r="A488" i="34" s="1"/>
  <c r="A489" i="34" s="1"/>
  <c r="A490" i="34" s="1"/>
  <c r="A491" i="34" s="1"/>
  <c r="A492" i="34" s="1"/>
  <c r="A493" i="34" s="1"/>
  <c r="A494" i="34" s="1"/>
  <c r="A495" i="34" s="1"/>
  <c r="A496" i="34" s="1"/>
  <c r="A497" i="34" s="1"/>
  <c r="A498" i="34" s="1"/>
  <c r="A499" i="34" s="1"/>
  <c r="A500" i="34" s="1"/>
  <c r="A501" i="34" s="1"/>
  <c r="A502" i="34" s="1"/>
  <c r="A503" i="34" s="1"/>
  <c r="A504" i="34" s="1"/>
  <c r="A505" i="34" s="1"/>
  <c r="A506" i="34" s="1"/>
  <c r="A507" i="34" s="1"/>
  <c r="A508" i="34" s="1"/>
  <c r="A509" i="34" s="1"/>
  <c r="A510" i="34" s="1"/>
  <c r="A511" i="34" s="1"/>
  <c r="A512" i="34" s="1"/>
  <c r="A513" i="34" s="1"/>
  <c r="A514" i="34" s="1"/>
  <c r="A515" i="34" s="1"/>
  <c r="A516" i="34" s="1"/>
  <c r="A517" i="34" s="1"/>
  <c r="A518" i="34" s="1"/>
  <c r="A519" i="34" s="1"/>
  <c r="A520" i="34" s="1"/>
  <c r="A521" i="34" s="1"/>
  <c r="A522" i="34" s="1"/>
  <c r="A523" i="34" s="1"/>
  <c r="A524" i="34" s="1"/>
  <c r="A525" i="34" s="1"/>
  <c r="A526" i="34" s="1"/>
  <c r="A527" i="34" s="1"/>
  <c r="A528" i="34" s="1"/>
  <c r="A529" i="34" s="1"/>
  <c r="A530" i="34" s="1"/>
  <c r="A531" i="34" s="1"/>
  <c r="A532" i="34" s="1"/>
  <c r="A533" i="34" s="1"/>
  <c r="A534" i="34" s="1"/>
  <c r="A535" i="34" s="1"/>
  <c r="A536" i="34" s="1"/>
  <c r="A537" i="34" s="1"/>
  <c r="A538" i="34" s="1"/>
  <c r="A539" i="34" s="1"/>
  <c r="A540" i="34" s="1"/>
  <c r="A541" i="34" s="1"/>
  <c r="A542" i="34" s="1"/>
  <c r="A543" i="34" s="1"/>
  <c r="A544" i="34" s="1"/>
  <c r="A545" i="34" s="1"/>
  <c r="A546" i="34" s="1"/>
  <c r="A547" i="34" s="1"/>
  <c r="A548" i="34" s="1"/>
  <c r="A549" i="34" s="1"/>
  <c r="A550" i="34" s="1"/>
  <c r="A551" i="34" s="1"/>
  <c r="A552" i="34" s="1"/>
  <c r="A553" i="34" s="1"/>
  <c r="A554" i="34" s="1"/>
  <c r="A555" i="34" s="1"/>
  <c r="A556" i="34" s="1"/>
  <c r="A557" i="34" s="1"/>
  <c r="A558" i="34" s="1"/>
  <c r="A559" i="34" s="1"/>
  <c r="A560" i="34" s="1"/>
  <c r="A561" i="34" s="1"/>
  <c r="A562" i="34" s="1"/>
  <c r="A563" i="34" s="1"/>
  <c r="A564" i="34" s="1"/>
  <c r="A565" i="34" s="1"/>
  <c r="A566" i="34" s="1"/>
  <c r="A567" i="34" s="1"/>
  <c r="A568" i="34" s="1"/>
  <c r="A569" i="34" s="1"/>
  <c r="A570" i="34" s="1"/>
  <c r="A571" i="34" s="1"/>
  <c r="A572" i="34" s="1"/>
  <c r="A573" i="34" s="1"/>
  <c r="A574" i="34" s="1"/>
  <c r="A575" i="34" s="1"/>
  <c r="A576" i="34" s="1"/>
  <c r="A577" i="34" s="1"/>
  <c r="A578" i="34" s="1"/>
  <c r="A579" i="34" s="1"/>
  <c r="A580" i="34" s="1"/>
  <c r="A581" i="34" s="1"/>
  <c r="A582" i="34" s="1"/>
  <c r="A583" i="34" s="1"/>
  <c r="A584" i="34" s="1"/>
  <c r="A585" i="34" s="1"/>
  <c r="A586" i="34" s="1"/>
  <c r="A587" i="34" s="1"/>
  <c r="A588" i="34" s="1"/>
  <c r="A589" i="34" s="1"/>
  <c r="A590" i="34" s="1"/>
  <c r="A591" i="34" s="1"/>
  <c r="A592" i="34" s="1"/>
  <c r="A11" i="38" l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11" i="37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11" i="36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12" i="35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11" i="35"/>
  <c r="A12" i="3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12" i="30"/>
  <c r="A13" i="30" s="1"/>
  <c r="A14" i="30" s="1"/>
  <c r="A15" i="30" s="1"/>
  <c r="A16" i="30" s="1"/>
  <c r="A17" i="30" s="1"/>
  <c r="A18" i="30" s="1"/>
  <c r="A11" i="30"/>
  <c r="A11" i="29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B11" i="27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A11" i="32"/>
  <c r="A12" i="32" s="1"/>
  <c r="A13" i="32" s="1"/>
  <c r="A14" i="32" s="1"/>
  <c r="A15" i="32" s="1"/>
  <c r="A16" i="32" s="1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11" i="26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12" i="23"/>
  <c r="A13" i="23" s="1"/>
  <c r="A14" i="23" s="1"/>
  <c r="A15" i="23" s="1"/>
  <c r="A11" i="23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11" i="21"/>
  <c r="A12" i="21" s="1"/>
  <c r="A13" i="21" s="1"/>
  <c r="A14" i="21" s="1"/>
  <c r="A15" i="21" s="1"/>
  <c r="A16" i="21" s="1"/>
  <c r="A17" i="21" s="1"/>
  <c r="A18" i="21" s="1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11" i="20"/>
  <c r="I26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H44" i="11"/>
  <c r="H51" i="11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C9" i="15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F34" i="38" l="1"/>
  <c r="F43" i="15" s="1"/>
  <c r="F33" i="37" l="1"/>
  <c r="F42" i="15" s="1"/>
  <c r="G38" i="36" l="1"/>
  <c r="F38" i="36"/>
  <c r="F39" i="36" s="1"/>
  <c r="F41" i="15" s="1"/>
  <c r="G38" i="35" l="1"/>
  <c r="F38" i="35"/>
  <c r="F39" i="35" s="1"/>
  <c r="F40" i="15" s="1"/>
  <c r="F9" i="15" l="1"/>
  <c r="T589" i="34" l="1"/>
  <c r="S589" i="34"/>
  <c r="R589" i="34"/>
  <c r="Q589" i="34"/>
  <c r="P589" i="34"/>
  <c r="O589" i="34"/>
  <c r="N589" i="34"/>
  <c r="M589" i="34"/>
  <c r="L589" i="34"/>
  <c r="K589" i="34"/>
  <c r="J589" i="34"/>
  <c r="I589" i="34"/>
  <c r="H589" i="34"/>
  <c r="G589" i="34"/>
  <c r="F589" i="34"/>
  <c r="T516" i="34"/>
  <c r="S516" i="34"/>
  <c r="R516" i="34"/>
  <c r="Q516" i="34"/>
  <c r="P516" i="34"/>
  <c r="O516" i="34"/>
  <c r="N516" i="34"/>
  <c r="M516" i="34"/>
  <c r="L516" i="34"/>
  <c r="K516" i="34"/>
  <c r="J516" i="34"/>
  <c r="I516" i="34"/>
  <c r="H516" i="34"/>
  <c r="G516" i="34"/>
  <c r="F516" i="34"/>
  <c r="T472" i="34"/>
  <c r="S472" i="34"/>
  <c r="R472" i="34"/>
  <c r="Q472" i="34"/>
  <c r="P472" i="34"/>
  <c r="O472" i="34"/>
  <c r="N472" i="34"/>
  <c r="M472" i="34"/>
  <c r="L472" i="34"/>
  <c r="K472" i="34"/>
  <c r="J472" i="34"/>
  <c r="I472" i="34"/>
  <c r="H472" i="34"/>
  <c r="G472" i="34"/>
  <c r="F472" i="34"/>
  <c r="T464" i="34"/>
  <c r="S464" i="34"/>
  <c r="R464" i="34"/>
  <c r="Q464" i="34"/>
  <c r="P464" i="34"/>
  <c r="O464" i="34"/>
  <c r="N464" i="34"/>
  <c r="M464" i="34"/>
  <c r="L464" i="34"/>
  <c r="K464" i="34"/>
  <c r="J464" i="34"/>
  <c r="I464" i="34"/>
  <c r="H464" i="34"/>
  <c r="G464" i="34"/>
  <c r="F464" i="34"/>
  <c r="T421" i="34"/>
  <c r="S421" i="34"/>
  <c r="R421" i="34"/>
  <c r="Q421" i="34"/>
  <c r="P421" i="34"/>
  <c r="O421" i="34"/>
  <c r="N421" i="34"/>
  <c r="M421" i="34"/>
  <c r="L421" i="34"/>
  <c r="K421" i="34"/>
  <c r="J421" i="34"/>
  <c r="I421" i="34"/>
  <c r="H421" i="34"/>
  <c r="G421" i="34"/>
  <c r="F421" i="34"/>
  <c r="T363" i="34"/>
  <c r="S363" i="34"/>
  <c r="R363" i="34"/>
  <c r="Q363" i="34"/>
  <c r="P363" i="34"/>
  <c r="O363" i="34"/>
  <c r="N363" i="34"/>
  <c r="M363" i="34"/>
  <c r="L363" i="34"/>
  <c r="K363" i="34"/>
  <c r="J363" i="34"/>
  <c r="I363" i="34"/>
  <c r="H363" i="34"/>
  <c r="G363" i="34"/>
  <c r="F363" i="34"/>
  <c r="T307" i="34"/>
  <c r="S307" i="34"/>
  <c r="R307" i="34"/>
  <c r="Q307" i="34"/>
  <c r="P307" i="34"/>
  <c r="O307" i="34"/>
  <c r="N307" i="34"/>
  <c r="M307" i="34"/>
  <c r="L307" i="34"/>
  <c r="K307" i="34"/>
  <c r="J307" i="34"/>
  <c r="I307" i="34"/>
  <c r="H307" i="34"/>
  <c r="G307" i="34"/>
  <c r="F307" i="34"/>
  <c r="T271" i="34"/>
  <c r="S271" i="34"/>
  <c r="R271" i="34"/>
  <c r="Q271" i="34"/>
  <c r="P271" i="34"/>
  <c r="O271" i="34"/>
  <c r="N271" i="34"/>
  <c r="M271" i="34"/>
  <c r="L271" i="34"/>
  <c r="K271" i="34"/>
  <c r="J271" i="34"/>
  <c r="I271" i="34"/>
  <c r="H271" i="34"/>
  <c r="G271" i="34"/>
  <c r="F271" i="34"/>
  <c r="T233" i="34"/>
  <c r="S233" i="34"/>
  <c r="R233" i="34"/>
  <c r="Q233" i="34"/>
  <c r="P233" i="34"/>
  <c r="O233" i="34"/>
  <c r="N233" i="34"/>
  <c r="M233" i="34"/>
  <c r="L233" i="34"/>
  <c r="K233" i="34"/>
  <c r="J233" i="34"/>
  <c r="I233" i="34"/>
  <c r="H233" i="34"/>
  <c r="G233" i="34"/>
  <c r="F233" i="34"/>
  <c r="T193" i="34"/>
  <c r="S193" i="34"/>
  <c r="R193" i="34"/>
  <c r="Q193" i="34"/>
  <c r="P193" i="34"/>
  <c r="O193" i="34"/>
  <c r="N193" i="34"/>
  <c r="M193" i="34"/>
  <c r="L193" i="34"/>
  <c r="K193" i="34"/>
  <c r="J193" i="34"/>
  <c r="I193" i="34"/>
  <c r="H193" i="34"/>
  <c r="G193" i="34"/>
  <c r="F193" i="34"/>
  <c r="T132" i="34"/>
  <c r="S132" i="34"/>
  <c r="R132" i="34"/>
  <c r="Q132" i="34"/>
  <c r="P132" i="34"/>
  <c r="O132" i="34"/>
  <c r="N132" i="34"/>
  <c r="M132" i="34"/>
  <c r="L132" i="34"/>
  <c r="K132" i="34"/>
  <c r="J132" i="34"/>
  <c r="I132" i="34"/>
  <c r="H132" i="34"/>
  <c r="G132" i="34"/>
  <c r="F132" i="34"/>
  <c r="T80" i="34"/>
  <c r="S80" i="34"/>
  <c r="R80" i="34"/>
  <c r="Q80" i="34"/>
  <c r="P80" i="34"/>
  <c r="O80" i="34"/>
  <c r="N80" i="34"/>
  <c r="M80" i="34"/>
  <c r="L80" i="34"/>
  <c r="K80" i="34"/>
  <c r="J80" i="34"/>
  <c r="I80" i="34"/>
  <c r="H80" i="34"/>
  <c r="G80" i="34"/>
  <c r="F80" i="34"/>
  <c r="T35" i="34"/>
  <c r="S35" i="34"/>
  <c r="R35" i="34"/>
  <c r="Q35" i="34"/>
  <c r="Q517" i="34" s="1"/>
  <c r="Q592" i="34" s="1"/>
  <c r="P35" i="34"/>
  <c r="O35" i="34"/>
  <c r="N35" i="34"/>
  <c r="M35" i="34"/>
  <c r="M517" i="34" s="1"/>
  <c r="M592" i="34" s="1"/>
  <c r="L35" i="34"/>
  <c r="K35" i="34"/>
  <c r="J35" i="34"/>
  <c r="I35" i="34"/>
  <c r="I517" i="34" s="1"/>
  <c r="I592" i="34" s="1"/>
  <c r="H35" i="34"/>
  <c r="G35" i="34"/>
  <c r="F35" i="34"/>
  <c r="F517" i="34" l="1"/>
  <c r="F592" i="34" s="1"/>
  <c r="F39" i="15" s="1"/>
  <c r="J517" i="34"/>
  <c r="J592" i="34" s="1"/>
  <c r="N517" i="34"/>
  <c r="N592" i="34" s="1"/>
  <c r="R517" i="34"/>
  <c r="R592" i="34" s="1"/>
  <c r="G517" i="34"/>
  <c r="G592" i="34" s="1"/>
  <c r="S517" i="34"/>
  <c r="S592" i="34" s="1"/>
  <c r="K517" i="34"/>
  <c r="K592" i="34" s="1"/>
  <c r="O517" i="34"/>
  <c r="O592" i="34" s="1"/>
  <c r="H517" i="34"/>
  <c r="H592" i="34" s="1"/>
  <c r="L517" i="34"/>
  <c r="L592" i="34" s="1"/>
  <c r="P517" i="34"/>
  <c r="P592" i="34" s="1"/>
  <c r="T517" i="34"/>
  <c r="T592" i="34" s="1"/>
  <c r="H1418" i="13"/>
  <c r="F36" i="15"/>
  <c r="F34" i="15"/>
  <c r="F30" i="15"/>
  <c r="F26" i="15"/>
  <c r="J20" i="19"/>
  <c r="F16" i="15" s="1"/>
  <c r="J37" i="31"/>
  <c r="F37" i="15" s="1"/>
  <c r="J18" i="30"/>
  <c r="H42" i="29"/>
  <c r="F35" i="15" s="1"/>
  <c r="J23" i="28"/>
  <c r="J53" i="27"/>
  <c r="F33" i="15" s="1"/>
  <c r="J16" i="32"/>
  <c r="F32" i="15" s="1"/>
  <c r="J22" i="26"/>
  <c r="F31" i="15" s="1"/>
  <c r="J22" i="25"/>
  <c r="J14" i="24"/>
  <c r="F29" i="15" s="1"/>
  <c r="J15" i="23"/>
  <c r="F28" i="15" s="1"/>
  <c r="J21" i="22"/>
  <c r="F27" i="15" s="1"/>
  <c r="J18" i="21"/>
  <c r="J46" i="20"/>
  <c r="F25" i="15" s="1"/>
  <c r="J41" i="20"/>
  <c r="F24" i="15" s="1"/>
  <c r="G1418" i="13" l="1"/>
  <c r="I1418" i="13" s="1"/>
  <c r="H24" i="14" l="1"/>
  <c r="F23" i="15" s="1"/>
  <c r="H225" i="1" l="1"/>
  <c r="G225" i="1"/>
  <c r="G227" i="1" s="1"/>
  <c r="I24" i="11"/>
  <c r="H24" i="11"/>
  <c r="G14" i="10"/>
  <c r="I22" i="8"/>
  <c r="F21" i="15" s="1"/>
  <c r="H1089" i="5"/>
  <c r="G1089" i="5"/>
  <c r="G1091" i="5" s="1"/>
  <c r="F19" i="15" s="1"/>
  <c r="G41" i="4"/>
  <c r="F20" i="15" s="1"/>
  <c r="H25" i="11" l="1"/>
  <c r="H50" i="11" s="1"/>
  <c r="H52" i="11" s="1"/>
  <c r="F11" i="15" l="1"/>
  <c r="F22" i="15"/>
  <c r="F38" i="15" l="1"/>
  <c r="F44" i="15" s="1"/>
</calcChain>
</file>

<file path=xl/sharedStrings.xml><?xml version="1.0" encoding="utf-8"?>
<sst xmlns="http://schemas.openxmlformats.org/spreadsheetml/2006/main" count="9991" uniqueCount="732">
  <si>
    <t>ACTIVITY</t>
  </si>
  <si>
    <t>0 - Unassigned Activity</t>
  </si>
  <si>
    <t>GL</t>
  </si>
  <si>
    <t>allocate misc general expense</t>
  </si>
  <si>
    <t>allocate misc general exp</t>
  </si>
  <si>
    <t>allocate misc general expenses</t>
  </si>
  <si>
    <t>FM</t>
  </si>
  <si>
    <t>Fleet Management Transaction</t>
  </si>
  <si>
    <t>100 - POSTAGE &amp; DELIVERY</t>
  </si>
  <si>
    <t>prepaid writeoff other</t>
  </si>
  <si>
    <t>101 - MILEAGE &amp; TRAVEL</t>
  </si>
  <si>
    <t>AP</t>
  </si>
  <si>
    <t>MILEAGE - J.WEEDMAN: OHIO CO CHAMBER MTG</t>
  </si>
  <si>
    <t>MILEAGE</t>
  </si>
  <si>
    <t>OHIO CO CHAMBER/CONNECT MILEGE-J.WEEDMAN</t>
  </si>
  <si>
    <t>OHIO CO CHAMBER MTG-MILEAGE - J.WEEDMAN</t>
  </si>
  <si>
    <t>MILEAGE - OHIO CO CHAMBER MTG</t>
  </si>
  <si>
    <t>MILEAGE TO HENDERSON</t>
  </si>
  <si>
    <t>102 - MEALS &amp; MEETING EXP</t>
  </si>
  <si>
    <t>TREATS FOR LINEMAN</t>
  </si>
  <si>
    <t>MSR CANDY</t>
  </si>
  <si>
    <t>DRINKS FOR SAFETY OPEN HOUSE</t>
  </si>
  <si>
    <t>103 - PROFESSIONAL DUES</t>
  </si>
  <si>
    <t>CYP DUES - 2019: L.NEELEY</t>
  </si>
  <si>
    <t>104 - SEMINARS &amp; TRAINING</t>
  </si>
  <si>
    <t>GLOBAL LDRSHP SMMT REG:L.KRAMPE/L.NEELEY</t>
  </si>
  <si>
    <t>CONNECT CONF REGISTR: L.NEELEY</t>
  </si>
  <si>
    <t>CONNECT CONF - AIRFARE: L.NEELEY</t>
  </si>
  <si>
    <t>DISNEY QUALITY SERVICE REG: L.NEELEY</t>
  </si>
  <si>
    <t>CONNECT CONFERENCE-CABFARE: L.NEELEY</t>
  </si>
  <si>
    <t>CONNECT CONF-HOTEL: L.NEELEY</t>
  </si>
  <si>
    <t>CONNECT CONF-MEALS/BAGGAGE FEE:L.NEELEY</t>
  </si>
  <si>
    <t>EV ROAD TRIP-HOTEL: L.NEELEY</t>
  </si>
  <si>
    <t>KMSA FALL MEETING - L.NEELEY</t>
  </si>
  <si>
    <t>KMSA MTG-HOTEL/MEALS/FUEL: L.NEELEY</t>
  </si>
  <si>
    <t>TRI-STATE ENERGY CNF-HOTEL/FUEL:L.NEELEY</t>
  </si>
  <si>
    <t>TOLLS: L.NEELEY - LIC PLATE 654373</t>
  </si>
  <si>
    <t>107 - SUBSCRIPTIONS</t>
  </si>
  <si>
    <t>2219823: 1 YEAR RENEWAL 2/07/19-2/06/20</t>
  </si>
  <si>
    <t>ANNUAL SUBSCRIPTION RENEWAL</t>
  </si>
  <si>
    <t>12 MONTH SUBSCRIPTION</t>
  </si>
  <si>
    <t>SUBSCRIPTION RENEWAL: 7/01/19-12/31/19</t>
  </si>
  <si>
    <t>SUBSCRIPTION 7/26/19-7/25/20</t>
  </si>
  <si>
    <t>MONTHLY ONLINE SUBSCRIPTION</t>
  </si>
  <si>
    <t>ANNUAL SUBSCRIPTION 12/16/19-12/15/20</t>
  </si>
  <si>
    <t>108 - OFFICE SUPPLIES</t>
  </si>
  <si>
    <t>DRY ERASE MARKERS</t>
  </si>
  <si>
    <t>126 - BRD - MBR RES COMM</t>
  </si>
  <si>
    <t>MAC MILEAGE</t>
  </si>
  <si>
    <t>132 - NRECA DUES</t>
  </si>
  <si>
    <t>133 - KAEC DUES</t>
  </si>
  <si>
    <t>136 - ORGANIZATIONAL DUES</t>
  </si>
  <si>
    <t>2019 MEMBERSHIP DUES</t>
  </si>
  <si>
    <t>139 - RETIRE. GIFTS/EVENTS</t>
  </si>
  <si>
    <t>RETIREMENT GIFT</t>
  </si>
  <si>
    <t>146 - VEHICLE ALLOWANCE</t>
  </si>
  <si>
    <t>PL</t>
  </si>
  <si>
    <t>Doug Hoyt Vehicle Allowance</t>
  </si>
  <si>
    <t>VEHICLE ALLOWANCE-DAVID HAMILTON</t>
  </si>
  <si>
    <t>VEHICLE ALLOWANCE-MATT MOFFITT</t>
  </si>
  <si>
    <t>Vehicle Allowance Keith Ellis</t>
  </si>
  <si>
    <t>VEHICLE ALLOWANCE TRAVIS SIEWERT</t>
  </si>
  <si>
    <t>VEHICLE ALLOWANCE-ROB STUMPH</t>
  </si>
  <si>
    <t>VEHICLE ALLOWANCE-STEVE THOMPSON</t>
  </si>
  <si>
    <t>223 - CAPITAL CREDIT EXP</t>
  </si>
  <si>
    <t>347 - COMPUTER EQUIPMENT</t>
  </si>
  <si>
    <t>COMPUTER - J.WEEDMAN</t>
  </si>
  <si>
    <t>500 - ANNUAL MTG EXPENSES</t>
  </si>
  <si>
    <t>SCHOLARSHIP</t>
  </si>
  <si>
    <t>SCHOLARSHIP - BALANCE</t>
  </si>
  <si>
    <t>BUCKETS FOR ANNUAL MEETING</t>
  </si>
  <si>
    <t>BR</t>
  </si>
  <si>
    <t>ALREADY PD ON PREVIOUS INVOICE</t>
  </si>
  <si>
    <t>ANNUAL MEETING ADVERTISING</t>
  </si>
  <si>
    <t>SCHOLARSHIP - BALANCE DUE</t>
  </si>
  <si>
    <t>501 - YOUTH TOUR EXPENSES</t>
  </si>
  <si>
    <t>FRANKFORT YOUTH TOUR-HOTEL ROOMS</t>
  </si>
  <si>
    <t>FRANFORT YOUTH TOUR-MEALS/FUEL/ENTERTNMT</t>
  </si>
  <si>
    <t>FRANKFORT YOUTH TOUR-MEAL: ADDTL TIP AMT</t>
  </si>
  <si>
    <t>FRANKFORT YOUTH TOUR - SNACKS</t>
  </si>
  <si>
    <t>WASHINGTON YOUTH TOUR - GIFTS</t>
  </si>
  <si>
    <t>WASHINGTON YOUTH TOUR</t>
  </si>
  <si>
    <t>MILEAGE - WYT</t>
  </si>
  <si>
    <t>REIMBURSE WYT MEAL</t>
  </si>
  <si>
    <t>508 - C&amp;I - IRC MEETINGS</t>
  </si>
  <si>
    <t>IRC golf outing</t>
  </si>
  <si>
    <t>516 - COMMUNITY INVOLVE</t>
  </si>
  <si>
    <t>2019 SPONSORSHIP-WC HANDY FESTIVAL</t>
  </si>
  <si>
    <t>2019 SPONSORSHIP - ROMP BLUEGRASS FEST</t>
  </si>
  <si>
    <t>2019 SPONSORSHIP - LIONS CORN FESIVAL</t>
  </si>
  <si>
    <t>2019 SPONSORSHIP</t>
  </si>
  <si>
    <t>2019 SPONSORSHIP - BLUEGRASS IN THE PARK</t>
  </si>
  <si>
    <t>2019 SPONSORSHIP - FREDONIA FESTIVAL</t>
  </si>
  <si>
    <t>JA DRIVE FOR KIDS GOLF SCRAMBLE-1 ENTRY</t>
  </si>
  <si>
    <t>FOLKLIFE FESTIVAL SPONSORSHIP</t>
  </si>
  <si>
    <t>WOUNDED WARRIORS MEAL</t>
  </si>
  <si>
    <t>DIA DE LOS MUERTOS SPONSORSHIP</t>
  </si>
  <si>
    <t>519 - ALLIANCE CONTR</t>
  </si>
  <si>
    <t>ECONOMIC DEVELOPMENT CONTRIBUTION</t>
  </si>
  <si>
    <t>ECONOMIC DEVELOPMENT ALLIANCE CONTRIB</t>
  </si>
  <si>
    <t>527 - CHAMBER EXPENSE</t>
  </si>
  <si>
    <t>2019 MEMBERSHIP INVESTMENT</t>
  </si>
  <si>
    <t>2019 CELEBTRATION SILVER SPONSORHIP</t>
  </si>
  <si>
    <t>ROOBOO-JAN: J.HOHN/D.HOYT/K.ELLIS/4 ADDT</t>
  </si>
  <si>
    <t>ANNUAL FARM CITY BREAKFAST SPONSORSHIP</t>
  </si>
  <si>
    <t>ROOBOO-FEB:HOHN/HAYDEN/HOYT/HAMILTON/NEE</t>
  </si>
  <si>
    <t>LEGISLATIVE PREVIEW MEAL: L.KRAMPE</t>
  </si>
  <si>
    <t>ROOBOO-MAR: HOHN/HAMILTON/HOYT/D.HAYDEN</t>
  </si>
  <si>
    <t>STATE OF CITIES/COUNTY LUNCHEON TICKET</t>
  </si>
  <si>
    <t>1198: ANNUAL DINNER SILVER SPONSORHSIP</t>
  </si>
  <si>
    <t>ROOBOO-MARCH: HOHN/HAMILTON/NEELEY/HOYT</t>
  </si>
  <si>
    <t>AG APPRECIATION BREAKFAST SPONSORSHIP</t>
  </si>
  <si>
    <t>CHAMBER GOLF CLASSIC</t>
  </si>
  <si>
    <t>2019 FIRECRACKER RUN SPONSORSHIP</t>
  </si>
  <si>
    <t>ANNUAL DINNER SPONSORSHIP</t>
  </si>
  <si>
    <t>MEMBERSHIP DUES  4/01/19-5/01/20</t>
  </si>
  <si>
    <t>ROOBOO-MAY: 6 ATTENDEES</t>
  </si>
  <si>
    <t>STATE THE CITY/COUNTY LUNCH SPONSOR FEE</t>
  </si>
  <si>
    <t>ROOBOO-JUN: HOHN/ELLIS/NEELEY</t>
  </si>
  <si>
    <t>void checks</t>
  </si>
  <si>
    <t>CHAMBER GOLF CLASSIC SPONSORSHIP</t>
  </si>
  <si>
    <t>ROOBOO - MAY: L.KRAMPE</t>
  </si>
  <si>
    <t>CHAMBER LUNCHEON SPONSORSHIP FEE</t>
  </si>
  <si>
    <t>ROOBOO-JULY: HAYDEN/HOYT/HOHN/NEELEY</t>
  </si>
  <si>
    <t>2019-2020 CHAMBER MEMBERSHIP DUES</t>
  </si>
  <si>
    <t>ROOBOO-AUG: D.HOYT/D.HAYDEN/K.ELLIS</t>
  </si>
  <si>
    <t>ROOBOO - AUG: J.WARREN</t>
  </si>
  <si>
    <t>GOLF CLASSIC FOURSOME REGISTRATION</t>
  </si>
  <si>
    <t>ROOBOO-SEP: HAYDEN/HOHN/HOYT/KRAMPE/NEEL</t>
  </si>
  <si>
    <t>AUGUST CHAMBER BREAKFAST SPONSORSHIP</t>
  </si>
  <si>
    <t>ROOBOO-OCT:D.HOYT/J.HOHN/D.HAYDEN/K.ELLI</t>
  </si>
  <si>
    <t>FARM CITY BREAKFAST SPONSORSHIP</t>
  </si>
  <si>
    <t>CHRISTMAS GALA SPONSORSHIP</t>
  </si>
  <si>
    <t>ROOBOO REGIST-NOV: HOHN/HAYDEN/HOYT</t>
  </si>
  <si>
    <t>OHIO CO CHAMBER MTG EXP - WEEDMAN</t>
  </si>
  <si>
    <t>BUSINESS DUES</t>
  </si>
  <si>
    <t>ANNUAL MEMBERSHIP INVESTMENT</t>
  </si>
  <si>
    <t>INDUSTRY APPR LUNCH:KRAMPE/NEELEY/MOFFIT</t>
  </si>
  <si>
    <t>LEGISLATIVE PREVIEW LUNCH: L.KRAMPE</t>
  </si>
  <si>
    <t>ROOBOO REGISTR-JAN: HOYT/NEELEY/KRAMPE</t>
  </si>
  <si>
    <t>OHIO CO HCAMBER BOARD MTG - J.WEEDMAN</t>
  </si>
  <si>
    <t>ROOBOO-DEC: ELLIS/HOYT/NEELEY/HAYDEN</t>
  </si>
  <si>
    <t>ROOBOO - DEC: M.MOFFITT</t>
  </si>
  <si>
    <t>529 - SCHOOL ELECT SAFETY</t>
  </si>
  <si>
    <t>HAND CRANK EMERG PHONE CHARGER</t>
  </si>
  <si>
    <t>PENCIL CAP ERASERSS</t>
  </si>
  <si>
    <t>CRAYONS FOR SCHOOL SAFETY PRESENTATION</t>
  </si>
  <si>
    <t>Jumbo Erasers w/Kenergy Safety Logo</t>
  </si>
  <si>
    <t>KENERGY LOGO PENS</t>
  </si>
  <si>
    <t>530 - OTHER MEMBER SER EXP</t>
  </si>
  <si>
    <t>GREETING CARDS - EMPLOYEES</t>
  </si>
  <si>
    <t>ANNUAL DUES - 2019</t>
  </si>
  <si>
    <t>DRY ERASE GIANT BLANK CHECKS</t>
  </si>
  <si>
    <t>2019 GENERAL ASSEMBLY BLUE BOOKS (2)</t>
  </si>
  <si>
    <t>WARREN RECC UTILITY MTG MEAL</t>
  </si>
  <si>
    <t>MARCH MEMBERSHIP MTG SPONSORSHIP</t>
  </si>
  <si>
    <t>HOMEBUILDERS SPONSORSHIP</t>
  </si>
  <si>
    <t>REFUND OF NOV &amp; DEC CHARGES</t>
  </si>
  <si>
    <t>CONFERENCE CALL CHARGES - EMERG MGMT MTG</t>
  </si>
  <si>
    <t>ANNUAL ASSOCIATE MEMBERSHIP DUES</t>
  </si>
  <si>
    <t>HOMEBUILDERS SPONSORSHIP MONTHLY MTG</t>
  </si>
  <si>
    <t>Meeting co-sponsor</t>
  </si>
  <si>
    <t>ASSOCIATE ANNUAL MEMBERSHIP DUES</t>
  </si>
  <si>
    <t>2020 GENERAL ASSEMBLY BLUE BOOK</t>
  </si>
  <si>
    <t>TABLE COVERS FOR LEPC MTG-HENDERSON</t>
  </si>
  <si>
    <t>533 - CONSTANT CONTACT</t>
  </si>
  <si>
    <t>MEMBER SURVEYS</t>
  </si>
  <si>
    <t>534 - CONNECTION CARD</t>
  </si>
  <si>
    <t>O97353: COOP CONNECTIONS SELF INK STAMP</t>
  </si>
  <si>
    <t>COOP CONNECTIONS WINDOW CLINGS</t>
  </si>
  <si>
    <t>Co-op Connections Cards w fob Lot 6,000</t>
  </si>
  <si>
    <t>COOP CONNCTIONS CARD SETUP - REPRINT</t>
  </si>
  <si>
    <t>536 - MEMBER SURVEYS</t>
  </si>
  <si>
    <t>MEMBER SURVEYS: 9/13/19-9/12/20</t>
  </si>
  <si>
    <t>537 - MEMBER APPRECIATION DAY</t>
  </si>
  <si>
    <t>MEMBER APPRECIATION DAY ADS</t>
  </si>
  <si>
    <t>MEMBER APPRECIATION DAY BANNERS</t>
  </si>
  <si>
    <t>MEMBER APPRECIATION DAY FOOD - HANSON</t>
  </si>
  <si>
    <t>MEMBER APPRECIATION DAY FOOD - MARION</t>
  </si>
  <si>
    <t>MEMBER APPRECIATION DAY FOOD-OWENSBORO</t>
  </si>
  <si>
    <t>MEMBER APPRECIATION DAY FOOD-HAWESVILLE</t>
  </si>
  <si>
    <t>DOUBLE SIDED YARD SIGNS - MEMBER APPR</t>
  </si>
  <si>
    <t>STEEL TUBS FOR ICE - MEMBER APPRECIATION</t>
  </si>
  <si>
    <t>TABLES FOR FOOD SERVICE - MEMBER APPREC</t>
  </si>
  <si>
    <t>MUMS FOR HENDERSON MEMBER APPRECIATION</t>
  </si>
  <si>
    <t>CONE SIGNS FOR MEMBER APPRECIATION DAY</t>
  </si>
  <si>
    <t>MEMBER APPRECIATION DAY TABLECLOTHS</t>
  </si>
  <si>
    <t>Member Appreciation Day food</t>
  </si>
  <si>
    <t>BBQ sandwiches - Marion</t>
  </si>
  <si>
    <t>MEMBER APPRECIATION DAY DOOR PRIZE</t>
  </si>
  <si>
    <t>Mem App Day flyers</t>
  </si>
  <si>
    <t>American Flag 15'x25'</t>
  </si>
  <si>
    <t>MEMBER APPRECIATION DAY FOOD</t>
  </si>
  <si>
    <t>ADVERTISING - MEMBER APPRECIATION DAY</t>
  </si>
  <si>
    <t>MEMBER APPRECIATION DAY - FLAG GROMMETS</t>
  </si>
  <si>
    <t>MEMBER APPRECIATION DAY SUPPLIES</t>
  </si>
  <si>
    <t>COPIES/FLYERS - MEMBER APPRECIATION DAY</t>
  </si>
  <si>
    <t>BALLOONS - MEMBER APPRECIATION DAY</t>
  </si>
  <si>
    <t>1828: POLICE SECURITY-MEMBER APPR DAY</t>
  </si>
  <si>
    <t>TRAFFIC CONTROL - MEMBER APPR DAY</t>
  </si>
  <si>
    <t>MEMBER APPRECIATION DAY MEAL - OWENSBORO</t>
  </si>
  <si>
    <t>MEMBER APPRECIATION DAY EXPENSES</t>
  </si>
  <si>
    <t>600 - NEWSPAPER ADV</t>
  </si>
  <si>
    <t>HARTFORD OFFICE CLOSING NEWSPAPER AD</t>
  </si>
  <si>
    <t>605 - FOCUS BILL STUFFER</t>
  </si>
  <si>
    <t>MEMBER MATTERS NEWSLETTER - JAN</t>
  </si>
  <si>
    <t>MEMBER MATTERS NEWSLETTER - FEB</t>
  </si>
  <si>
    <t>MEMBER MATTERS NEWSLETTER</t>
  </si>
  <si>
    <t>MEMBER MATTERS NEWSLETTER PRINTING</t>
  </si>
  <si>
    <t>MEMBER MATTERS NEWSLETTER - MAY</t>
  </si>
  <si>
    <t>MEMBER MATTERS NEWSLETTERS-JUN</t>
  </si>
  <si>
    <t>MEMBERS MATTERS NEWSLETTERS - JUL</t>
  </si>
  <si>
    <t>MEMBER MATTERS NEWSLETTER - AUG</t>
  </si>
  <si>
    <t>MEMBER MATTERS NEWSLETTER - SEP</t>
  </si>
  <si>
    <t>MEMBER MATTERS COMPOS CHARGE - OCT</t>
  </si>
  <si>
    <t>MEMBER MATTERS NEWSLETTER - NOV</t>
  </si>
  <si>
    <t>MEMBER MATTERS NEWSLETTER - DEC</t>
  </si>
  <si>
    <t>700 - DIRECT LABOR-ADMIN</t>
  </si>
  <si>
    <t>Labor Distribution</t>
  </si>
  <si>
    <t>703 - VACATION PAY</t>
  </si>
  <si>
    <t>adjust vacation accrual to actual</t>
  </si>
  <si>
    <t>704 - SICK PAY</t>
  </si>
  <si>
    <t>705 - HOLIDAY PAY</t>
  </si>
  <si>
    <t>HOLIDAY CLEARING</t>
  </si>
  <si>
    <t>720 - MEDICAL INSURANCE</t>
  </si>
  <si>
    <t>Spread of Insurance for 2018 Assessment</t>
  </si>
  <si>
    <t>Spread of Insurance for 2019 Assessment</t>
  </si>
  <si>
    <t>adjust insurance writeoff to -0- for 123</t>
  </si>
  <si>
    <t>a/p 2019 medical plan deficit</t>
  </si>
  <si>
    <t>721 - DENTAL INSURANCE</t>
  </si>
  <si>
    <t>722 - LIFE INSURANCE</t>
  </si>
  <si>
    <t>723 - DISABILITY INSURANCE</t>
  </si>
  <si>
    <t>724 - WORKERS COMP INS</t>
  </si>
  <si>
    <t>reverse accrued oh's for dec payroll acc</t>
  </si>
  <si>
    <t>1/2 of 2019 Work Comp Retention Check</t>
  </si>
  <si>
    <t>accrue oh's for dec payroll accrual</t>
  </si>
  <si>
    <t>adjust wkcp writeoff to actual</t>
  </si>
  <si>
    <t>federated estimated cash capital cr</t>
  </si>
  <si>
    <t>725 - PENS/RETIREMENT EXP</t>
  </si>
  <si>
    <t>adjust pension writeoff to -0- for 12311</t>
  </si>
  <si>
    <t>730 - FICA/MED TAX EXP</t>
  </si>
  <si>
    <t>ER FICA Tax Spread</t>
  </si>
  <si>
    <t>ER MED Tax Spread</t>
  </si>
  <si>
    <t>reverse fica for 2018 employee incentive</t>
  </si>
  <si>
    <t>reverse fica je 1353181 &amp; redistribute</t>
  </si>
  <si>
    <t>reverse fica for incentive paid Feb 2019</t>
  </si>
  <si>
    <t>reverse fica on 2018 forfeited incentive</t>
  </si>
  <si>
    <t>fica for 2019 employee incentive</t>
  </si>
  <si>
    <t>731 - EXCESS LIABILITY INS</t>
  </si>
  <si>
    <t>732 - PL/PD/EXC LIAB INS</t>
  </si>
  <si>
    <t>Additional Business Liab. Writeoff</t>
  </si>
  <si>
    <t>adjust plpd to actual for 123119</t>
  </si>
  <si>
    <t>733 - KY UNEMPLOYMENT INS</t>
  </si>
  <si>
    <t>ER SUTA Tax Spread</t>
  </si>
  <si>
    <t>734 - FED UNEMPLOYMENT INS</t>
  </si>
  <si>
    <t>ER FUTA Tax Spread</t>
  </si>
  <si>
    <t>740 - EMPLOYEE INCENTIVE P</t>
  </si>
  <si>
    <t>INCENTIVE PAY</t>
  </si>
  <si>
    <t>reverse 2018 incentive payable(only port</t>
  </si>
  <si>
    <t>reverse je 1353178 incentive payable(red</t>
  </si>
  <si>
    <t>reverse 2018 forfeited incentive</t>
  </si>
  <si>
    <t>2019 employee incentive payable</t>
  </si>
  <si>
    <t>773 - SERVICE AWARDS</t>
  </si>
  <si>
    <t>SERVICE AWARD - 30 YEARS</t>
  </si>
  <si>
    <t>774 - CHRISTMAS PARTY EXP/BONUS</t>
  </si>
  <si>
    <t>INCENTIVE PAY/BONUS</t>
  </si>
  <si>
    <t>823 - MISC INCOME/LOSS</t>
  </si>
  <si>
    <t>adjust 242.240 &amp; 242.260 to $0</t>
  </si>
  <si>
    <t>adjust section 125 medical savings to ac</t>
  </si>
  <si>
    <t>831 - BREC ECON DEV INCOME</t>
  </si>
  <si>
    <t>brec economic dev income</t>
  </si>
  <si>
    <t>brec economic dev</t>
  </si>
  <si>
    <t>brec economic dev program</t>
  </si>
  <si>
    <t>834 - OTHER CAPITAL CREDIT</t>
  </si>
  <si>
    <t>transfer cash receipts from 142.099</t>
  </si>
  <si>
    <t>void-ALREADY PD ON PREVIOUS INVOICE</t>
  </si>
  <si>
    <t>223 - CAPITAL CREDIT EXP-postage</t>
  </si>
  <si>
    <t xml:space="preserve"> </t>
  </si>
  <si>
    <t>adjust account to actual</t>
  </si>
  <si>
    <t>DATE</t>
  </si>
  <si>
    <t>JOURNAL</t>
  </si>
  <si>
    <t>MODULE</t>
  </si>
  <si>
    <t>DESCRIPTION</t>
  </si>
  <si>
    <t>DEBIT</t>
  </si>
  <si>
    <t>CREDIT</t>
  </si>
  <si>
    <t>TOTAL</t>
  </si>
  <si>
    <t>ACCOUNT</t>
  </si>
  <si>
    <t>You</t>
  </si>
  <si>
    <t>Institutional Advertising</t>
  </si>
  <si>
    <t>Conservation Advertising</t>
  </si>
  <si>
    <t>Rate Department Load Studies</t>
  </si>
  <si>
    <t>Kenergy Corp.</t>
  </si>
  <si>
    <t>Description</t>
  </si>
  <si>
    <t>Amount</t>
  </si>
  <si>
    <t>Industry Association Dues</t>
  </si>
  <si>
    <t>Debt Serving Expense</t>
  </si>
  <si>
    <t>Miscellaneous:</t>
  </si>
  <si>
    <t>Account</t>
  </si>
  <si>
    <t>Last Check/Tran</t>
  </si>
  <si>
    <t>Date</t>
  </si>
  <si>
    <t>Vendor Name</t>
  </si>
  <si>
    <t>Reference</t>
  </si>
  <si>
    <t>Activity</t>
  </si>
  <si>
    <t>NEELEY, LESLIE</t>
  </si>
  <si>
    <t>WALGREEN'S</t>
  </si>
  <si>
    <t>WALMART BUSINESS/GECRB</t>
  </si>
  <si>
    <t>CHAMBER OF COMMERCE</t>
  </si>
  <si>
    <t>STEPHEN THOMPSON, CUSTODIAN</t>
  </si>
  <si>
    <t>MELTON, LARRY</t>
  </si>
  <si>
    <t>KY COUNCIL OF COOPERATIVES INC</t>
  </si>
  <si>
    <t>HAMILTON, DAVID</t>
  </si>
  <si>
    <t>DELL ACCOUNT</t>
  </si>
  <si>
    <t>AMAZON</t>
  </si>
  <si>
    <t>UNION COUNTY FIRST</t>
  </si>
  <si>
    <t>PROFORMA ALBRECHT &amp; CO</t>
  </si>
  <si>
    <t>ANYPROMO</t>
  </si>
  <si>
    <t>POSPAPER.COM</t>
  </si>
  <si>
    <t>OFFICESUPPLY.COM</t>
  </si>
  <si>
    <t>DOLLAR GENERAL STORE</t>
  </si>
  <si>
    <t>ROBERT G CLARK CONSULTING LLC</t>
  </si>
  <si>
    <t>ABS GENERIC VENDOR</t>
  </si>
  <si>
    <t>CONFERENCE CALL SERVICES</t>
  </si>
  <si>
    <t>CANDY &amp; CAKES</t>
  </si>
  <si>
    <t>DOLLAR STORE</t>
  </si>
  <si>
    <t>KENTUCKY PRESS SERVICE</t>
  </si>
  <si>
    <t>WEEDMAN, JEANETTE</t>
  </si>
  <si>
    <t>VIARS-NOBLE, DYLAN</t>
  </si>
  <si>
    <t>MARTIN, ANDREA</t>
  </si>
  <si>
    <t>NEVILLE, TYLER</t>
  </si>
  <si>
    <t>WEEDMAN, COURTNEY</t>
  </si>
  <si>
    <t>DUTY, KATHERINE</t>
  </si>
  <si>
    <t>BUCKMAN, NOLAN</t>
  </si>
  <si>
    <t>GRANNAN, ADAM</t>
  </si>
  <si>
    <t>JONES, JERRICA</t>
  </si>
  <si>
    <t>ZOGLMANN, LUCAS</t>
  </si>
  <si>
    <t>BROWN, CHARLOTTE</t>
  </si>
  <si>
    <t>BUSCHKOETTER, TRISTAN</t>
  </si>
  <si>
    <t>WILSON, REBECCA</t>
  </si>
  <si>
    <t>void check</t>
  </si>
  <si>
    <t>TURNER, COLLEEN</t>
  </si>
  <si>
    <t>DUNCAN, CHANTZ</t>
  </si>
  <si>
    <t>HITE, PAYTON</t>
  </si>
  <si>
    <t>GATES, ANGELA</t>
  </si>
  <si>
    <t>CARTER, NICKOLAS</t>
  </si>
  <si>
    <t>MEUTH, BROOKLYNN</t>
  </si>
  <si>
    <t>DAWSON, KATHERINE</t>
  </si>
  <si>
    <t>PENDERGRAFT, SHELBY</t>
  </si>
  <si>
    <t>YATES, KAYLA</t>
  </si>
  <si>
    <t>WAYNE, AARON</t>
  </si>
  <si>
    <t>JOHNSON, SAMUEL</t>
  </si>
  <si>
    <t>WRIGHT, HUNTER</t>
  </si>
  <si>
    <t>YOUNG, KAYLEN</t>
  </si>
  <si>
    <t>ROARK, KODY</t>
  </si>
  <si>
    <t>GREGORY, MADELINE</t>
  </si>
  <si>
    <t>ESTES, JUSTIN</t>
  </si>
  <si>
    <t>KENTUCKY ASSOC. OF ELECTRIC COOPERATIVES</t>
  </si>
  <si>
    <t>VARIOUS RESTAURANTS</t>
  </si>
  <si>
    <t>HAMPTON INN</t>
  </si>
  <si>
    <t>VARIOUS RESTAURANTS / FUEL / ENTERTAINMT</t>
  </si>
  <si>
    <t>HENDERSON MUSIC PRESERVATION</t>
  </si>
  <si>
    <t>INTERNATIONAL BLUEGRASS MUSEUM, INC</t>
  </si>
  <si>
    <t>MORGANFIELD LIONS CLUB</t>
  </si>
  <si>
    <t>LEWISPORT HERITAGE FESTIVAL</t>
  </si>
  <si>
    <t>HENDERSON CO. TOURISM DEVELOPMENT CORP.</t>
  </si>
  <si>
    <t>FREDONIA LIONS CLUB</t>
  </si>
  <si>
    <t>JUNIOR ACHIEVEMENT OF WEST KENTUCKY</t>
  </si>
  <si>
    <t>BLUEGRASS IN THE PARK</t>
  </si>
  <si>
    <t>FOOD GIANT</t>
  </si>
  <si>
    <t>DOWNTOWN HENDERSON PARTNERSHIP</t>
  </si>
  <si>
    <t>KYNDLE</t>
  </si>
  <si>
    <t>GREATER OWENSBORO ECONOMIC</t>
  </si>
  <si>
    <t>OHIO COUNTY ECONOMIC DEVELOPMENT ALLIANC</t>
  </si>
  <si>
    <t>HANCOCK CO IND FOUNDATION</t>
  </si>
  <si>
    <t>MADISONVILLE-HOPKINS COUNTY</t>
  </si>
  <si>
    <t>GREENWELL-CHISHOLM PRINTING CO</t>
  </si>
  <si>
    <t>W.A. FISHER ADVERTISING &amp; PRINTING</t>
  </si>
  <si>
    <t>CARD FULFILLMENT SERVICES</t>
  </si>
  <si>
    <t>WILLOW CREEK ASSOCIATION</t>
  </si>
  <si>
    <t>NATIONAL RURAL ELECTRIC CO-OP ASSN</t>
  </si>
  <si>
    <t>AMERICAN AIRLINES</t>
  </si>
  <si>
    <t>HENDERSON COMMUNITY COLLEGE</t>
  </si>
  <si>
    <t>MARRIOTT HOUSTON / DOUBLETREE NASHVILLE</t>
  </si>
  <si>
    <t>VARIOUS RESTAURANTS / AMERICAN AIRLINES</t>
  </si>
  <si>
    <t>EMBASSY SUITES / CHIPOTLE / FUEL</t>
  </si>
  <si>
    <t>BELTERRA RESORT / FUEL</t>
  </si>
  <si>
    <t>RIVERLINK</t>
  </si>
  <si>
    <t>HOPKINS CO REGIONAL CHAMBER OF COMMERCE</t>
  </si>
  <si>
    <t>HANCOCK COUNTY CHAMBER OF COMMERCE</t>
  </si>
  <si>
    <t>SEBREE CHAMBER OF COMMERCE</t>
  </si>
  <si>
    <t>HANCOCK CO CHAMBER OF COMMERCE</t>
  </si>
  <si>
    <t>2013 ANNUAL DINNER SPNSHP</t>
  </si>
  <si>
    <t>OHIO CO CHAMBER OF COMMERCE</t>
  </si>
  <si>
    <t>MAILCHIMP</t>
  </si>
  <si>
    <t>SURVEY MONKEY</t>
  </si>
  <si>
    <t>DMC GRAPHICS</t>
  </si>
  <si>
    <t>CRS ONESOURCE</t>
  </si>
  <si>
    <t>HOME DEPOT</t>
  </si>
  <si>
    <t>SAM'S CLUB</t>
  </si>
  <si>
    <t>STONE HILL HONEY FARM MARKET</t>
  </si>
  <si>
    <t>FLAGSTORE OF CT</t>
  </si>
  <si>
    <t>OFFICE DEPOT</t>
  </si>
  <si>
    <t>TRI-STATE FIRE &amp; SAF EQUIP INC</t>
  </si>
  <si>
    <t>SUREWAY</t>
  </si>
  <si>
    <t>J &amp; B CATERING SERVICE</t>
  </si>
  <si>
    <t>COPPERTOP BBQ</t>
  </si>
  <si>
    <t>EASTWOOD, JIMMY</t>
  </si>
  <si>
    <t>GAW, EDITH</t>
  </si>
  <si>
    <t>PHELPS, ROGER</t>
  </si>
  <si>
    <t>KING, DARLEEN</t>
  </si>
  <si>
    <t>HARPER, BARRY</t>
  </si>
  <si>
    <t>KIM RHINERSON, CUSTODIAN</t>
  </si>
  <si>
    <t>OLE SOUTH BARBECUE</t>
  </si>
  <si>
    <t>CITY OF OWENSBORO</t>
  </si>
  <si>
    <t>CASEY BAKER, CUSTODIAN</t>
  </si>
  <si>
    <t>AUDUBON AREA HOME BUILDERS</t>
  </si>
  <si>
    <t>HOPKINS CO. HOMEBUILDERS ASSOCIATION</t>
  </si>
  <si>
    <t>AUDUBON AREA HOMEBUILDERS</t>
  </si>
  <si>
    <t>BOOTH RESERVATION-2015 HOME &amp; GARDEN SHOW</t>
  </si>
  <si>
    <t>HOMEBUILDERS ASSOCIATION OF OWENSBORO</t>
  </si>
  <si>
    <t>THE JOURNAL - ENTERPRISE</t>
  </si>
  <si>
    <t>THE HANCOCK CLARION</t>
  </si>
  <si>
    <t>OHIO COUNTY TIMES NEWS</t>
  </si>
  <si>
    <t>THE GLEANER</t>
  </si>
  <si>
    <t>THE MESSENGER</t>
  </si>
  <si>
    <t>THE OWENSBORO TIMES</t>
  </si>
  <si>
    <t>OWENSBORO TIMES</t>
  </si>
  <si>
    <t>CRITTENDEN PRESS</t>
  </si>
  <si>
    <t>Internal Labor and Overheads</t>
  </si>
  <si>
    <t>Internal Transportation</t>
  </si>
  <si>
    <t>Big Rivers economic development payment</t>
  </si>
  <si>
    <t>Misc. general ledger entries</t>
  </si>
  <si>
    <t>Annual meeting scholarships</t>
  </si>
  <si>
    <t>Annual meeting Other</t>
  </si>
  <si>
    <t>Youth Tours</t>
  </si>
  <si>
    <t xml:space="preserve">Community Involvement </t>
  </si>
  <si>
    <t xml:space="preserve">economic development </t>
  </si>
  <si>
    <t>coop connections  card</t>
  </si>
  <si>
    <t xml:space="preserve">Member newsletter </t>
  </si>
  <si>
    <t>member surverys</t>
  </si>
  <si>
    <t xml:space="preserve">member appreciation day </t>
  </si>
  <si>
    <t>Homebuilders association dues</t>
  </si>
  <si>
    <t xml:space="preserve">All other </t>
  </si>
  <si>
    <t>Postage</t>
  </si>
  <si>
    <t>Seminars and training</t>
  </si>
  <si>
    <t>Mileage reimbursemnt to employees</t>
  </si>
  <si>
    <t>Chamber of Commerce involement</t>
  </si>
  <si>
    <t>Analysis of Account 930 sub accounts'</t>
  </si>
  <si>
    <t>Total account 930.20</t>
  </si>
  <si>
    <t>Directors' Fees and Expenses   account 930.210</t>
  </si>
  <si>
    <t>General advertising expenses account 930.100</t>
  </si>
  <si>
    <t>Account 930.200:</t>
  </si>
  <si>
    <t>Other A &amp; G Class A Hawesville smelter account 930.222</t>
  </si>
  <si>
    <t>Other A &amp; G Class A Sebree smelter account 930.223</t>
  </si>
  <si>
    <t>Other A &amp; G Class C direct serve account 930.241</t>
  </si>
  <si>
    <t xml:space="preserve">Shaded area to exclude </t>
  </si>
  <si>
    <t>for rate making purposes</t>
  </si>
  <si>
    <t>Training &amp;</t>
  </si>
  <si>
    <t>Non Del/Alt</t>
  </si>
  <si>
    <t>Del/Alt</t>
  </si>
  <si>
    <t>Check/Wire Date</t>
  </si>
  <si>
    <t>Check/Wire Number</t>
  </si>
  <si>
    <t>Total</t>
  </si>
  <si>
    <t>Chair Per Diem</t>
  </si>
  <si>
    <t>KAEC Assoc Mtg Fees</t>
  </si>
  <si>
    <t>Special Mtg Fee</t>
  </si>
  <si>
    <t xml:space="preserve">Strategic Planning </t>
  </si>
  <si>
    <t>Monthly Retainer</t>
  </si>
  <si>
    <t>Director Bd Fees</t>
  </si>
  <si>
    <t>Assoc Mtg Exp &amp; Trng</t>
  </si>
  <si>
    <t>KAEC Reg Bd Mtg Exp</t>
  </si>
  <si>
    <t>MAC</t>
  </si>
  <si>
    <t>Mileage - Regular</t>
  </si>
  <si>
    <t>Election</t>
  </si>
  <si>
    <t>Postage &amp; Supplies</t>
  </si>
  <si>
    <t>Liability Insurance</t>
  </si>
  <si>
    <t>Allocate Costs</t>
  </si>
  <si>
    <t>Mileage</t>
  </si>
  <si>
    <t>Mtg Fee - Bd</t>
  </si>
  <si>
    <t>Mtg Fee - Telephonic</t>
  </si>
  <si>
    <t>KAEC Annual Mtg Meal: B.White: The Galt House</t>
  </si>
  <si>
    <t>Mileage - CFC Financial Conf</t>
  </si>
  <si>
    <t>Mtg Exp - CFC Financial Conf</t>
  </si>
  <si>
    <t>Mtg Fees - CFC Financial Conf</t>
  </si>
  <si>
    <t>Mileage - Strategic Planning</t>
  </si>
  <si>
    <t>Mtg Fee - Strategic Planning</t>
  </si>
  <si>
    <t>Mileage - KAEC Annual Mtg</t>
  </si>
  <si>
    <t>Mtg Exp - KAEC Annual Mtg</t>
  </si>
  <si>
    <t>Mtg Fees - KAEC Annual Mtg</t>
  </si>
  <si>
    <t>KAEC Annual Mtg Meals: B.White: KAEC</t>
  </si>
  <si>
    <t>NRECA Regions Mtg Registr: B.Wigginton: NRECA</t>
  </si>
  <si>
    <t>Mileage - CFC Conf</t>
  </si>
  <si>
    <t>Mtg Exp - CFC Conf</t>
  </si>
  <si>
    <t>Mtg Fees - CFC Conf</t>
  </si>
  <si>
    <t>Mtg Fee - BREC Annual Mtg</t>
  </si>
  <si>
    <t>Mileage - NRECA Regional Mtg</t>
  </si>
  <si>
    <t>Mtg Exp - NRECA Regional Mtg</t>
  </si>
  <si>
    <t>Mtg Fee - NRECA Regional Mtg</t>
  </si>
  <si>
    <t>KAEC Annual Mtg Meals: B.Wigginton: KAEC</t>
  </si>
  <si>
    <t>KAEC Annual Mtg Registr: B.Wigginton: KAEC</t>
  </si>
  <si>
    <t>KAEC Annual Mtg Meal: C.Mitchell: The Galt House</t>
  </si>
  <si>
    <t>Mileage - KAEC Bd</t>
  </si>
  <si>
    <t>Mtg Exp - KAEC Bd</t>
  </si>
  <si>
    <t>Mtg Fees - KAEC Bd</t>
  </si>
  <si>
    <t>Mtg Fee - KAEC Bd</t>
  </si>
  <si>
    <t>Mtg Expense - KAEC Baord</t>
  </si>
  <si>
    <t>Expenses - KAEC Bd Mtg</t>
  </si>
  <si>
    <t>Mileage - KAEC Bd Mtg</t>
  </si>
  <si>
    <t xml:space="preserve">Mtg Fee - KAEC Bd </t>
  </si>
  <si>
    <t>Mileage - BREC Annual Mtg</t>
  </si>
  <si>
    <t>Mileage - KAEC Board Mtg</t>
  </si>
  <si>
    <t>Mtg Exp - KAEC Board Mtg</t>
  </si>
  <si>
    <t>KAEC Annual Mtg Meals: C.Mitchell: KAEC</t>
  </si>
  <si>
    <t>KAEC Annual Mtg Meals: C.Roberts: KAEC</t>
  </si>
  <si>
    <t>KAEC Annual Mtg Registr: C.Roberts: KAEC</t>
  </si>
  <si>
    <t>Mtg Fee - Bd - Telephonic</t>
  </si>
  <si>
    <t>KAEC Annual Mtg Meal: J.Warren: The Galt House</t>
  </si>
  <si>
    <t>Mtg Fee - KAEC Annual Mtg</t>
  </si>
  <si>
    <t>KAEC Annual Mtg Meals: J.Ayer: KAEC</t>
  </si>
  <si>
    <t>NRECA Regions Mtg Registr: L.Elder: NRECA</t>
  </si>
  <si>
    <t>KAEC Annual Mtg Meal: L.Elder: The Galt House</t>
  </si>
  <si>
    <t>Milegae</t>
  </si>
  <si>
    <t>Mileage - KAEC Media Trng Mtg</t>
  </si>
  <si>
    <t>Mtg Fee - KAEC Media Trng Mtg</t>
  </si>
  <si>
    <t>Directors Commun Trng Registr: L.Elder: KAEC</t>
  </si>
  <si>
    <t>KAEC Annual Mtg Meals: L.Elder: KAEC</t>
  </si>
  <si>
    <t>Mileage - Industrial Visit - Tyson</t>
  </si>
  <si>
    <t>Mileage - MAC</t>
  </si>
  <si>
    <t>Mtg Fee - Industrial Visit - Tyson</t>
  </si>
  <si>
    <t>Mileage - Industrial Visits</t>
  </si>
  <si>
    <t>Mtg Fees - Industrial Visits</t>
  </si>
  <si>
    <t>Mileage - AMG Visit</t>
  </si>
  <si>
    <t>Mtg Fee - AMG Visit</t>
  </si>
  <si>
    <t>Mileage - Daltile Visit</t>
  </si>
  <si>
    <t>Mtg Fee - Daltile Visit</t>
  </si>
  <si>
    <t>NRECA Regions Mtg Registr: R.Basham: NRECA</t>
  </si>
  <si>
    <t>Mtg Exp - NRECA Region-Hotel: R.Basham: The Galt House</t>
  </si>
  <si>
    <t>KAEC Annual Mtg Meals: R.Basham: KAEC</t>
  </si>
  <si>
    <t>KAEC Annual Mtg Meals: S.Givens: KAEC</t>
  </si>
  <si>
    <t xml:space="preserve">Mileage </t>
  </si>
  <si>
    <t>KAEC Annual Mtg Meals: W.Reid: KAEC</t>
  </si>
  <si>
    <t>Board Mtg Supplies</t>
  </si>
  <si>
    <t>Rural Electric Magazine Subscr - 11 Board Members</t>
  </si>
  <si>
    <t>Bd Meeting Supplies</t>
  </si>
  <si>
    <t>Outbound Postage 4/11/19 - Director Elections</t>
  </si>
  <si>
    <t>MAC Meeting Meal - Marion</t>
  </si>
  <si>
    <t>MAC Meeting Meal - Henderson</t>
  </si>
  <si>
    <t>MAC Meeting Meal - Owensboro</t>
  </si>
  <si>
    <t>MAC Mileage</t>
  </si>
  <si>
    <t>2019 hybrid election-35% due plus postage</t>
  </si>
  <si>
    <t>Strategic Planning Mtg Supplies</t>
  </si>
  <si>
    <t>Strategic Planning Mtg - Meeting room / meals</t>
  </si>
  <si>
    <t>IPAD Air (10) for Board Members</t>
  </si>
  <si>
    <t>Bd Mtg Supplies</t>
  </si>
  <si>
    <t>Ipad Air (5) for Board Members</t>
  </si>
  <si>
    <t>MAC Meeting Meal</t>
  </si>
  <si>
    <t>Officers' &amp; Directors' Liability Insurance - Jan</t>
  </si>
  <si>
    <t>Officers' &amp; Directors' Liability Insurance - Feb</t>
  </si>
  <si>
    <t>Officers' &amp; Directors' Liability Insurance - Mar</t>
  </si>
  <si>
    <t>Officers' &amp; Directors' Liability Insurance</t>
  </si>
  <si>
    <t>Allocation to direct serves</t>
  </si>
  <si>
    <t>TOTAL NON ALLOCATED COSTS:</t>
  </si>
  <si>
    <t>TOTAL COSTS:</t>
  </si>
  <si>
    <t>Vendor</t>
  </si>
  <si>
    <t>Bill Denton</t>
  </si>
  <si>
    <t>Bill Denton Total</t>
  </si>
  <si>
    <t>Bob White</t>
  </si>
  <si>
    <t>Bob White Total</t>
  </si>
  <si>
    <t>Brent Wigginton</t>
  </si>
  <si>
    <t>Brent Wigginton Total</t>
  </si>
  <si>
    <t>Chris Mitchell</t>
  </si>
  <si>
    <t>Chris Mitchell Total</t>
  </si>
  <si>
    <t>Craig Roberts</t>
  </si>
  <si>
    <t>Craig Roberts Total</t>
  </si>
  <si>
    <t>John Warren</t>
  </si>
  <si>
    <t>John Warren Total</t>
  </si>
  <si>
    <t>Jonathan Ayer</t>
  </si>
  <si>
    <t>Jonathan Ayer Total</t>
  </si>
  <si>
    <t>Larry Elder</t>
  </si>
  <si>
    <t>Larry Elder Total</t>
  </si>
  <si>
    <t>Richard Basham</t>
  </si>
  <si>
    <t>Richard Basham Total</t>
  </si>
  <si>
    <t>Susan Givens</t>
  </si>
  <si>
    <t>Susan Givens Total</t>
  </si>
  <si>
    <t>William Denton</t>
  </si>
  <si>
    <t>William Denton Total</t>
  </si>
  <si>
    <t>William Reid</t>
  </si>
  <si>
    <t>William Reid Total</t>
  </si>
  <si>
    <t>Grand Total</t>
  </si>
  <si>
    <t>NON-ALLOCATED COSTS:</t>
  </si>
  <si>
    <t>Panera Bread Café</t>
  </si>
  <si>
    <t>Walmart</t>
  </si>
  <si>
    <t>NRECA</t>
  </si>
  <si>
    <t>Great Harvest Bread Co</t>
  </si>
  <si>
    <t>Sureway Super Market</t>
  </si>
  <si>
    <t>Survey &amp; Ballot Systems</t>
  </si>
  <si>
    <t>Copper Top BBQ</t>
  </si>
  <si>
    <t>J&amp;B Catering Service</t>
  </si>
  <si>
    <t>Moonlite BBQ</t>
  </si>
  <si>
    <t>Carol Asher</t>
  </si>
  <si>
    <t>Doug Harris</t>
  </si>
  <si>
    <t>Harry Baldwin</t>
  </si>
  <si>
    <t>James Nall</t>
  </si>
  <si>
    <t>Philip Armstrong</t>
  </si>
  <si>
    <t>Golden Glaze Bakery</t>
  </si>
  <si>
    <t>Office Depot</t>
  </si>
  <si>
    <t>Holiday Inn Riverfront</t>
  </si>
  <si>
    <t>Great Harvest Bread Co.</t>
  </si>
  <si>
    <t>SHI International Corp</t>
  </si>
  <si>
    <t>Wal-Mart</t>
  </si>
  <si>
    <t>Bonnie Baggerly</t>
  </si>
  <si>
    <t>James H Shelton</t>
  </si>
  <si>
    <t>Moonlite Bar-B-Q</t>
  </si>
  <si>
    <t>Federated Rural Elec Ins Exchange</t>
  </si>
  <si>
    <t>January entry</t>
  </si>
  <si>
    <t>February Entry</t>
  </si>
  <si>
    <t>March Entry</t>
  </si>
  <si>
    <t>April entry</t>
  </si>
  <si>
    <t>May entry</t>
  </si>
  <si>
    <t>June entry</t>
  </si>
  <si>
    <t>July entry</t>
  </si>
  <si>
    <t>August entry</t>
  </si>
  <si>
    <t>Sept entry</t>
  </si>
  <si>
    <t>Oct entry</t>
  </si>
  <si>
    <t>Nov entry</t>
  </si>
  <si>
    <t>Dec entry</t>
  </si>
  <si>
    <t>Jan- March entries</t>
  </si>
  <si>
    <t>April-June entries</t>
  </si>
  <si>
    <t>July - Sept entries</t>
  </si>
  <si>
    <t>October - Dec entries</t>
  </si>
  <si>
    <t>HAND SANITIZER W/LOGO</t>
  </si>
  <si>
    <t>515 - PROMOTIONAL MATERIAL</t>
  </si>
  <si>
    <t>Acct</t>
  </si>
  <si>
    <t>Journal Desc</t>
  </si>
  <si>
    <t>Debit</t>
  </si>
  <si>
    <t>Credit</t>
  </si>
  <si>
    <t>Jrnl Cd</t>
  </si>
  <si>
    <t>Allocate Board of Directors  (50)</t>
  </si>
  <si>
    <t>allocate board of directors exp</t>
  </si>
  <si>
    <t>70 - ALLOCATE BOARD OF DIRECTOR COSTS</t>
  </si>
  <si>
    <t>Allocate Misc General Exp  (49)</t>
  </si>
  <si>
    <t>69 - ALLOCATE OTHER A&amp;G COSTS</t>
  </si>
  <si>
    <t>allocate board of directors</t>
  </si>
  <si>
    <t>correct account number error</t>
  </si>
  <si>
    <t>Allocate Misc General Expenses  (49)</t>
  </si>
  <si>
    <t>Allocate Board of Directors Exp  (50)</t>
  </si>
  <si>
    <t>Allocate Board of Directors Exp (50)</t>
  </si>
  <si>
    <t>Allocate Misc General Exp (49)</t>
  </si>
  <si>
    <t>Allocate Misc General Expense (49)</t>
  </si>
  <si>
    <t>allcoate board of directors exp</t>
  </si>
  <si>
    <t>Other A &amp; G Class B direct serve account 930.231</t>
  </si>
  <si>
    <t>Total all 930 sub accounts</t>
  </si>
  <si>
    <t>Exhibit 30</t>
  </si>
  <si>
    <t>Case No. 2021-00066</t>
  </si>
  <si>
    <t>For the test year ending December 31, 2019</t>
  </si>
  <si>
    <t>(a)</t>
  </si>
  <si>
    <t>(b)</t>
  </si>
  <si>
    <t>row</t>
  </si>
  <si>
    <t>(c)</t>
  </si>
  <si>
    <t>(e)</t>
  </si>
  <si>
    <t>(g)</t>
  </si>
  <si>
    <t>(h)</t>
  </si>
  <si>
    <t>(i)</t>
  </si>
  <si>
    <t xml:space="preserve">Dues and Subscriptions </t>
  </si>
  <si>
    <t>Analysis of Account 930.100   General Advertising</t>
  </si>
  <si>
    <t>Analysis of Account 930.200 Big Rivers Economic Development Reimbursement</t>
  </si>
  <si>
    <t>(j)</t>
  </si>
  <si>
    <t>TOTAL KAEC</t>
  </si>
  <si>
    <t>Total NRECA</t>
  </si>
  <si>
    <t>Analysis of Account 930.200   Industry Associstion Dues</t>
  </si>
  <si>
    <t>Analysis of Account 930.200   Postage</t>
  </si>
  <si>
    <t xml:space="preserve">based on the number of members. </t>
  </si>
  <si>
    <t>Note: The check was received from Big Rivers on August 26,2019 for $59,616.26 and was credited to account 146 - receivable from</t>
  </si>
  <si>
    <t>Big Rivers. Each month, a journal entry was made crediting account 930.200 and debiting account 146 causing the receivable to be</t>
  </si>
  <si>
    <t xml:space="preserve"> zero at 12/31/19. Big Rivers reimburses each of the three cooperatives for a portion of their ecomonic development labor and expeses</t>
  </si>
  <si>
    <t>Analysis of Account 930.200   Subscriptions</t>
  </si>
  <si>
    <t>Analysis of Account 930.200   Misc Journal entries</t>
  </si>
  <si>
    <t>(f)</t>
  </si>
  <si>
    <t>Note: amounts on rows 4-25 are allocations to direct served accounts 930.222, 930.223, 930.231 and 930.241.(See lead</t>
  </si>
  <si>
    <t xml:space="preserve">allocating costs to the direct served class A, B, and C accounts. </t>
  </si>
  <si>
    <t>Analysis of Account 930.200   Annual Meeting Scholarships and Other</t>
  </si>
  <si>
    <t>Analysis of Account 930.200   Youth Tours</t>
  </si>
  <si>
    <t>Analysis of Account 930.200   Community Involvement</t>
  </si>
  <si>
    <t>519 - ALLIANCE CONTRibutions</t>
  </si>
  <si>
    <t>Analysis of Account 930.200   COOP Connections card</t>
  </si>
  <si>
    <t>Analysis of Account 930.200   Economic Developmemt</t>
  </si>
  <si>
    <t>Analysis of Account 930.200   Member Newsletter</t>
  </si>
  <si>
    <t>Analysis of Account 930.200  Seminars and Training</t>
  </si>
  <si>
    <t>Analysis of Account 930.200  Mileage Reimbursement</t>
  </si>
  <si>
    <t>Analysis of Account 930.200  Chamber of Commerce Involvement</t>
  </si>
  <si>
    <t>Analysis of Account 930.200  Member Surveys</t>
  </si>
  <si>
    <t>Analysis of Account 930.200  Member Appreciation Day</t>
  </si>
  <si>
    <t>Analysis of Account 930.200 Homebuilders Association Dues</t>
  </si>
  <si>
    <t xml:space="preserve">Analysis of Account 930.200 All Other </t>
  </si>
  <si>
    <t>Analysis of Account 930.222 Direct Served Class A Hawesville Smelter A&amp;G</t>
  </si>
  <si>
    <t xml:space="preserve">Note: These costs are allocated from account 930.200. See Misc, Journal Entry Sheet </t>
  </si>
  <si>
    <t>Analysis of Account 930.223 Direct Served Class A Sebree Smelter A&amp;G</t>
  </si>
  <si>
    <t>Analysis of Account 930.231 Direct Served Class B A&amp;G</t>
  </si>
  <si>
    <t>Analysis of Account 930.241 Direct Served Class C A&amp;G</t>
  </si>
  <si>
    <t>(d)</t>
  </si>
  <si>
    <t>(k)</t>
  </si>
  <si>
    <t>(l)</t>
  </si>
  <si>
    <t>(m)</t>
  </si>
  <si>
    <t>(p)</t>
  </si>
  <si>
    <t>(q)</t>
  </si>
  <si>
    <t>(r)</t>
  </si>
  <si>
    <t>(s)</t>
  </si>
  <si>
    <t>Analysis of Account 930.210 Director's Fees and Expenses</t>
  </si>
  <si>
    <t xml:space="preserve">                                                      </t>
  </si>
  <si>
    <t>The check from NRECA was written 1/4/2019, check number 148121. It was written for $74,306.00.</t>
  </si>
  <si>
    <t>The KAEC dues are paid twice a year.</t>
  </si>
  <si>
    <t xml:space="preserve">A refund was issued to Kenergy from KAEC for 2018 dues in the amount of $8,034.00, </t>
  </si>
  <si>
    <t>which was allocated over 2 months totaling $4,017.00 each.</t>
  </si>
  <si>
    <t xml:space="preserve">KAEC check #148629 dated 2/22/19 </t>
  </si>
  <si>
    <t xml:space="preserve">KAEC check #150486 dated 8/02/19 </t>
  </si>
  <si>
    <t>($141,996.36 less $8,034.00)</t>
  </si>
  <si>
    <t>($74,306.00 less $7,020.00)</t>
  </si>
  <si>
    <t xml:space="preserve">The amount was spread over 2/2019-1/2020 totaled $67,286.00. The remaining $7,020.00 was lobbying </t>
  </si>
  <si>
    <t>from the 2018 payment.</t>
  </si>
  <si>
    <t xml:space="preserve">expenses applied to account 426.400. The January 2019 allocation was the remaining dues allocated </t>
  </si>
  <si>
    <t>total KAEC from above</t>
  </si>
  <si>
    <t>Total NRECA from above</t>
  </si>
  <si>
    <t xml:space="preserve">To lead schedule </t>
  </si>
  <si>
    <t>check written</t>
  </si>
  <si>
    <t xml:space="preserve">charged to 426.400 </t>
  </si>
  <si>
    <t>months</t>
  </si>
  <si>
    <t>Jan</t>
  </si>
  <si>
    <t>2019 above</t>
  </si>
  <si>
    <t>NRECA dues begin Feb 1st</t>
  </si>
  <si>
    <t>schedule in this exhibit 30.  This is a transfer from 930.200 to these other 930 sub accounts, for purposes</t>
  </si>
  <si>
    <t>Cash capital credits from Federated Insuarnace relating to Worker's compensation on Labor charged to 930.200</t>
  </si>
  <si>
    <t>(n)</t>
  </si>
  <si>
    <t>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</si>
</sst>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m/d/yy;@"/>
    <numFmt numFmtId="166" formatCode="####0.00"/>
    <numFmt numFmtId="167" formatCode="0.00_);\(0.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10" xfId="0" applyBorder="1"/>
    <xf numFmtId="43" fontId="0" fillId="0" borderId="0" xfId="1" applyFont="1"/>
    <xf numFmtId="4" fontId="0" fillId="0" borderId="10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/>
    <xf numFmtId="0" fontId="16" fillId="0" borderId="11" xfId="0" applyFont="1" applyBorder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43" fontId="0" fillId="0" borderId="0" xfId="1" applyFont="1" applyBorder="1"/>
    <xf numFmtId="0" fontId="0" fillId="0" borderId="0" xfId="0" applyAlignment="1">
      <alignment horizontal="right"/>
    </xf>
    <xf numFmtId="43" fontId="0" fillId="0" borderId="10" xfId="1" applyFont="1" applyBorder="1"/>
    <xf numFmtId="43" fontId="0" fillId="0" borderId="0" xfId="0" applyNumberFormat="1" applyBorder="1"/>
    <xf numFmtId="43" fontId="0" fillId="0" borderId="10" xfId="0" applyNumberFormat="1" applyBorder="1"/>
    <xf numFmtId="4" fontId="0" fillId="0" borderId="12" xfId="0" applyNumberFormat="1" applyBorder="1"/>
    <xf numFmtId="2" fontId="0" fillId="0" borderId="0" xfId="0" applyNumberFormat="1"/>
    <xf numFmtId="0" fontId="16" fillId="0" borderId="0" xfId="0" applyFont="1" applyBorder="1"/>
    <xf numFmtId="0" fontId="0" fillId="0" borderId="0" xfId="0" applyFont="1" applyBorder="1"/>
    <xf numFmtId="0" fontId="19" fillId="0" borderId="0" xfId="0" applyFont="1"/>
    <xf numFmtId="0" fontId="0" fillId="33" borderId="0" xfId="0" applyFill="1"/>
    <xf numFmtId="0" fontId="20" fillId="0" borderId="0" xfId="0" applyFont="1" applyAlignment="1">
      <alignment horizontal="center" textRotation="82"/>
    </xf>
    <xf numFmtId="164" fontId="20" fillId="0" borderId="0" xfId="0" applyNumberFormat="1" applyFont="1" applyAlignment="1">
      <alignment horizontal="center" textRotation="82"/>
    </xf>
    <xf numFmtId="1" fontId="20" fillId="0" borderId="0" xfId="0" applyNumberFormat="1" applyFont="1" applyAlignment="1">
      <alignment horizontal="left" textRotation="82"/>
    </xf>
    <xf numFmtId="43" fontId="20" fillId="33" borderId="0" xfId="1" applyFont="1" applyFill="1" applyAlignment="1">
      <alignment horizontal="center" textRotation="82"/>
    </xf>
    <xf numFmtId="43" fontId="20" fillId="0" borderId="0" xfId="1" applyFont="1" applyFill="1" applyAlignment="1">
      <alignment horizontal="center" textRotation="82"/>
    </xf>
    <xf numFmtId="0" fontId="21" fillId="0" borderId="0" xfId="43" applyFont="1"/>
    <xf numFmtId="164" fontId="20" fillId="0" borderId="0" xfId="0" applyNumberFormat="1" applyFont="1" applyAlignment="1">
      <alignment horizontal="center"/>
    </xf>
    <xf numFmtId="43" fontId="21" fillId="0" borderId="0" xfId="43" applyNumberFormat="1" applyFont="1" applyFill="1" applyAlignment="1">
      <alignment horizontal="left"/>
    </xf>
    <xf numFmtId="39" fontId="20" fillId="33" borderId="0" xfId="1" applyNumberFormat="1" applyFont="1" applyFill="1"/>
    <xf numFmtId="43" fontId="21" fillId="33" borderId="0" xfId="43" applyNumberFormat="1" applyFont="1" applyFill="1" applyAlignment="1">
      <alignment horizontal="left"/>
    </xf>
    <xf numFmtId="39" fontId="20" fillId="33" borderId="0" xfId="0" applyNumberFormat="1" applyFont="1" applyFill="1"/>
    <xf numFmtId="43" fontId="21" fillId="0" borderId="0" xfId="43" applyNumberFormat="1" applyFont="1" applyAlignment="1">
      <alignment horizontal="left"/>
    </xf>
    <xf numFmtId="39" fontId="20" fillId="0" borderId="0" xfId="1" applyNumberFormat="1" applyFont="1" applyFill="1"/>
    <xf numFmtId="43" fontId="20" fillId="0" borderId="0" xfId="1" applyFont="1" applyFill="1" applyBorder="1" applyAlignment="1">
      <alignment horizontal="left"/>
    </xf>
    <xf numFmtId="39" fontId="20" fillId="0" borderId="0" xfId="0" applyNumberFormat="1" applyFont="1"/>
    <xf numFmtId="43" fontId="20" fillId="0" borderId="0" xfId="1" applyFont="1" applyFill="1"/>
    <xf numFmtId="43" fontId="21" fillId="33" borderId="0" xfId="44" applyNumberFormat="1" applyFont="1" applyFill="1"/>
    <xf numFmtId="43" fontId="21" fillId="0" borderId="0" xfId="44" applyNumberFormat="1" applyFont="1"/>
    <xf numFmtId="0" fontId="21" fillId="0" borderId="0" xfId="45" applyFont="1"/>
    <xf numFmtId="165" fontId="20" fillId="0" borderId="0" xfId="0" quotePrefix="1" applyNumberFormat="1" applyFont="1"/>
    <xf numFmtId="43" fontId="20" fillId="33" borderId="0" xfId="1" applyFont="1" applyFill="1"/>
    <xf numFmtId="0" fontId="20" fillId="0" borderId="0" xfId="0" applyFont="1"/>
    <xf numFmtId="43" fontId="22" fillId="33" borderId="0" xfId="1" applyFont="1" applyFill="1"/>
    <xf numFmtId="14" fontId="20" fillId="0" borderId="0" xfId="0" applyNumberFormat="1" applyFont="1"/>
    <xf numFmtId="39" fontId="0" fillId="0" borderId="0" xfId="0" applyNumberFormat="1" applyFill="1"/>
    <xf numFmtId="43" fontId="21" fillId="33" borderId="0" xfId="46" applyNumberFormat="1" applyFont="1" applyFill="1"/>
    <xf numFmtId="39" fontId="0" fillId="33" borderId="0" xfId="0" applyNumberFormat="1" applyFill="1"/>
    <xf numFmtId="43" fontId="21" fillId="0" borderId="0" xfId="46" applyNumberFormat="1" applyFont="1"/>
    <xf numFmtId="39" fontId="0" fillId="0" borderId="0" xfId="0" applyNumberFormat="1"/>
    <xf numFmtId="0" fontId="22" fillId="0" borderId="0" xfId="0" applyFont="1"/>
    <xf numFmtId="166" fontId="20" fillId="33" borderId="0" xfId="1" applyNumberFormat="1" applyFont="1" applyFill="1" applyAlignment="1"/>
    <xf numFmtId="0" fontId="21" fillId="0" borderId="0" xfId="47" applyFont="1"/>
    <xf numFmtId="165" fontId="21" fillId="0" borderId="0" xfId="46" applyNumberFormat="1" applyFont="1" applyAlignment="1">
      <alignment horizontal="right"/>
    </xf>
    <xf numFmtId="0" fontId="21" fillId="0" borderId="0" xfId="46" applyFont="1" applyAlignment="1">
      <alignment horizontal="center"/>
    </xf>
    <xf numFmtId="39" fontId="21" fillId="0" borderId="0" xfId="47" applyNumberFormat="1" applyFont="1" applyFill="1"/>
    <xf numFmtId="39" fontId="21" fillId="33" borderId="0" xfId="47" applyNumberFormat="1" applyFont="1" applyFill="1"/>
    <xf numFmtId="39" fontId="21" fillId="33" borderId="0" xfId="46" applyNumberFormat="1" applyFont="1" applyFill="1"/>
    <xf numFmtId="39" fontId="21" fillId="0" borderId="0" xfId="47" applyNumberFormat="1" applyFont="1"/>
    <xf numFmtId="0" fontId="23" fillId="33" borderId="0" xfId="48" applyFill="1"/>
    <xf numFmtId="0" fontId="23" fillId="0" borderId="0" xfId="48" applyFill="1"/>
    <xf numFmtId="0" fontId="20" fillId="0" borderId="0" xfId="0" applyFont="1" applyAlignment="1">
      <alignment wrapText="1"/>
    </xf>
    <xf numFmtId="43" fontId="20" fillId="33" borderId="0" xfId="1" applyFont="1" applyFill="1" applyBorder="1" applyAlignment="1">
      <alignment horizontal="left"/>
    </xf>
    <xf numFmtId="39" fontId="20" fillId="0" borderId="0" xfId="1" applyNumberFormat="1" applyFont="1" applyFill="1" applyBorder="1"/>
    <xf numFmtId="43" fontId="22" fillId="0" borderId="0" xfId="1" applyFont="1" applyFill="1"/>
    <xf numFmtId="43" fontId="20" fillId="0" borderId="0" xfId="0" applyNumberFormat="1" applyFont="1"/>
    <xf numFmtId="166" fontId="20" fillId="33" borderId="0" xfId="1" applyNumberFormat="1" applyFont="1" applyFill="1"/>
    <xf numFmtId="166" fontId="20" fillId="0" borderId="0" xfId="1" applyNumberFormat="1" applyFont="1" applyFill="1"/>
    <xf numFmtId="0" fontId="20" fillId="33" borderId="0" xfId="0" applyFont="1" applyFill="1"/>
    <xf numFmtId="39" fontId="21" fillId="0" borderId="0" xfId="46" applyNumberFormat="1" applyFont="1"/>
    <xf numFmtId="39" fontId="20" fillId="33" borderId="0" xfId="1" applyNumberFormat="1" applyFont="1" applyFill="1" applyAlignment="1"/>
    <xf numFmtId="43" fontId="20" fillId="0" borderId="0" xfId="43" applyNumberFormat="1" applyFont="1" applyFill="1" applyAlignment="1">
      <alignment horizontal="left"/>
    </xf>
    <xf numFmtId="43" fontId="20" fillId="0" borderId="0" xfId="0" applyNumberFormat="1" applyFont="1" applyAlignment="1">
      <alignment horizontal="left"/>
    </xf>
    <xf numFmtId="166" fontId="20" fillId="0" borderId="0" xfId="1" applyNumberFormat="1" applyFont="1" applyFill="1" applyAlignment="1"/>
    <xf numFmtId="39" fontId="20" fillId="0" borderId="0" xfId="1" applyNumberFormat="1" applyFont="1" applyFill="1" applyAlignment="1"/>
    <xf numFmtId="39" fontId="20" fillId="33" borderId="0" xfId="47" applyNumberFormat="1" applyFont="1" applyFill="1"/>
    <xf numFmtId="39" fontId="20" fillId="0" borderId="0" xfId="47" applyNumberFormat="1" applyFont="1" applyFill="1"/>
    <xf numFmtId="43" fontId="20" fillId="0" borderId="0" xfId="1" applyFont="1" applyFill="1" applyBorder="1"/>
    <xf numFmtId="43" fontId="21" fillId="0" borderId="0" xfId="46" applyNumberFormat="1" applyFont="1" applyFill="1" applyBorder="1"/>
    <xf numFmtId="43" fontId="20" fillId="0" borderId="0" xfId="0" applyNumberFormat="1" applyFont="1" applyFill="1" applyAlignment="1">
      <alignment horizontal="left"/>
    </xf>
    <xf numFmtId="43" fontId="20" fillId="33" borderId="0" xfId="0" applyNumberFormat="1" applyFont="1" applyFill="1" applyAlignment="1">
      <alignment horizontal="left"/>
    </xf>
    <xf numFmtId="39" fontId="21" fillId="0" borderId="0" xfId="46" applyNumberFormat="1" applyFont="1" applyFill="1"/>
    <xf numFmtId="0" fontId="21" fillId="0" borderId="0" xfId="43" applyFont="1" applyBorder="1"/>
    <xf numFmtId="164" fontId="20" fillId="0" borderId="0" xfId="0" applyNumberFormat="1" applyFont="1" applyBorder="1" applyAlignment="1">
      <alignment horizontal="center"/>
    </xf>
    <xf numFmtId="43" fontId="21" fillId="0" borderId="0" xfId="43" applyNumberFormat="1" applyFont="1" applyFill="1" applyBorder="1" applyAlignment="1">
      <alignment horizontal="left"/>
    </xf>
    <xf numFmtId="39" fontId="20" fillId="33" borderId="0" xfId="1" applyNumberFormat="1" applyFont="1" applyFill="1" applyBorder="1"/>
    <xf numFmtId="43" fontId="21" fillId="33" borderId="0" xfId="43" applyNumberFormat="1" applyFont="1" applyFill="1" applyBorder="1" applyAlignment="1">
      <alignment horizontal="left"/>
    </xf>
    <xf numFmtId="43" fontId="21" fillId="0" borderId="0" xfId="43" applyNumberFormat="1" applyFont="1" applyBorder="1" applyAlignment="1">
      <alignment horizontal="left"/>
    </xf>
    <xf numFmtId="39" fontId="20" fillId="0" borderId="0" xfId="0" applyNumberFormat="1" applyFont="1" applyBorder="1"/>
    <xf numFmtId="0" fontId="21" fillId="0" borderId="0" xfId="45" applyFont="1" applyBorder="1"/>
    <xf numFmtId="165" fontId="20" fillId="0" borderId="0" xfId="0" quotePrefix="1" applyNumberFormat="1" applyFont="1" applyBorder="1"/>
    <xf numFmtId="43" fontId="20" fillId="33" borderId="0" xfId="1" applyFont="1" applyFill="1" applyBorder="1"/>
    <xf numFmtId="0" fontId="20" fillId="0" borderId="0" xfId="0" applyFont="1" applyBorder="1"/>
    <xf numFmtId="43" fontId="22" fillId="33" borderId="0" xfId="1" applyFont="1" applyFill="1" applyBorder="1"/>
    <xf numFmtId="0" fontId="21" fillId="0" borderId="0" xfId="47" applyFont="1" applyBorder="1"/>
    <xf numFmtId="165" fontId="21" fillId="0" borderId="0" xfId="46" applyNumberFormat="1" applyFont="1" applyBorder="1" applyAlignment="1">
      <alignment horizontal="right"/>
    </xf>
    <xf numFmtId="0" fontId="21" fillId="0" borderId="0" xfId="46" applyFont="1" applyBorder="1" applyAlignment="1">
      <alignment horizontal="center"/>
    </xf>
    <xf numFmtId="39" fontId="21" fillId="0" borderId="0" xfId="47" applyNumberFormat="1" applyFont="1" applyFill="1" applyBorder="1"/>
    <xf numFmtId="39" fontId="21" fillId="33" borderId="0" xfId="46" applyNumberFormat="1" applyFont="1" applyFill="1" applyBorder="1"/>
    <xf numFmtId="39" fontId="21" fillId="0" borderId="0" xfId="46" applyNumberFormat="1" applyFont="1" applyBorder="1"/>
    <xf numFmtId="39" fontId="21" fillId="0" borderId="0" xfId="47" applyNumberFormat="1" applyFont="1" applyBorder="1"/>
    <xf numFmtId="0" fontId="24" fillId="0" borderId="0" xfId="47" applyFont="1"/>
    <xf numFmtId="165" fontId="24" fillId="0" borderId="0" xfId="46" applyNumberFormat="1" applyFont="1" applyAlignment="1">
      <alignment horizontal="right"/>
    </xf>
    <xf numFmtId="0" fontId="24" fillId="0" borderId="0" xfId="46" applyFont="1" applyAlignment="1">
      <alignment horizontal="center"/>
    </xf>
    <xf numFmtId="39" fontId="24" fillId="0" borderId="0" xfId="47" applyNumberFormat="1" applyFont="1" applyFill="1"/>
    <xf numFmtId="39" fontId="25" fillId="33" borderId="0" xfId="1" applyNumberFormat="1" applyFont="1" applyFill="1"/>
    <xf numFmtId="39" fontId="24" fillId="33" borderId="0" xfId="47" applyNumberFormat="1" applyFont="1" applyFill="1"/>
    <xf numFmtId="39" fontId="24" fillId="33" borderId="0" xfId="46" applyNumberFormat="1" applyFont="1" applyFill="1"/>
    <xf numFmtId="39" fontId="24" fillId="0" borderId="0" xfId="47" applyNumberFormat="1" applyFont="1"/>
    <xf numFmtId="39" fontId="25" fillId="0" borderId="0" xfId="1" applyNumberFormat="1" applyFont="1" applyFill="1"/>
    <xf numFmtId="39" fontId="25" fillId="0" borderId="0" xfId="0" applyNumberFormat="1" applyFont="1"/>
    <xf numFmtId="0" fontId="21" fillId="33" borderId="0" xfId="45" applyFont="1" applyFill="1"/>
    <xf numFmtId="165" fontId="20" fillId="33" borderId="0" xfId="0" quotePrefix="1" applyNumberFormat="1" applyFont="1" applyFill="1"/>
    <xf numFmtId="43" fontId="21" fillId="0" borderId="0" xfId="46" applyNumberFormat="1" applyFont="1" applyFill="1"/>
    <xf numFmtId="0" fontId="22" fillId="0" borderId="0" xfId="0" applyFont="1" applyFill="1"/>
    <xf numFmtId="39" fontId="20" fillId="0" borderId="0" xfId="0" applyNumberFormat="1" applyFont="1" applyFill="1"/>
    <xf numFmtId="0" fontId="21" fillId="33" borderId="0" xfId="47" applyFont="1" applyFill="1"/>
    <xf numFmtId="165" fontId="21" fillId="33" borderId="0" xfId="46" applyNumberFormat="1" applyFont="1" applyFill="1" applyAlignment="1">
      <alignment horizontal="right"/>
    </xf>
    <xf numFmtId="0" fontId="21" fillId="33" borderId="0" xfId="46" applyFont="1" applyFill="1" applyAlignment="1">
      <alignment horizontal="center"/>
    </xf>
    <xf numFmtId="1" fontId="20" fillId="0" borderId="0" xfId="0" applyNumberFormat="1" applyFont="1" applyAlignment="1">
      <alignment horizontal="left"/>
    </xf>
    <xf numFmtId="165" fontId="20" fillId="0" borderId="0" xfId="0" applyNumberFormat="1" applyFont="1"/>
    <xf numFmtId="4" fontId="0" fillId="0" borderId="0" xfId="0" applyNumberFormat="1" applyFill="1"/>
    <xf numFmtId="43" fontId="20" fillId="33" borderId="0" xfId="0" applyNumberFormat="1" applyFont="1" applyFill="1"/>
    <xf numFmtId="165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167" fontId="0" fillId="0" borderId="0" xfId="0" applyNumberFormat="1" applyFill="1"/>
    <xf numFmtId="39" fontId="24" fillId="0" borderId="12" xfId="47" applyNumberFormat="1" applyFont="1" applyFill="1" applyBorder="1"/>
    <xf numFmtId="39" fontId="24" fillId="33" borderId="12" xfId="47" applyNumberFormat="1" applyFont="1" applyFill="1" applyBorder="1"/>
    <xf numFmtId="0" fontId="16" fillId="0" borderId="0" xfId="0" applyFont="1" applyAlignment="1">
      <alignment horizontal="right"/>
    </xf>
    <xf numFmtId="43" fontId="16" fillId="0" borderId="12" xfId="0" applyNumberFormat="1" applyFont="1" applyBorder="1"/>
    <xf numFmtId="43" fontId="16" fillId="33" borderId="12" xfId="0" applyNumberFormat="1" applyFont="1" applyFill="1" applyBorder="1"/>
    <xf numFmtId="0" fontId="25" fillId="0" borderId="0" xfId="0" applyFont="1"/>
    <xf numFmtId="0" fontId="21" fillId="0" borderId="0" xfId="47" applyFont="1" applyFill="1" applyBorder="1"/>
    <xf numFmtId="0" fontId="24" fillId="0" borderId="0" xfId="47" applyFont="1" applyFill="1" applyBorder="1"/>
    <xf numFmtId="0" fontId="20" fillId="0" borderId="0" xfId="0" applyFont="1" applyFill="1"/>
    <xf numFmtId="0" fontId="21" fillId="0" borderId="0" xfId="47" applyFont="1" applyFill="1"/>
    <xf numFmtId="0" fontId="24" fillId="0" borderId="0" xfId="47" applyFont="1" applyFill="1"/>
    <xf numFmtId="0" fontId="21" fillId="0" borderId="0" xfId="43" applyFont="1" applyFill="1"/>
    <xf numFmtId="0" fontId="24" fillId="0" borderId="0" xfId="43" applyFont="1"/>
    <xf numFmtId="0" fontId="20" fillId="0" borderId="0" xfId="0" applyFont="1" applyFill="1" applyBorder="1"/>
    <xf numFmtId="0" fontId="26" fillId="0" borderId="0" xfId="47" applyFont="1"/>
    <xf numFmtId="4" fontId="0" fillId="0" borderId="13" xfId="0" applyNumberFormat="1" applyFont="1" applyBorder="1"/>
    <xf numFmtId="43" fontId="0" fillId="0" borderId="12" xfId="0" applyNumberFormat="1" applyBorder="1"/>
    <xf numFmtId="43" fontId="0" fillId="0" borderId="14" xfId="0" applyNumberFormat="1" applyBorder="1"/>
    <xf numFmtId="0" fontId="0" fillId="0" borderId="0" xfId="0" quotePrefix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Alignment="1">
      <alignment horizontal="centerContinuous"/>
    </xf>
    <xf numFmtId="0" fontId="0" fillId="0" borderId="0" xfId="0" applyAlignment="1">
      <alignment vertical="center"/>
    </xf>
    <xf numFmtId="44" fontId="0" fillId="0" borderId="0" xfId="51" applyFont="1"/>
    <xf numFmtId="44" fontId="0" fillId="0" borderId="10" xfId="51" applyFont="1" applyBorder="1"/>
    <xf numFmtId="44" fontId="0" fillId="0" borderId="0" xfId="51" quotePrefix="1" applyFont="1"/>
    <xf numFmtId="44" fontId="0" fillId="0" borderId="0" xfId="0" applyNumberFormat="1"/>
    <xf numFmtId="44" fontId="27" fillId="34" borderId="0" xfId="48" applyNumberFormat="1" applyFont="1" applyFill="1"/>
    <xf numFmtId="0" fontId="18" fillId="0" borderId="0" xfId="0" applyFont="1" applyAlignment="1"/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5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8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1" xfId="45" xr:uid="{00000000-0005-0000-0000-000028000000}"/>
    <cellStyle name="Normal 2" xfId="44" xr:uid="{00000000-0005-0000-0000-000029000000}"/>
    <cellStyle name="Normal 4" xfId="49" xr:uid="{00000000-0005-0000-0000-00002A000000}"/>
    <cellStyle name="Normal 5" xfId="46" xr:uid="{00000000-0005-0000-0000-00002B000000}"/>
    <cellStyle name="Normal 6" xfId="50" xr:uid="{00000000-0005-0000-0000-00002C000000}"/>
    <cellStyle name="Normal 7" xfId="43" xr:uid="{00000000-0005-0000-0000-00002D000000}"/>
    <cellStyle name="Normal 9" xfId="47" xr:uid="{00000000-0005-0000-0000-00002E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=@round(I48/J48,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5"/>
  <sheetViews>
    <sheetView tabSelected="1" workbookViewId="0">
      <selection activeCell="D17" sqref="D17"/>
    </sheetView>
  </sheetViews>
  <sheetFormatPr defaultRowHeight="15" x14ac:dyDescent="0.25"/>
  <cols>
    <col min="5" max="5" width="40.28515625" bestFit="1" customWidth="1"/>
    <col min="6" max="6" width="11.5703125" bestFit="1" customWidth="1"/>
    <col min="7" max="7" width="10.5703125" bestFit="1" customWidth="1"/>
  </cols>
  <sheetData>
    <row r="1" spans="3:7" ht="15.75" x14ac:dyDescent="0.25">
      <c r="C1" s="150" t="s">
        <v>291</v>
      </c>
      <c r="D1" s="151"/>
      <c r="E1" s="151"/>
      <c r="F1" s="151"/>
    </row>
    <row r="2" spans="3:7" ht="15.75" x14ac:dyDescent="0.25">
      <c r="C2" s="150" t="s">
        <v>652</v>
      </c>
      <c r="D2" s="151"/>
      <c r="E2" s="151"/>
      <c r="F2" s="151"/>
    </row>
    <row r="3" spans="3:7" ht="15.75" x14ac:dyDescent="0.25">
      <c r="C3" s="150" t="s">
        <v>651</v>
      </c>
      <c r="D3" s="151"/>
      <c r="E3" s="151"/>
      <c r="F3" s="151"/>
    </row>
    <row r="4" spans="3:7" ht="15.75" x14ac:dyDescent="0.25">
      <c r="C4" s="150" t="s">
        <v>446</v>
      </c>
      <c r="D4" s="151"/>
      <c r="E4" s="151"/>
      <c r="F4" s="151"/>
    </row>
    <row r="5" spans="3:7" ht="15.75" x14ac:dyDescent="0.25">
      <c r="C5" s="150" t="s">
        <v>653</v>
      </c>
      <c r="D5" s="151"/>
      <c r="E5" s="151"/>
      <c r="F5" s="151"/>
    </row>
    <row r="7" spans="3:7" x14ac:dyDescent="0.25">
      <c r="C7" s="7" t="s">
        <v>656</v>
      </c>
      <c r="E7" s="148" t="s">
        <v>654</v>
      </c>
      <c r="F7" s="148" t="s">
        <v>655</v>
      </c>
    </row>
    <row r="8" spans="3:7" ht="15.75" thickBot="1" x14ac:dyDescent="0.3">
      <c r="C8" s="7">
        <v>1</v>
      </c>
      <c r="D8" s="10" t="s">
        <v>292</v>
      </c>
      <c r="E8" s="149"/>
      <c r="F8" s="149" t="s">
        <v>293</v>
      </c>
      <c r="G8" s="10"/>
    </row>
    <row r="9" spans="3:7" x14ac:dyDescent="0.25">
      <c r="C9" s="7">
        <f>C8+1</f>
        <v>2</v>
      </c>
      <c r="D9" s="22" t="s">
        <v>449</v>
      </c>
      <c r="E9" s="21"/>
      <c r="F9" s="145">
        <f>'Gen. Adv 930.100'!H9</f>
        <v>1762.17</v>
      </c>
      <c r="G9" s="21"/>
    </row>
    <row r="10" spans="3:7" x14ac:dyDescent="0.25">
      <c r="C10" s="7">
        <f>C9+1</f>
        <v>3</v>
      </c>
      <c r="D10" s="22" t="s">
        <v>450</v>
      </c>
      <c r="E10" s="21"/>
      <c r="F10" s="21"/>
      <c r="G10" s="21"/>
    </row>
    <row r="11" spans="3:7" x14ac:dyDescent="0.25">
      <c r="C11" s="7">
        <f t="shared" ref="C11:C44" si="0">C10+1</f>
        <v>4</v>
      </c>
      <c r="D11" t="s">
        <v>294</v>
      </c>
      <c r="F11" s="2">
        <f>'KAEC and Nrecxa'!H25+'nreca dues'!G14</f>
        <v>201019.08000000002</v>
      </c>
    </row>
    <row r="12" spans="3:7" x14ac:dyDescent="0.25">
      <c r="C12" s="7">
        <f t="shared" si="0"/>
        <v>5</v>
      </c>
      <c r="D12" t="s">
        <v>295</v>
      </c>
      <c r="F12">
        <v>0</v>
      </c>
    </row>
    <row r="13" spans="3:7" x14ac:dyDescent="0.25">
      <c r="C13" s="7">
        <f t="shared" si="0"/>
        <v>6</v>
      </c>
      <c r="D13" t="s">
        <v>288</v>
      </c>
      <c r="F13">
        <v>0</v>
      </c>
    </row>
    <row r="14" spans="3:7" x14ac:dyDescent="0.25">
      <c r="C14" s="7">
        <f t="shared" si="0"/>
        <v>7</v>
      </c>
      <c r="D14" t="s">
        <v>289</v>
      </c>
      <c r="F14">
        <v>0</v>
      </c>
    </row>
    <row r="15" spans="3:7" x14ac:dyDescent="0.25">
      <c r="C15" s="7">
        <f t="shared" si="0"/>
        <v>8</v>
      </c>
      <c r="D15" t="s">
        <v>290</v>
      </c>
      <c r="F15">
        <v>0</v>
      </c>
    </row>
    <row r="16" spans="3:7" x14ac:dyDescent="0.25">
      <c r="C16" s="7">
        <f t="shared" si="0"/>
        <v>9</v>
      </c>
      <c r="D16" t="s">
        <v>662</v>
      </c>
      <c r="F16" s="6">
        <f>APsubscriptions!J20</f>
        <v>610.6</v>
      </c>
    </row>
    <row r="17" spans="3:6" x14ac:dyDescent="0.25">
      <c r="C17" s="7">
        <f t="shared" si="0"/>
        <v>10</v>
      </c>
      <c r="D17" t="s">
        <v>296</v>
      </c>
    </row>
    <row r="18" spans="3:6" x14ac:dyDescent="0.25">
      <c r="C18" s="7">
        <f t="shared" si="0"/>
        <v>11</v>
      </c>
      <c r="D18" s="15"/>
    </row>
    <row r="19" spans="3:6" x14ac:dyDescent="0.25">
      <c r="C19" s="7">
        <f t="shared" si="0"/>
        <v>12</v>
      </c>
      <c r="E19" t="s">
        <v>427</v>
      </c>
      <c r="F19" s="2">
        <f>'labor&amp;ohs (inc incentive pay)'!G1091</f>
        <v>191870.80000000016</v>
      </c>
    </row>
    <row r="20" spans="3:6" x14ac:dyDescent="0.25">
      <c r="C20" s="7">
        <f t="shared" si="0"/>
        <v>13</v>
      </c>
      <c r="E20" t="s">
        <v>428</v>
      </c>
      <c r="F20" s="6">
        <f>transp!G41</f>
        <v>6637.37</v>
      </c>
    </row>
    <row r="21" spans="3:6" x14ac:dyDescent="0.25">
      <c r="C21" s="7">
        <f t="shared" si="0"/>
        <v>14</v>
      </c>
      <c r="E21" t="s">
        <v>429</v>
      </c>
      <c r="F21" s="2">
        <f>-'brec econ dev'!I22</f>
        <v>-59616.26</v>
      </c>
    </row>
    <row r="22" spans="3:6" x14ac:dyDescent="0.25">
      <c r="C22" s="7">
        <f t="shared" si="0"/>
        <v>15</v>
      </c>
      <c r="E22" t="s">
        <v>430</v>
      </c>
      <c r="F22" s="6">
        <f>-'misc gl entries'!I26</f>
        <v>-24258.350000000002</v>
      </c>
    </row>
    <row r="23" spans="3:6" x14ac:dyDescent="0.25">
      <c r="C23" s="7">
        <f t="shared" si="0"/>
        <v>16</v>
      </c>
      <c r="E23" t="s">
        <v>442</v>
      </c>
      <c r="F23" s="6">
        <f>postage!H24</f>
        <v>270.22000000000003</v>
      </c>
    </row>
    <row r="24" spans="3:6" x14ac:dyDescent="0.25">
      <c r="C24" s="7">
        <f t="shared" si="0"/>
        <v>17</v>
      </c>
      <c r="E24" t="s">
        <v>431</v>
      </c>
      <c r="F24" s="6">
        <f>APannualmtg!J41</f>
        <v>15035.1</v>
      </c>
    </row>
    <row r="25" spans="3:6" x14ac:dyDescent="0.25">
      <c r="C25" s="7">
        <f t="shared" si="0"/>
        <v>18</v>
      </c>
      <c r="E25" t="s">
        <v>432</v>
      </c>
      <c r="F25" s="6">
        <f>APannualmtg!J46</f>
        <v>6544.43</v>
      </c>
    </row>
    <row r="26" spans="3:6" x14ac:dyDescent="0.25">
      <c r="C26" s="7">
        <f t="shared" si="0"/>
        <v>19</v>
      </c>
      <c r="E26" t="s">
        <v>433</v>
      </c>
      <c r="F26" s="6">
        <f>APyouthTour!J18</f>
        <v>6437.65</v>
      </c>
    </row>
    <row r="27" spans="3:6" x14ac:dyDescent="0.25">
      <c r="C27" s="7">
        <f t="shared" si="0"/>
        <v>20</v>
      </c>
      <c r="E27" t="s">
        <v>434</v>
      </c>
      <c r="F27" s="6">
        <f>APcommInvolvement!J21</f>
        <v>7534.62</v>
      </c>
    </row>
    <row r="28" spans="3:6" x14ac:dyDescent="0.25">
      <c r="C28" s="7">
        <f t="shared" si="0"/>
        <v>21</v>
      </c>
      <c r="E28" t="s">
        <v>435</v>
      </c>
      <c r="F28" s="6">
        <f>APecondevelop!J15</f>
        <v>27000</v>
      </c>
    </row>
    <row r="29" spans="3:6" x14ac:dyDescent="0.25">
      <c r="C29" s="7">
        <f t="shared" si="0"/>
        <v>22</v>
      </c>
      <c r="E29" t="s">
        <v>436</v>
      </c>
      <c r="F29" s="6">
        <f>APcoopconncards!J14</f>
        <v>2013.14</v>
      </c>
    </row>
    <row r="30" spans="3:6" x14ac:dyDescent="0.25">
      <c r="C30" s="7">
        <f t="shared" si="0"/>
        <v>23</v>
      </c>
      <c r="E30" t="s">
        <v>437</v>
      </c>
      <c r="F30" s="6">
        <f>APnewsletter!J22</f>
        <v>52588.710000000006</v>
      </c>
    </row>
    <row r="31" spans="3:6" x14ac:dyDescent="0.25">
      <c r="C31" s="7">
        <f t="shared" si="0"/>
        <v>24</v>
      </c>
      <c r="E31" t="s">
        <v>443</v>
      </c>
      <c r="F31" s="6">
        <f>APseminarsandtrain!J22</f>
        <v>3905.92</v>
      </c>
    </row>
    <row r="32" spans="3:6" x14ac:dyDescent="0.25">
      <c r="C32" s="7">
        <f t="shared" si="0"/>
        <v>25</v>
      </c>
      <c r="E32" t="s">
        <v>444</v>
      </c>
      <c r="F32" s="6">
        <f>APmileage!J16</f>
        <v>300.44</v>
      </c>
    </row>
    <row r="33" spans="3:7" x14ac:dyDescent="0.25">
      <c r="C33" s="7">
        <f t="shared" si="0"/>
        <v>26</v>
      </c>
      <c r="E33" t="s">
        <v>445</v>
      </c>
      <c r="F33" s="6">
        <f>APchamberexp!J53</f>
        <v>9355.49</v>
      </c>
    </row>
    <row r="34" spans="3:7" x14ac:dyDescent="0.25">
      <c r="C34" s="7">
        <f t="shared" si="0"/>
        <v>27</v>
      </c>
      <c r="E34" t="s">
        <v>438</v>
      </c>
      <c r="F34" s="6">
        <f>APmemsurverys!J23</f>
        <v>3054</v>
      </c>
    </row>
    <row r="35" spans="3:7" x14ac:dyDescent="0.25">
      <c r="C35" s="7">
        <f t="shared" si="0"/>
        <v>28</v>
      </c>
      <c r="E35" t="s">
        <v>439</v>
      </c>
      <c r="F35" s="6">
        <f>APMemappreciation!H42</f>
        <v>19129.919999999998</v>
      </c>
    </row>
    <row r="36" spans="3:7" x14ac:dyDescent="0.25">
      <c r="C36" s="7">
        <f t="shared" si="0"/>
        <v>29</v>
      </c>
      <c r="E36" t="s">
        <v>440</v>
      </c>
      <c r="F36" s="6">
        <f>APhomebuilders!J18</f>
        <v>2199.6999999999998</v>
      </c>
    </row>
    <row r="37" spans="3:7" x14ac:dyDescent="0.25">
      <c r="C37" s="7">
        <f t="shared" si="0"/>
        <v>30</v>
      </c>
      <c r="E37" t="s">
        <v>441</v>
      </c>
      <c r="F37" s="18">
        <f>APallother!J37</f>
        <v>4627.7699999999995</v>
      </c>
    </row>
    <row r="38" spans="3:7" x14ac:dyDescent="0.25">
      <c r="C38" s="7">
        <f t="shared" si="0"/>
        <v>31</v>
      </c>
      <c r="E38" t="s">
        <v>447</v>
      </c>
      <c r="F38" s="19">
        <f>SUM(F11:F37)</f>
        <v>476260.35000000021</v>
      </c>
    </row>
    <row r="39" spans="3:7" x14ac:dyDescent="0.25">
      <c r="C39" s="7">
        <f t="shared" si="0"/>
        <v>32</v>
      </c>
      <c r="D39" t="s">
        <v>448</v>
      </c>
      <c r="F39" s="146">
        <f>'Board of Directors'!F592</f>
        <v>206251.02999999985</v>
      </c>
    </row>
    <row r="40" spans="3:7" x14ac:dyDescent="0.25">
      <c r="C40" s="7">
        <f t="shared" si="0"/>
        <v>33</v>
      </c>
      <c r="D40" t="s">
        <v>451</v>
      </c>
      <c r="F40" s="146">
        <f>'930.222'!F39</f>
        <v>2938.8199999999997</v>
      </c>
    </row>
    <row r="41" spans="3:7" x14ac:dyDescent="0.25">
      <c r="C41" s="7">
        <f t="shared" si="0"/>
        <v>34</v>
      </c>
      <c r="D41" t="s">
        <v>452</v>
      </c>
      <c r="F41" s="146">
        <f>'930.223'!F39</f>
        <v>3461.75</v>
      </c>
    </row>
    <row r="42" spans="3:7" x14ac:dyDescent="0.25">
      <c r="C42" s="7">
        <f t="shared" si="0"/>
        <v>35</v>
      </c>
      <c r="D42" t="s">
        <v>649</v>
      </c>
      <c r="F42" s="146">
        <f>'930.231'!F33</f>
        <v>4030.4900000000002</v>
      </c>
    </row>
    <row r="43" spans="3:7" x14ac:dyDescent="0.25">
      <c r="C43" s="7">
        <f t="shared" si="0"/>
        <v>36</v>
      </c>
      <c r="D43" t="s">
        <v>453</v>
      </c>
      <c r="F43" s="146">
        <f>'930.241'!F34</f>
        <v>20680.050000000003</v>
      </c>
      <c r="G43" s="6"/>
    </row>
    <row r="44" spans="3:7" ht="15.75" thickBot="1" x14ac:dyDescent="0.3">
      <c r="C44" s="7">
        <f t="shared" si="0"/>
        <v>37</v>
      </c>
      <c r="E44" t="s">
        <v>650</v>
      </c>
      <c r="F44" s="147">
        <f>F9+F38+F39+F40+F41+F42+F43</f>
        <v>715384.66</v>
      </c>
    </row>
    <row r="45" spans="3:7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4"/>
  <sheetViews>
    <sheetView workbookViewId="0">
      <selection activeCell="B7" sqref="B7:I7"/>
    </sheetView>
  </sheetViews>
  <sheetFormatPr defaultRowHeight="15" x14ac:dyDescent="0.25"/>
  <cols>
    <col min="3" max="3" width="31.5703125" customWidth="1"/>
    <col min="4" max="4" width="15.85546875" customWidth="1"/>
    <col min="7" max="7" width="27.5703125" customWidth="1"/>
  </cols>
  <sheetData>
    <row r="1" spans="1:9" ht="15.75" x14ac:dyDescent="0.25">
      <c r="B1" s="150" t="s">
        <v>291</v>
      </c>
      <c r="C1" s="151"/>
      <c r="D1" s="151"/>
      <c r="E1" s="151"/>
      <c r="F1" s="151"/>
      <c r="G1" s="151"/>
      <c r="H1" s="151"/>
      <c r="I1" s="151"/>
    </row>
    <row r="2" spans="1:9" ht="15.75" x14ac:dyDescent="0.25">
      <c r="B2" s="150" t="s">
        <v>652</v>
      </c>
      <c r="C2" s="151"/>
      <c r="D2" s="151"/>
      <c r="E2" s="151"/>
      <c r="F2" s="151"/>
      <c r="G2" s="151"/>
      <c r="H2" s="151"/>
      <c r="I2" s="151"/>
    </row>
    <row r="3" spans="1:9" ht="15.75" x14ac:dyDescent="0.25">
      <c r="B3" s="150" t="s">
        <v>651</v>
      </c>
      <c r="C3" s="151"/>
      <c r="D3" s="151"/>
      <c r="E3" s="151"/>
      <c r="F3" s="151"/>
      <c r="G3" s="151"/>
      <c r="H3" s="151"/>
      <c r="I3" s="151"/>
    </row>
    <row r="4" spans="1:9" ht="15.75" x14ac:dyDescent="0.25">
      <c r="B4" s="150" t="s">
        <v>669</v>
      </c>
      <c r="C4" s="151"/>
      <c r="D4" s="151"/>
      <c r="E4" s="151"/>
      <c r="F4" s="151"/>
      <c r="G4" s="151"/>
      <c r="H4" s="151"/>
      <c r="I4" s="151"/>
    </row>
    <row r="5" spans="1:9" ht="15.75" x14ac:dyDescent="0.25">
      <c r="B5" s="150" t="s">
        <v>653</v>
      </c>
      <c r="C5" s="151"/>
      <c r="D5" s="151"/>
      <c r="E5" s="151"/>
      <c r="F5" s="151"/>
      <c r="G5" s="151"/>
      <c r="H5" s="151"/>
      <c r="I5" s="151"/>
    </row>
    <row r="6" spans="1:9" ht="15.75" x14ac:dyDescent="0.25">
      <c r="E6" s="150"/>
    </row>
    <row r="7" spans="1:9" x14ac:dyDescent="0.25">
      <c r="A7" s="7" t="s">
        <v>656</v>
      </c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</row>
    <row r="9" spans="1:9" s="7" customFormat="1" x14ac:dyDescent="0.25">
      <c r="B9" s="7" t="s">
        <v>286</v>
      </c>
      <c r="C9" s="7" t="s">
        <v>0</v>
      </c>
      <c r="D9" s="7" t="s">
        <v>279</v>
      </c>
      <c r="E9" s="7" t="s">
        <v>280</v>
      </c>
      <c r="F9" s="7" t="s">
        <v>281</v>
      </c>
      <c r="G9" s="7" t="s">
        <v>282</v>
      </c>
      <c r="H9" s="7" t="s">
        <v>283</v>
      </c>
      <c r="I9" s="7" t="s">
        <v>284</v>
      </c>
    </row>
    <row r="10" spans="1:9" x14ac:dyDescent="0.25">
      <c r="A10" s="7">
        <v>1</v>
      </c>
      <c r="B10">
        <v>930.2</v>
      </c>
      <c r="C10" t="s">
        <v>8</v>
      </c>
      <c r="D10" s="1">
        <v>43496</v>
      </c>
      <c r="E10">
        <v>1351667</v>
      </c>
      <c r="F10" t="s">
        <v>2</v>
      </c>
      <c r="G10" t="s">
        <v>9</v>
      </c>
      <c r="H10">
        <v>0.97</v>
      </c>
    </row>
    <row r="11" spans="1:9" x14ac:dyDescent="0.25">
      <c r="A11" s="7">
        <f>A10+1</f>
        <v>2</v>
      </c>
      <c r="B11">
        <v>930.2</v>
      </c>
      <c r="C11" t="s">
        <v>8</v>
      </c>
      <c r="D11" s="1">
        <v>43738</v>
      </c>
      <c r="E11">
        <v>1365886</v>
      </c>
      <c r="F11" t="s">
        <v>2</v>
      </c>
      <c r="G11" t="s">
        <v>9</v>
      </c>
      <c r="H11">
        <v>2.15</v>
      </c>
    </row>
    <row r="12" spans="1:9" x14ac:dyDescent="0.25">
      <c r="A12" s="7">
        <f t="shared" ref="A12:A24" si="0">A11+1</f>
        <v>3</v>
      </c>
      <c r="B12">
        <v>930.2</v>
      </c>
      <c r="C12" t="s">
        <v>8</v>
      </c>
      <c r="D12" s="1">
        <v>43830</v>
      </c>
      <c r="E12">
        <v>1371340</v>
      </c>
      <c r="F12" t="s">
        <v>2</v>
      </c>
      <c r="G12" t="s">
        <v>9</v>
      </c>
      <c r="H12">
        <v>1</v>
      </c>
    </row>
    <row r="13" spans="1:9" x14ac:dyDescent="0.25">
      <c r="A13" s="7">
        <f t="shared" si="0"/>
        <v>4</v>
      </c>
      <c r="B13">
        <v>930.2</v>
      </c>
      <c r="C13" t="s">
        <v>276</v>
      </c>
      <c r="D13" s="1">
        <v>43496</v>
      </c>
      <c r="E13">
        <v>1351667</v>
      </c>
      <c r="F13" t="s">
        <v>2</v>
      </c>
      <c r="G13" t="s">
        <v>9</v>
      </c>
      <c r="H13">
        <v>8</v>
      </c>
    </row>
    <row r="14" spans="1:9" x14ac:dyDescent="0.25">
      <c r="A14" s="7">
        <f t="shared" si="0"/>
        <v>5</v>
      </c>
      <c r="B14">
        <v>930.2</v>
      </c>
      <c r="C14" t="s">
        <v>276</v>
      </c>
      <c r="D14" s="1">
        <v>43524</v>
      </c>
      <c r="E14">
        <v>1353156</v>
      </c>
      <c r="F14" t="s">
        <v>2</v>
      </c>
      <c r="G14" t="s">
        <v>9</v>
      </c>
      <c r="H14">
        <v>14</v>
      </c>
    </row>
    <row r="15" spans="1:9" x14ac:dyDescent="0.25">
      <c r="A15" s="7">
        <f t="shared" si="0"/>
        <v>6</v>
      </c>
      <c r="B15">
        <v>930.2</v>
      </c>
      <c r="C15" t="s">
        <v>276</v>
      </c>
      <c r="D15" s="1">
        <v>43555</v>
      </c>
      <c r="E15">
        <v>1354887</v>
      </c>
      <c r="F15" t="s">
        <v>2</v>
      </c>
      <c r="G15" t="s">
        <v>9</v>
      </c>
      <c r="H15">
        <v>20.5</v>
      </c>
    </row>
    <row r="16" spans="1:9" x14ac:dyDescent="0.25">
      <c r="A16" s="7">
        <f t="shared" si="0"/>
        <v>7</v>
      </c>
      <c r="B16">
        <v>930.2</v>
      </c>
      <c r="C16" t="s">
        <v>276</v>
      </c>
      <c r="D16" s="1">
        <v>43585</v>
      </c>
      <c r="E16">
        <v>1356833</v>
      </c>
      <c r="F16" t="s">
        <v>2</v>
      </c>
      <c r="G16" t="s">
        <v>9</v>
      </c>
      <c r="H16">
        <v>19</v>
      </c>
    </row>
    <row r="17" spans="1:8" x14ac:dyDescent="0.25">
      <c r="A17" s="7">
        <f t="shared" si="0"/>
        <v>8</v>
      </c>
      <c r="B17">
        <v>930.2</v>
      </c>
      <c r="C17" t="s">
        <v>276</v>
      </c>
      <c r="D17" s="1">
        <v>43616</v>
      </c>
      <c r="E17">
        <v>1358485</v>
      </c>
      <c r="F17" t="s">
        <v>2</v>
      </c>
      <c r="G17" t="s">
        <v>9</v>
      </c>
      <c r="H17">
        <v>10.5</v>
      </c>
    </row>
    <row r="18" spans="1:8" x14ac:dyDescent="0.25">
      <c r="A18" s="7">
        <f t="shared" si="0"/>
        <v>9</v>
      </c>
      <c r="B18">
        <v>930.2</v>
      </c>
      <c r="C18" t="s">
        <v>276</v>
      </c>
      <c r="D18" s="1">
        <v>43646</v>
      </c>
      <c r="E18">
        <v>1360131</v>
      </c>
      <c r="F18" t="s">
        <v>2</v>
      </c>
      <c r="G18" t="s">
        <v>9</v>
      </c>
      <c r="H18">
        <v>11.1</v>
      </c>
    </row>
    <row r="19" spans="1:8" x14ac:dyDescent="0.25">
      <c r="A19" s="7">
        <f t="shared" si="0"/>
        <v>10</v>
      </c>
      <c r="B19">
        <v>930.2</v>
      </c>
      <c r="C19" t="s">
        <v>276</v>
      </c>
      <c r="D19" s="1">
        <v>43708</v>
      </c>
      <c r="E19">
        <v>1363964</v>
      </c>
      <c r="F19" t="s">
        <v>2</v>
      </c>
      <c r="G19" t="s">
        <v>9</v>
      </c>
      <c r="H19">
        <v>64</v>
      </c>
    </row>
    <row r="20" spans="1:8" x14ac:dyDescent="0.25">
      <c r="A20" s="7">
        <f t="shared" si="0"/>
        <v>11</v>
      </c>
      <c r="B20">
        <v>930.2</v>
      </c>
      <c r="C20" t="s">
        <v>276</v>
      </c>
      <c r="D20" s="1">
        <v>43738</v>
      </c>
      <c r="E20">
        <v>1365886</v>
      </c>
      <c r="F20" t="s">
        <v>2</v>
      </c>
      <c r="G20" t="s">
        <v>9</v>
      </c>
      <c r="H20">
        <v>38.5</v>
      </c>
    </row>
    <row r="21" spans="1:8" x14ac:dyDescent="0.25">
      <c r="A21" s="7">
        <f t="shared" si="0"/>
        <v>12</v>
      </c>
      <c r="B21">
        <v>930.2</v>
      </c>
      <c r="C21" t="s">
        <v>276</v>
      </c>
      <c r="D21" s="1">
        <v>43769</v>
      </c>
      <c r="E21">
        <v>1367925</v>
      </c>
      <c r="F21" t="s">
        <v>2</v>
      </c>
      <c r="G21" t="s">
        <v>9</v>
      </c>
      <c r="H21">
        <v>46.5</v>
      </c>
    </row>
    <row r="22" spans="1:8" x14ac:dyDescent="0.25">
      <c r="A22" s="7">
        <f t="shared" si="0"/>
        <v>13</v>
      </c>
      <c r="B22">
        <v>930.2</v>
      </c>
      <c r="C22" t="s">
        <v>276</v>
      </c>
      <c r="D22" s="1">
        <v>43799</v>
      </c>
      <c r="E22">
        <v>1369698</v>
      </c>
      <c r="F22" t="s">
        <v>2</v>
      </c>
      <c r="G22" t="s">
        <v>9</v>
      </c>
      <c r="H22">
        <v>20.5</v>
      </c>
    </row>
    <row r="23" spans="1:8" x14ac:dyDescent="0.25">
      <c r="A23" s="7">
        <f t="shared" si="0"/>
        <v>14</v>
      </c>
      <c r="B23">
        <v>930.2</v>
      </c>
      <c r="C23" t="s">
        <v>276</v>
      </c>
      <c r="D23" s="1">
        <v>43830</v>
      </c>
      <c r="E23">
        <v>1371340</v>
      </c>
      <c r="F23" t="s">
        <v>2</v>
      </c>
      <c r="G23" t="s">
        <v>9</v>
      </c>
      <c r="H23" s="3">
        <v>13.5</v>
      </c>
    </row>
    <row r="24" spans="1:8" x14ac:dyDescent="0.25">
      <c r="A24" s="7">
        <f t="shared" si="0"/>
        <v>15</v>
      </c>
      <c r="H24">
        <f>SUM(H10:H23)</f>
        <v>270.22000000000003</v>
      </c>
    </row>
  </sheetData>
  <pageMargins left="0.7" right="0.7" top="0.75" bottom="0.75" header="0.3" footer="0.3"/>
  <pageSetup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9"/>
  <sheetViews>
    <sheetView workbookViewId="0">
      <selection sqref="A1:I29"/>
    </sheetView>
  </sheetViews>
  <sheetFormatPr defaultRowHeight="15" x14ac:dyDescent="0.25"/>
  <cols>
    <col min="3" max="3" width="28.85546875" customWidth="1"/>
    <col min="4" max="4" width="15.140625" customWidth="1"/>
    <col min="7" max="7" width="28.7109375" customWidth="1"/>
    <col min="8" max="8" width="15.42578125" customWidth="1"/>
    <col min="9" max="9" width="10.5703125" bestFit="1" customWidth="1"/>
  </cols>
  <sheetData>
    <row r="1" spans="1:9" ht="15.75" x14ac:dyDescent="0.25">
      <c r="B1" s="150" t="s">
        <v>291</v>
      </c>
      <c r="C1" s="151"/>
      <c r="D1" s="151"/>
      <c r="E1" s="151"/>
      <c r="F1" s="151"/>
      <c r="G1" s="151"/>
      <c r="H1" s="151"/>
      <c r="I1" s="151"/>
    </row>
    <row r="2" spans="1:9" ht="15.75" x14ac:dyDescent="0.25">
      <c r="B2" s="150" t="s">
        <v>652</v>
      </c>
      <c r="C2" s="151"/>
      <c r="D2" s="151"/>
      <c r="E2" s="151"/>
      <c r="F2" s="151"/>
      <c r="G2" s="151"/>
      <c r="H2" s="151"/>
      <c r="I2" s="151"/>
    </row>
    <row r="3" spans="1:9" ht="15.75" x14ac:dyDescent="0.25">
      <c r="B3" s="150" t="s">
        <v>651</v>
      </c>
      <c r="C3" s="151"/>
      <c r="D3" s="151"/>
      <c r="E3" s="151"/>
      <c r="F3" s="151"/>
      <c r="G3" s="151"/>
      <c r="H3" s="151"/>
      <c r="I3" s="151"/>
    </row>
    <row r="4" spans="1:9" ht="15.75" x14ac:dyDescent="0.25">
      <c r="B4" s="150" t="s">
        <v>675</v>
      </c>
      <c r="C4" s="151"/>
      <c r="D4" s="151"/>
      <c r="E4" s="151"/>
      <c r="F4" s="151"/>
      <c r="G4" s="151"/>
      <c r="H4" s="151"/>
      <c r="I4" s="151"/>
    </row>
    <row r="5" spans="1:9" ht="15.75" x14ac:dyDescent="0.25">
      <c r="B5" s="150" t="s">
        <v>653</v>
      </c>
      <c r="C5" s="151"/>
      <c r="D5" s="151"/>
      <c r="E5" s="151"/>
      <c r="F5" s="151"/>
      <c r="G5" s="151"/>
      <c r="H5" s="151"/>
      <c r="I5" s="151"/>
    </row>
    <row r="6" spans="1:9" ht="15.75" x14ac:dyDescent="0.25">
      <c r="E6" s="150"/>
    </row>
    <row r="7" spans="1:9" x14ac:dyDescent="0.25">
      <c r="A7" s="7" t="s">
        <v>656</v>
      </c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</row>
    <row r="9" spans="1:9" s="7" customFormat="1" x14ac:dyDescent="0.25">
      <c r="B9" s="7" t="s">
        <v>286</v>
      </c>
      <c r="C9" s="7" t="s">
        <v>0</v>
      </c>
      <c r="D9" s="7" t="s">
        <v>279</v>
      </c>
      <c r="E9" s="7" t="s">
        <v>280</v>
      </c>
      <c r="F9" s="7" t="s">
        <v>281</v>
      </c>
      <c r="G9" s="7" t="s">
        <v>282</v>
      </c>
      <c r="H9" s="7" t="s">
        <v>283</v>
      </c>
      <c r="I9" s="7" t="s">
        <v>284</v>
      </c>
    </row>
    <row r="10" spans="1:9" x14ac:dyDescent="0.25">
      <c r="D10" s="1"/>
    </row>
    <row r="11" spans="1:9" x14ac:dyDescent="0.25">
      <c r="A11" s="7">
        <v>1</v>
      </c>
      <c r="B11">
        <v>930.2</v>
      </c>
      <c r="C11" t="s">
        <v>232</v>
      </c>
      <c r="D11" s="1">
        <v>43830</v>
      </c>
      <c r="E11">
        <v>1371983</v>
      </c>
      <c r="F11" t="s">
        <v>2</v>
      </c>
      <c r="G11" t="s">
        <v>237</v>
      </c>
      <c r="I11">
        <v>101.18</v>
      </c>
    </row>
    <row r="12" spans="1:9" x14ac:dyDescent="0.25">
      <c r="A12" s="7">
        <f>A11+1</f>
        <v>2</v>
      </c>
      <c r="B12">
        <v>930.2</v>
      </c>
      <c r="C12" t="s">
        <v>273</v>
      </c>
      <c r="D12" s="1">
        <v>43769</v>
      </c>
      <c r="E12">
        <v>1367912</v>
      </c>
      <c r="F12" t="s">
        <v>2</v>
      </c>
      <c r="G12" t="s">
        <v>274</v>
      </c>
      <c r="I12" s="2">
        <v>2372</v>
      </c>
    </row>
    <row r="13" spans="1:9" x14ac:dyDescent="0.25">
      <c r="A13" s="7">
        <f>A12+1</f>
        <v>3</v>
      </c>
      <c r="C13" t="s">
        <v>729</v>
      </c>
    </row>
    <row r="14" spans="1:9" x14ac:dyDescent="0.25">
      <c r="A14" s="7">
        <f t="shared" ref="A14:A29" si="0">A13+1</f>
        <v>4</v>
      </c>
      <c r="B14">
        <v>930.2</v>
      </c>
      <c r="C14" t="s">
        <v>1</v>
      </c>
      <c r="D14" s="1">
        <v>43496</v>
      </c>
      <c r="E14">
        <v>1352056</v>
      </c>
      <c r="F14" t="s">
        <v>2</v>
      </c>
      <c r="G14" t="s">
        <v>3</v>
      </c>
      <c r="I14" s="2">
        <v>1367.17</v>
      </c>
    </row>
    <row r="15" spans="1:9" x14ac:dyDescent="0.25">
      <c r="A15" s="7">
        <f t="shared" si="0"/>
        <v>5</v>
      </c>
      <c r="B15">
        <v>930.2</v>
      </c>
      <c r="C15" t="s">
        <v>1</v>
      </c>
      <c r="D15" s="1">
        <v>43524</v>
      </c>
      <c r="E15">
        <v>1353658</v>
      </c>
      <c r="F15" t="s">
        <v>2</v>
      </c>
      <c r="G15" t="s">
        <v>3</v>
      </c>
      <c r="I15" s="2">
        <v>1551.69</v>
      </c>
    </row>
    <row r="16" spans="1:9" x14ac:dyDescent="0.25">
      <c r="A16" s="7">
        <f t="shared" si="0"/>
        <v>6</v>
      </c>
      <c r="B16">
        <v>930.2</v>
      </c>
      <c r="C16" t="s">
        <v>1</v>
      </c>
      <c r="D16" s="1">
        <v>43555</v>
      </c>
      <c r="E16">
        <v>1355398</v>
      </c>
      <c r="F16" t="s">
        <v>2</v>
      </c>
      <c r="G16" t="s">
        <v>3</v>
      </c>
      <c r="I16" s="2">
        <v>1458.25</v>
      </c>
    </row>
    <row r="17" spans="1:10" x14ac:dyDescent="0.25">
      <c r="A17" s="7">
        <f t="shared" si="0"/>
        <v>7</v>
      </c>
      <c r="B17">
        <v>930.2</v>
      </c>
      <c r="C17" t="s">
        <v>1</v>
      </c>
      <c r="D17" s="1">
        <v>43585</v>
      </c>
      <c r="E17">
        <v>1357251</v>
      </c>
      <c r="F17" t="s">
        <v>2</v>
      </c>
      <c r="G17" t="s">
        <v>3</v>
      </c>
      <c r="I17" s="2">
        <v>1555.95</v>
      </c>
    </row>
    <row r="18" spans="1:10" x14ac:dyDescent="0.25">
      <c r="A18" s="7">
        <f t="shared" si="0"/>
        <v>8</v>
      </c>
      <c r="B18">
        <v>930.2</v>
      </c>
      <c r="C18" t="s">
        <v>1</v>
      </c>
      <c r="D18" s="1">
        <v>43616</v>
      </c>
      <c r="E18">
        <v>1359021</v>
      </c>
      <c r="F18" t="s">
        <v>2</v>
      </c>
      <c r="G18" t="s">
        <v>3</v>
      </c>
      <c r="I18" s="2">
        <v>2049.96</v>
      </c>
    </row>
    <row r="19" spans="1:10" x14ac:dyDescent="0.25">
      <c r="A19" s="7">
        <f t="shared" si="0"/>
        <v>9</v>
      </c>
      <c r="B19">
        <v>930.2</v>
      </c>
      <c r="C19" t="s">
        <v>1</v>
      </c>
      <c r="D19" s="1">
        <v>43646</v>
      </c>
      <c r="E19">
        <v>1360931</v>
      </c>
      <c r="F19" t="s">
        <v>2</v>
      </c>
      <c r="G19" t="s">
        <v>3</v>
      </c>
      <c r="I19" s="2">
        <v>1646.04</v>
      </c>
    </row>
    <row r="20" spans="1:10" x14ac:dyDescent="0.25">
      <c r="A20" s="7">
        <f t="shared" si="0"/>
        <v>10</v>
      </c>
      <c r="B20">
        <v>930.2</v>
      </c>
      <c r="C20" t="s">
        <v>1</v>
      </c>
      <c r="D20" s="1">
        <v>43677</v>
      </c>
      <c r="E20">
        <v>1362637</v>
      </c>
      <c r="F20" t="s">
        <v>2</v>
      </c>
      <c r="G20" t="s">
        <v>3</v>
      </c>
      <c r="I20" s="2">
        <v>3496.1</v>
      </c>
    </row>
    <row r="21" spans="1:10" x14ac:dyDescent="0.25">
      <c r="A21" s="7">
        <f t="shared" si="0"/>
        <v>11</v>
      </c>
      <c r="B21">
        <v>930.2</v>
      </c>
      <c r="C21" t="s">
        <v>1</v>
      </c>
      <c r="D21" s="1">
        <v>43708</v>
      </c>
      <c r="E21">
        <v>1364601</v>
      </c>
      <c r="F21" t="s">
        <v>2</v>
      </c>
      <c r="G21" t="s">
        <v>3</v>
      </c>
      <c r="I21" s="2">
        <v>1314.29</v>
      </c>
    </row>
    <row r="22" spans="1:10" x14ac:dyDescent="0.25">
      <c r="A22" s="7">
        <f t="shared" si="0"/>
        <v>12</v>
      </c>
      <c r="B22">
        <v>930.2</v>
      </c>
      <c r="C22" t="s">
        <v>1</v>
      </c>
      <c r="D22" s="1">
        <v>43738</v>
      </c>
      <c r="E22">
        <v>1366411</v>
      </c>
      <c r="F22" t="s">
        <v>2</v>
      </c>
      <c r="G22" t="s">
        <v>3</v>
      </c>
      <c r="I22" s="2">
        <v>1972.66</v>
      </c>
    </row>
    <row r="23" spans="1:10" x14ac:dyDescent="0.25">
      <c r="A23" s="7">
        <f t="shared" si="0"/>
        <v>13</v>
      </c>
      <c r="B23">
        <v>930.2</v>
      </c>
      <c r="C23" t="s">
        <v>1</v>
      </c>
      <c r="D23" s="1">
        <v>43769</v>
      </c>
      <c r="E23">
        <v>1368285</v>
      </c>
      <c r="F23" t="s">
        <v>2</v>
      </c>
      <c r="G23" t="s">
        <v>3</v>
      </c>
      <c r="I23" s="2">
        <v>2414.33</v>
      </c>
    </row>
    <row r="24" spans="1:10" x14ac:dyDescent="0.25">
      <c r="A24" s="7">
        <f t="shared" si="0"/>
        <v>14</v>
      </c>
      <c r="B24">
        <v>930.2</v>
      </c>
      <c r="C24" t="s">
        <v>1</v>
      </c>
      <c r="D24" s="1">
        <v>43788</v>
      </c>
      <c r="E24">
        <v>1370067</v>
      </c>
      <c r="F24" t="s">
        <v>2</v>
      </c>
      <c r="G24" t="s">
        <v>3</v>
      </c>
      <c r="I24" s="2">
        <v>2128.36</v>
      </c>
    </row>
    <row r="25" spans="1:10" x14ac:dyDescent="0.25">
      <c r="A25" s="7">
        <f t="shared" si="0"/>
        <v>15</v>
      </c>
      <c r="B25">
        <v>930.2</v>
      </c>
      <c r="C25" t="s">
        <v>1</v>
      </c>
      <c r="D25" s="1">
        <v>43830</v>
      </c>
      <c r="E25">
        <v>1372116</v>
      </c>
      <c r="F25" t="s">
        <v>2</v>
      </c>
      <c r="G25" t="s">
        <v>3</v>
      </c>
      <c r="I25">
        <v>830.37</v>
      </c>
    </row>
    <row r="26" spans="1:10" x14ac:dyDescent="0.25">
      <c r="A26" s="7">
        <f t="shared" si="0"/>
        <v>16</v>
      </c>
      <c r="I26" s="4">
        <f>SUM(I11:I25)</f>
        <v>24258.350000000002</v>
      </c>
      <c r="J26" s="2" t="s">
        <v>277</v>
      </c>
    </row>
    <row r="27" spans="1:10" x14ac:dyDescent="0.25">
      <c r="A27" s="7">
        <f t="shared" si="0"/>
        <v>17</v>
      </c>
      <c r="B27" t="s">
        <v>677</v>
      </c>
    </row>
    <row r="28" spans="1:10" x14ac:dyDescent="0.25">
      <c r="A28" s="7">
        <f t="shared" si="0"/>
        <v>18</v>
      </c>
      <c r="B28" t="s">
        <v>728</v>
      </c>
      <c r="H28" s="4" t="s">
        <v>277</v>
      </c>
    </row>
    <row r="29" spans="1:10" x14ac:dyDescent="0.25">
      <c r="A29" s="7">
        <f t="shared" si="0"/>
        <v>19</v>
      </c>
      <c r="B29" t="s">
        <v>678</v>
      </c>
    </row>
  </sheetData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0"/>
  <sheetViews>
    <sheetView workbookViewId="0">
      <selection activeCell="B1" sqref="B1:J7"/>
    </sheetView>
  </sheetViews>
  <sheetFormatPr defaultRowHeight="15" x14ac:dyDescent="0.25"/>
  <cols>
    <col min="3" max="3" width="10.7109375" bestFit="1" customWidth="1"/>
    <col min="4" max="4" width="23.85546875" bestFit="1" customWidth="1"/>
    <col min="5" max="5" width="45.28515625" bestFit="1" customWidth="1"/>
    <col min="9" max="9" width="9.5703125" bestFit="1" customWidth="1"/>
  </cols>
  <sheetData>
    <row r="1" spans="1:10" ht="15.75" x14ac:dyDescent="0.25">
      <c r="B1" s="150" t="s">
        <v>291</v>
      </c>
      <c r="C1" s="151"/>
      <c r="D1" s="151"/>
      <c r="E1" s="151"/>
      <c r="F1" s="151"/>
      <c r="G1" s="151"/>
      <c r="H1" s="151"/>
      <c r="I1" s="151"/>
    </row>
    <row r="2" spans="1:10" ht="15.75" x14ac:dyDescent="0.25">
      <c r="B2" s="150" t="s">
        <v>652</v>
      </c>
      <c r="C2" s="151"/>
      <c r="D2" s="151"/>
      <c r="E2" s="151"/>
      <c r="F2" s="151"/>
      <c r="G2" s="151"/>
      <c r="H2" s="151"/>
      <c r="I2" s="151"/>
    </row>
    <row r="3" spans="1:10" ht="15.75" x14ac:dyDescent="0.25">
      <c r="B3" s="150" t="s">
        <v>651</v>
      </c>
      <c r="C3" s="151"/>
      <c r="D3" s="151"/>
      <c r="E3" s="151"/>
      <c r="F3" s="151"/>
      <c r="G3" s="151"/>
      <c r="H3" s="151"/>
      <c r="I3" s="151"/>
    </row>
    <row r="4" spans="1:10" ht="15.75" x14ac:dyDescent="0.25">
      <c r="B4" s="150" t="s">
        <v>674</v>
      </c>
      <c r="C4" s="151"/>
      <c r="D4" s="151"/>
      <c r="E4" s="151"/>
      <c r="F4" s="151"/>
      <c r="G4" s="151"/>
      <c r="H4" s="151"/>
      <c r="I4" s="151"/>
    </row>
    <row r="5" spans="1:10" ht="15.75" x14ac:dyDescent="0.25">
      <c r="B5" s="150" t="s">
        <v>653</v>
      </c>
      <c r="C5" s="151"/>
      <c r="D5" s="151"/>
      <c r="E5" s="151"/>
      <c r="F5" s="151"/>
      <c r="G5" s="151"/>
      <c r="H5" s="151"/>
      <c r="I5" s="151"/>
    </row>
    <row r="6" spans="1:10" ht="15.75" x14ac:dyDescent="0.25">
      <c r="E6" s="150"/>
    </row>
    <row r="7" spans="1:10" x14ac:dyDescent="0.25">
      <c r="A7" s="7" t="s">
        <v>656</v>
      </c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</row>
    <row r="9" spans="1:10" x14ac:dyDescent="0.25">
      <c r="A9" s="7">
        <v>1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f>A9+1</f>
        <v>2</v>
      </c>
      <c r="B10">
        <v>930.2</v>
      </c>
      <c r="C10">
        <v>148303</v>
      </c>
      <c r="D10" s="1">
        <v>43475</v>
      </c>
      <c r="E10" t="s">
        <v>419</v>
      </c>
      <c r="F10" t="s">
        <v>38</v>
      </c>
      <c r="G10" t="s">
        <v>37</v>
      </c>
      <c r="J10" s="14">
        <v>40</v>
      </c>
    </row>
    <row r="11" spans="1:10" x14ac:dyDescent="0.25">
      <c r="A11" s="7">
        <f t="shared" ref="A11:A20" si="0">A10+1</f>
        <v>3</v>
      </c>
      <c r="B11">
        <v>930.2</v>
      </c>
      <c r="C11">
        <v>148873</v>
      </c>
      <c r="D11" s="1">
        <v>43537</v>
      </c>
      <c r="E11" t="s">
        <v>420</v>
      </c>
      <c r="F11" t="s">
        <v>39</v>
      </c>
      <c r="G11" t="s">
        <v>37</v>
      </c>
      <c r="J11" s="4">
        <v>42.4</v>
      </c>
    </row>
    <row r="12" spans="1:10" x14ac:dyDescent="0.25">
      <c r="A12" s="7">
        <f t="shared" si="0"/>
        <v>4</v>
      </c>
      <c r="B12">
        <v>930.2</v>
      </c>
      <c r="C12">
        <v>149081</v>
      </c>
      <c r="D12" s="1">
        <v>43560</v>
      </c>
      <c r="E12" t="s">
        <v>421</v>
      </c>
      <c r="F12" t="s">
        <v>40</v>
      </c>
      <c r="G12" t="s">
        <v>37</v>
      </c>
      <c r="J12" s="4">
        <v>29.7</v>
      </c>
    </row>
    <row r="13" spans="1:10" x14ac:dyDescent="0.25">
      <c r="A13" s="7">
        <f t="shared" si="0"/>
        <v>5</v>
      </c>
      <c r="B13">
        <v>930.2</v>
      </c>
      <c r="C13">
        <v>149907</v>
      </c>
      <c r="D13" s="1">
        <v>43626</v>
      </c>
      <c r="E13" t="s">
        <v>422</v>
      </c>
      <c r="F13" t="s">
        <v>41</v>
      </c>
      <c r="G13" t="s">
        <v>37</v>
      </c>
      <c r="J13" s="4">
        <v>99.91</v>
      </c>
    </row>
    <row r="14" spans="1:10" x14ac:dyDescent="0.25">
      <c r="A14" s="7">
        <f t="shared" si="0"/>
        <v>6</v>
      </c>
      <c r="B14">
        <v>930.2</v>
      </c>
      <c r="C14">
        <v>150363</v>
      </c>
      <c r="D14" s="1">
        <v>43657</v>
      </c>
      <c r="E14" t="s">
        <v>423</v>
      </c>
      <c r="F14" t="s">
        <v>42</v>
      </c>
      <c r="G14" t="s">
        <v>37</v>
      </c>
      <c r="J14" s="4">
        <v>336.23</v>
      </c>
    </row>
    <row r="15" spans="1:10" x14ac:dyDescent="0.25">
      <c r="A15" s="7">
        <f t="shared" si="0"/>
        <v>7</v>
      </c>
      <c r="B15">
        <v>930.2</v>
      </c>
      <c r="C15">
        <v>7187</v>
      </c>
      <c r="D15" s="1">
        <v>43711</v>
      </c>
      <c r="E15" t="s">
        <v>424</v>
      </c>
      <c r="F15" t="s">
        <v>43</v>
      </c>
      <c r="G15" t="s">
        <v>37</v>
      </c>
      <c r="J15" s="4">
        <v>4.99</v>
      </c>
    </row>
    <row r="16" spans="1:10" x14ac:dyDescent="0.25">
      <c r="A16" s="7">
        <f t="shared" si="0"/>
        <v>8</v>
      </c>
      <c r="B16">
        <v>930.2</v>
      </c>
      <c r="C16">
        <v>7248</v>
      </c>
      <c r="D16" s="1">
        <v>43741</v>
      </c>
      <c r="E16" t="s">
        <v>424</v>
      </c>
      <c r="F16" t="s">
        <v>43</v>
      </c>
      <c r="G16" t="s">
        <v>37</v>
      </c>
      <c r="J16" s="4">
        <v>4.99</v>
      </c>
    </row>
    <row r="17" spans="1:10" x14ac:dyDescent="0.25">
      <c r="A17" s="7">
        <f t="shared" si="0"/>
        <v>9</v>
      </c>
      <c r="B17">
        <v>930.2</v>
      </c>
      <c r="C17">
        <v>7333</v>
      </c>
      <c r="D17" s="1">
        <v>43772</v>
      </c>
      <c r="E17" t="s">
        <v>425</v>
      </c>
      <c r="F17" t="s">
        <v>43</v>
      </c>
      <c r="G17" t="s">
        <v>37</v>
      </c>
      <c r="J17" s="4">
        <v>4.99</v>
      </c>
    </row>
    <row r="18" spans="1:10" x14ac:dyDescent="0.25">
      <c r="A18" s="7">
        <f t="shared" si="0"/>
        <v>10</v>
      </c>
      <c r="B18">
        <v>930.2</v>
      </c>
      <c r="C18">
        <v>154255</v>
      </c>
      <c r="D18" s="1">
        <v>43794</v>
      </c>
      <c r="E18" t="s">
        <v>426</v>
      </c>
      <c r="F18" t="s">
        <v>44</v>
      </c>
      <c r="G18" t="s">
        <v>37</v>
      </c>
      <c r="J18" s="4">
        <v>42.4</v>
      </c>
    </row>
    <row r="19" spans="1:10" x14ac:dyDescent="0.25">
      <c r="A19" s="7">
        <f t="shared" si="0"/>
        <v>11</v>
      </c>
      <c r="B19">
        <v>930.2</v>
      </c>
      <c r="C19">
        <v>7438</v>
      </c>
      <c r="D19" s="1">
        <v>43802</v>
      </c>
      <c r="E19" t="s">
        <v>425</v>
      </c>
      <c r="F19" t="s">
        <v>43</v>
      </c>
      <c r="G19" t="s">
        <v>37</v>
      </c>
      <c r="J19" s="16">
        <v>4.99</v>
      </c>
    </row>
    <row r="20" spans="1:10" x14ac:dyDescent="0.25">
      <c r="A20" s="7">
        <f t="shared" si="0"/>
        <v>12</v>
      </c>
      <c r="J20" s="6">
        <f>SUM(J10:J19)</f>
        <v>610.6</v>
      </c>
    </row>
    <row r="21" spans="1:10" x14ac:dyDescent="0.25">
      <c r="C21" s="1"/>
      <c r="I21" s="4"/>
    </row>
    <row r="22" spans="1:10" x14ac:dyDescent="0.25">
      <c r="C22" s="1"/>
      <c r="I22" s="4"/>
    </row>
    <row r="23" spans="1:10" x14ac:dyDescent="0.25">
      <c r="C23" s="1"/>
      <c r="I23" s="4"/>
    </row>
    <row r="24" spans="1:10" x14ac:dyDescent="0.25">
      <c r="C24" s="1"/>
      <c r="I24" s="4"/>
    </row>
    <row r="25" spans="1:10" x14ac:dyDescent="0.25">
      <c r="I25" s="4"/>
    </row>
    <row r="26" spans="1:10" x14ac:dyDescent="0.25">
      <c r="C26" s="1"/>
      <c r="I26" s="4"/>
    </row>
    <row r="27" spans="1:10" x14ac:dyDescent="0.25">
      <c r="I27" s="4"/>
    </row>
    <row r="28" spans="1:10" x14ac:dyDescent="0.25">
      <c r="C28" s="1"/>
      <c r="I28" s="4"/>
    </row>
    <row r="29" spans="1:10" x14ac:dyDescent="0.25">
      <c r="I29" s="4"/>
    </row>
    <row r="30" spans="1:10" x14ac:dyDescent="0.25">
      <c r="I30" s="4"/>
    </row>
    <row r="31" spans="1:10" x14ac:dyDescent="0.25">
      <c r="C31" s="1"/>
      <c r="I31" s="4"/>
    </row>
    <row r="32" spans="1:10" x14ac:dyDescent="0.25">
      <c r="C32" s="1"/>
      <c r="I32" s="4"/>
    </row>
    <row r="33" spans="1:9" x14ac:dyDescent="0.25">
      <c r="C33" s="1"/>
      <c r="I33" s="4"/>
    </row>
    <row r="34" spans="1:9" x14ac:dyDescent="0.25">
      <c r="C34" s="1"/>
      <c r="I34" s="4"/>
    </row>
    <row r="35" spans="1:9" x14ac:dyDescent="0.25">
      <c r="C35" s="1"/>
      <c r="I35" s="4"/>
    </row>
    <row r="36" spans="1:9" x14ac:dyDescent="0.25">
      <c r="C36" s="1"/>
      <c r="I36" s="4"/>
    </row>
    <row r="37" spans="1:9" x14ac:dyDescent="0.25">
      <c r="C37" s="1"/>
      <c r="I37" s="4"/>
    </row>
    <row r="38" spans="1:9" x14ac:dyDescent="0.25">
      <c r="C38" s="1"/>
      <c r="I38" s="4"/>
    </row>
    <row r="39" spans="1:9" x14ac:dyDescent="0.25">
      <c r="C39" s="1"/>
      <c r="I39" s="4"/>
    </row>
    <row r="40" spans="1:9" x14ac:dyDescent="0.25">
      <c r="A40" s="11"/>
      <c r="B40" s="11"/>
      <c r="C40" s="12"/>
      <c r="D40" s="11"/>
      <c r="E40" s="11"/>
      <c r="F40" s="11"/>
      <c r="G40" s="11"/>
      <c r="H40" s="11"/>
      <c r="I40" s="13"/>
    </row>
    <row r="41" spans="1:9" x14ac:dyDescent="0.25">
      <c r="C41" s="1"/>
      <c r="I41" s="4"/>
    </row>
    <row r="42" spans="1:9" x14ac:dyDescent="0.25">
      <c r="C42" s="1"/>
      <c r="I42" s="4"/>
    </row>
    <row r="43" spans="1:9" x14ac:dyDescent="0.25">
      <c r="C43" s="1"/>
      <c r="I43" s="4"/>
    </row>
    <row r="44" spans="1:9" x14ac:dyDescent="0.25">
      <c r="C44" s="1"/>
      <c r="I44" s="4"/>
    </row>
    <row r="45" spans="1:9" x14ac:dyDescent="0.25">
      <c r="C45" s="1"/>
      <c r="I45" s="4"/>
    </row>
    <row r="47" spans="1:9" x14ac:dyDescent="0.25">
      <c r="C47" s="1"/>
      <c r="I47" s="4"/>
    </row>
    <row r="49" spans="3:9" x14ac:dyDescent="0.25">
      <c r="C49" s="1"/>
      <c r="I49" s="14"/>
    </row>
    <row r="50" spans="3:9" x14ac:dyDescent="0.25">
      <c r="I50" s="6"/>
    </row>
  </sheetData>
  <pageMargins left="0.7" right="0.7" top="0.75" bottom="0.75" header="0.3" footer="0.3"/>
  <pageSetup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6"/>
  <sheetViews>
    <sheetView workbookViewId="0">
      <selection activeCell="B1" sqref="B1:J7"/>
    </sheetView>
  </sheetViews>
  <sheetFormatPr defaultRowHeight="15" x14ac:dyDescent="0.25"/>
  <cols>
    <col min="4" max="4" width="10.7109375" bestFit="1" customWidth="1"/>
    <col min="5" max="5" width="23.42578125" bestFit="1" customWidth="1"/>
    <col min="6" max="6" width="29.85546875" bestFit="1" customWidth="1"/>
    <col min="10" max="10" width="10.5703125" bestFit="1" customWidth="1"/>
  </cols>
  <sheetData>
    <row r="1" spans="1:10" ht="15.75" x14ac:dyDescent="0.25">
      <c r="B1" s="150" t="s">
        <v>291</v>
      </c>
      <c r="C1" s="151"/>
      <c r="D1" s="151"/>
      <c r="E1" s="151"/>
      <c r="F1" s="151"/>
      <c r="G1" s="151"/>
      <c r="H1" s="151"/>
      <c r="I1" s="151"/>
    </row>
    <row r="2" spans="1:10" ht="15.75" x14ac:dyDescent="0.25">
      <c r="B2" s="150" t="s">
        <v>652</v>
      </c>
      <c r="C2" s="151"/>
      <c r="D2" s="151"/>
      <c r="E2" s="151"/>
      <c r="F2" s="151"/>
      <c r="G2" s="151"/>
      <c r="H2" s="151"/>
      <c r="I2" s="151"/>
    </row>
    <row r="3" spans="1:10" ht="15.75" x14ac:dyDescent="0.25">
      <c r="B3" s="150" t="s">
        <v>651</v>
      </c>
      <c r="C3" s="151"/>
      <c r="D3" s="151"/>
      <c r="E3" s="151"/>
      <c r="F3" s="151"/>
      <c r="G3" s="151"/>
      <c r="H3" s="151"/>
      <c r="I3" s="151"/>
    </row>
    <row r="4" spans="1:10" ht="15.75" x14ac:dyDescent="0.25">
      <c r="B4" s="150" t="s">
        <v>679</v>
      </c>
      <c r="C4" s="151"/>
      <c r="D4" s="151"/>
      <c r="E4" s="151"/>
      <c r="F4" s="151"/>
      <c r="G4" s="151"/>
      <c r="H4" s="151"/>
      <c r="I4" s="151"/>
    </row>
    <row r="5" spans="1:10" ht="15.75" x14ac:dyDescent="0.25">
      <c r="B5" s="150" t="s">
        <v>653</v>
      </c>
      <c r="C5" s="151"/>
      <c r="D5" s="151"/>
      <c r="E5" s="151"/>
      <c r="F5" s="151"/>
      <c r="G5" s="151"/>
      <c r="H5" s="151"/>
      <c r="I5" s="151"/>
    </row>
    <row r="6" spans="1:10" ht="15.75" x14ac:dyDescent="0.25">
      <c r="E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s="7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v>1</v>
      </c>
      <c r="B10">
        <v>930.2</v>
      </c>
      <c r="C10">
        <v>148498</v>
      </c>
      <c r="D10" s="1">
        <v>43500</v>
      </c>
      <c r="E10" t="s">
        <v>326</v>
      </c>
      <c r="F10" t="s">
        <v>68</v>
      </c>
      <c r="G10" t="s">
        <v>67</v>
      </c>
      <c r="J10" s="4">
        <v>500</v>
      </c>
    </row>
    <row r="11" spans="1:10" x14ac:dyDescent="0.25">
      <c r="A11" s="7">
        <f>A10+1</f>
        <v>2</v>
      </c>
      <c r="B11">
        <v>930.2</v>
      </c>
      <c r="C11">
        <v>148472</v>
      </c>
      <c r="D11" s="1">
        <v>43503</v>
      </c>
      <c r="E11" t="s">
        <v>327</v>
      </c>
      <c r="F11" t="s">
        <v>68</v>
      </c>
      <c r="G11" t="s">
        <v>67</v>
      </c>
      <c r="J11" s="4">
        <v>500</v>
      </c>
    </row>
    <row r="12" spans="1:10" x14ac:dyDescent="0.25">
      <c r="A12" s="7">
        <f t="shared" ref="A12:A46" si="0">A11+1</f>
        <v>3</v>
      </c>
      <c r="B12">
        <v>930.2</v>
      </c>
      <c r="C12">
        <v>148473</v>
      </c>
      <c r="D12" s="1">
        <v>43504</v>
      </c>
      <c r="E12" t="s">
        <v>328</v>
      </c>
      <c r="F12" t="s">
        <v>69</v>
      </c>
      <c r="G12" t="s">
        <v>67</v>
      </c>
      <c r="J12" s="4">
        <v>35.1</v>
      </c>
    </row>
    <row r="13" spans="1:10" x14ac:dyDescent="0.25">
      <c r="A13" s="7">
        <f t="shared" si="0"/>
        <v>4</v>
      </c>
      <c r="B13">
        <v>930.2</v>
      </c>
      <c r="C13">
        <v>148723</v>
      </c>
      <c r="D13" s="1">
        <v>43524</v>
      </c>
      <c r="E13" t="s">
        <v>329</v>
      </c>
      <c r="F13" t="s">
        <v>68</v>
      </c>
      <c r="G13" t="s">
        <v>67</v>
      </c>
      <c r="J13" s="4">
        <v>500</v>
      </c>
    </row>
    <row r="14" spans="1:10" x14ac:dyDescent="0.25">
      <c r="A14" s="7">
        <f t="shared" si="0"/>
        <v>5</v>
      </c>
      <c r="B14">
        <v>930.2</v>
      </c>
      <c r="C14">
        <v>148749</v>
      </c>
      <c r="D14" s="1">
        <v>43528</v>
      </c>
      <c r="E14" t="s">
        <v>330</v>
      </c>
      <c r="F14" t="s">
        <v>68</v>
      </c>
      <c r="G14" t="s">
        <v>67</v>
      </c>
      <c r="J14" s="4">
        <v>500</v>
      </c>
    </row>
    <row r="15" spans="1:10" x14ac:dyDescent="0.25">
      <c r="A15" s="7">
        <f t="shared" si="0"/>
        <v>6</v>
      </c>
      <c r="B15">
        <v>930.2</v>
      </c>
      <c r="C15">
        <v>150282</v>
      </c>
      <c r="D15" s="1">
        <v>43664</v>
      </c>
      <c r="E15" t="s">
        <v>331</v>
      </c>
      <c r="F15" t="s">
        <v>68</v>
      </c>
      <c r="G15" t="s">
        <v>67</v>
      </c>
      <c r="J15" s="4">
        <v>500</v>
      </c>
    </row>
    <row r="16" spans="1:10" x14ac:dyDescent="0.25">
      <c r="A16" s="7">
        <f t="shared" si="0"/>
        <v>7</v>
      </c>
      <c r="B16">
        <v>930.2</v>
      </c>
      <c r="C16">
        <v>150410</v>
      </c>
      <c r="D16" s="1">
        <v>43672</v>
      </c>
      <c r="E16" t="s">
        <v>332</v>
      </c>
      <c r="F16" t="s">
        <v>68</v>
      </c>
      <c r="G16" t="s">
        <v>67</v>
      </c>
      <c r="J16" s="4">
        <v>500</v>
      </c>
    </row>
    <row r="17" spans="1:10" x14ac:dyDescent="0.25">
      <c r="A17" s="7">
        <f t="shared" si="0"/>
        <v>8</v>
      </c>
      <c r="B17">
        <v>930.2</v>
      </c>
      <c r="C17">
        <v>150562</v>
      </c>
      <c r="D17" s="1">
        <v>43679</v>
      </c>
      <c r="E17" t="s">
        <v>333</v>
      </c>
      <c r="F17" t="s">
        <v>68</v>
      </c>
      <c r="G17" t="s">
        <v>67</v>
      </c>
      <c r="J17" s="4">
        <v>500</v>
      </c>
    </row>
    <row r="18" spans="1:10" x14ac:dyDescent="0.25">
      <c r="A18" s="7">
        <f t="shared" si="0"/>
        <v>9</v>
      </c>
      <c r="B18">
        <v>930.2</v>
      </c>
      <c r="C18">
        <v>150610</v>
      </c>
      <c r="D18" s="1">
        <v>43686</v>
      </c>
      <c r="E18" t="s">
        <v>334</v>
      </c>
      <c r="F18" t="s">
        <v>68</v>
      </c>
      <c r="G18" t="s">
        <v>67</v>
      </c>
      <c r="J18" s="4">
        <v>500</v>
      </c>
    </row>
    <row r="19" spans="1:10" x14ac:dyDescent="0.25">
      <c r="A19" s="7">
        <f t="shared" si="0"/>
        <v>10</v>
      </c>
      <c r="B19">
        <v>930.2</v>
      </c>
      <c r="C19">
        <v>150529</v>
      </c>
      <c r="D19" s="1">
        <v>43686</v>
      </c>
      <c r="E19" t="s">
        <v>335</v>
      </c>
      <c r="F19" t="s">
        <v>68</v>
      </c>
      <c r="G19" t="s">
        <v>67</v>
      </c>
      <c r="J19" s="4">
        <v>1000</v>
      </c>
    </row>
    <row r="20" spans="1:10" x14ac:dyDescent="0.25">
      <c r="A20" s="7">
        <f t="shared" si="0"/>
        <v>11</v>
      </c>
      <c r="B20">
        <v>930.2</v>
      </c>
      <c r="C20">
        <v>150532</v>
      </c>
      <c r="D20" s="1">
        <v>43686</v>
      </c>
      <c r="E20" t="s">
        <v>336</v>
      </c>
      <c r="F20" t="s">
        <v>68</v>
      </c>
      <c r="G20" t="s">
        <v>67</v>
      </c>
      <c r="J20" s="4">
        <v>500</v>
      </c>
    </row>
    <row r="21" spans="1:10" x14ac:dyDescent="0.25">
      <c r="A21" s="7">
        <f t="shared" si="0"/>
        <v>12</v>
      </c>
      <c r="B21">
        <v>930.2</v>
      </c>
      <c r="C21">
        <v>150561</v>
      </c>
      <c r="D21" s="1">
        <v>43686</v>
      </c>
      <c r="E21" t="s">
        <v>333</v>
      </c>
      <c r="F21" t="s">
        <v>68</v>
      </c>
      <c r="G21" t="s">
        <v>67</v>
      </c>
      <c r="J21" s="4">
        <v>500</v>
      </c>
    </row>
    <row r="22" spans="1:10" x14ac:dyDescent="0.25">
      <c r="A22" s="7">
        <f t="shared" si="0"/>
        <v>13</v>
      </c>
      <c r="B22">
        <v>930.2</v>
      </c>
      <c r="C22">
        <v>150608</v>
      </c>
      <c r="D22" s="1">
        <v>43686</v>
      </c>
      <c r="E22" t="s">
        <v>337</v>
      </c>
      <c r="F22" t="s">
        <v>68</v>
      </c>
      <c r="G22" t="s">
        <v>67</v>
      </c>
      <c r="J22" s="4">
        <v>500</v>
      </c>
    </row>
    <row r="23" spans="1:10" x14ac:dyDescent="0.25">
      <c r="A23" s="7">
        <f t="shared" si="0"/>
        <v>14</v>
      </c>
      <c r="B23">
        <v>930.2</v>
      </c>
      <c r="C23" s="15" t="s">
        <v>338</v>
      </c>
      <c r="D23" s="1">
        <v>43686</v>
      </c>
      <c r="E23" t="s">
        <v>333</v>
      </c>
      <c r="F23" t="s">
        <v>275</v>
      </c>
      <c r="G23" t="s">
        <v>67</v>
      </c>
      <c r="J23" s="14">
        <v>-500</v>
      </c>
    </row>
    <row r="24" spans="1:10" x14ac:dyDescent="0.25">
      <c r="A24" s="7">
        <f t="shared" si="0"/>
        <v>15</v>
      </c>
      <c r="B24">
        <v>930.2</v>
      </c>
      <c r="C24">
        <v>150769</v>
      </c>
      <c r="D24" s="1">
        <v>43693</v>
      </c>
      <c r="E24" t="s">
        <v>339</v>
      </c>
      <c r="F24" t="s">
        <v>68</v>
      </c>
      <c r="G24" t="s">
        <v>67</v>
      </c>
      <c r="J24" s="4">
        <v>500</v>
      </c>
    </row>
    <row r="25" spans="1:10" x14ac:dyDescent="0.25">
      <c r="A25" s="7">
        <f t="shared" si="0"/>
        <v>16</v>
      </c>
      <c r="B25">
        <v>930.2</v>
      </c>
      <c r="C25">
        <v>150721</v>
      </c>
      <c r="D25" s="1">
        <v>43696</v>
      </c>
      <c r="E25" t="s">
        <v>340</v>
      </c>
      <c r="F25" t="s">
        <v>68</v>
      </c>
      <c r="G25" t="s">
        <v>67</v>
      </c>
      <c r="J25" s="4">
        <v>500</v>
      </c>
    </row>
    <row r="26" spans="1:10" x14ac:dyDescent="0.25">
      <c r="A26" s="7">
        <f t="shared" si="0"/>
        <v>17</v>
      </c>
      <c r="B26">
        <v>930.2</v>
      </c>
      <c r="C26">
        <v>150736</v>
      </c>
      <c r="D26" s="1">
        <v>43696</v>
      </c>
      <c r="E26" t="s">
        <v>341</v>
      </c>
      <c r="F26" t="s">
        <v>68</v>
      </c>
      <c r="G26" t="s">
        <v>67</v>
      </c>
      <c r="J26" s="4">
        <v>500</v>
      </c>
    </row>
    <row r="27" spans="1:10" x14ac:dyDescent="0.25">
      <c r="A27" s="7">
        <f t="shared" si="0"/>
        <v>18</v>
      </c>
      <c r="B27">
        <v>930.2</v>
      </c>
      <c r="C27">
        <v>150729</v>
      </c>
      <c r="D27" s="1">
        <v>43700</v>
      </c>
      <c r="E27" t="s">
        <v>342</v>
      </c>
      <c r="F27" t="s">
        <v>68</v>
      </c>
      <c r="G27" t="s">
        <v>67</v>
      </c>
      <c r="J27" s="4">
        <v>500</v>
      </c>
    </row>
    <row r="28" spans="1:10" x14ac:dyDescent="0.25">
      <c r="A28" s="7">
        <f t="shared" si="0"/>
        <v>19</v>
      </c>
      <c r="B28">
        <v>930.2</v>
      </c>
      <c r="C28">
        <v>150790</v>
      </c>
      <c r="D28" s="1">
        <v>43707</v>
      </c>
      <c r="E28" t="s">
        <v>343</v>
      </c>
      <c r="F28" t="s">
        <v>68</v>
      </c>
      <c r="G28" t="s">
        <v>67</v>
      </c>
      <c r="J28" s="4">
        <v>500</v>
      </c>
    </row>
    <row r="29" spans="1:10" x14ac:dyDescent="0.25">
      <c r="A29" s="7">
        <f t="shared" si="0"/>
        <v>20</v>
      </c>
      <c r="B29">
        <v>930.2</v>
      </c>
      <c r="C29">
        <v>150817</v>
      </c>
      <c r="D29" s="1">
        <v>43707</v>
      </c>
      <c r="E29" t="s">
        <v>344</v>
      </c>
      <c r="F29" t="s">
        <v>68</v>
      </c>
      <c r="G29" t="s">
        <v>67</v>
      </c>
      <c r="J29" s="4">
        <v>500</v>
      </c>
    </row>
    <row r="30" spans="1:10" x14ac:dyDescent="0.25">
      <c r="A30" s="7">
        <f t="shared" si="0"/>
        <v>21</v>
      </c>
      <c r="B30">
        <v>930.2</v>
      </c>
      <c r="C30">
        <v>150795</v>
      </c>
      <c r="D30" s="1">
        <v>43707</v>
      </c>
      <c r="E30" t="s">
        <v>345</v>
      </c>
      <c r="F30" t="s">
        <v>68</v>
      </c>
      <c r="G30" t="s">
        <v>67</v>
      </c>
      <c r="J30" s="4">
        <v>500</v>
      </c>
    </row>
    <row r="31" spans="1:10" x14ac:dyDescent="0.25">
      <c r="A31" s="7">
        <f t="shared" si="0"/>
        <v>22</v>
      </c>
      <c r="B31">
        <v>930.2</v>
      </c>
      <c r="C31">
        <v>151262</v>
      </c>
      <c r="D31" s="1">
        <v>43714</v>
      </c>
      <c r="E31" t="s">
        <v>346</v>
      </c>
      <c r="F31" t="s">
        <v>68</v>
      </c>
      <c r="G31" t="s">
        <v>67</v>
      </c>
      <c r="J31" s="4">
        <v>500</v>
      </c>
    </row>
    <row r="32" spans="1:10" x14ac:dyDescent="0.25">
      <c r="A32" s="7">
        <f t="shared" si="0"/>
        <v>23</v>
      </c>
      <c r="B32">
        <v>930.2</v>
      </c>
      <c r="C32">
        <v>152862</v>
      </c>
      <c r="D32" s="1">
        <v>43714</v>
      </c>
      <c r="E32" t="s">
        <v>346</v>
      </c>
      <c r="F32" t="s">
        <v>74</v>
      </c>
      <c r="G32" t="s">
        <v>67</v>
      </c>
      <c r="J32" s="4">
        <v>500</v>
      </c>
    </row>
    <row r="33" spans="1:10" x14ac:dyDescent="0.25">
      <c r="A33" s="7">
        <f t="shared" si="0"/>
        <v>24</v>
      </c>
      <c r="B33">
        <v>930.2</v>
      </c>
      <c r="C33">
        <v>153366</v>
      </c>
      <c r="D33" s="1">
        <v>43733</v>
      </c>
      <c r="E33" t="s">
        <v>347</v>
      </c>
      <c r="F33" t="s">
        <v>68</v>
      </c>
      <c r="G33" t="s">
        <v>67</v>
      </c>
      <c r="J33" s="4">
        <v>500</v>
      </c>
    </row>
    <row r="34" spans="1:10" x14ac:dyDescent="0.25">
      <c r="A34" s="7">
        <f t="shared" si="0"/>
        <v>25</v>
      </c>
      <c r="B34">
        <v>930.2</v>
      </c>
      <c r="C34">
        <v>153761</v>
      </c>
      <c r="D34" s="1">
        <v>43749</v>
      </c>
      <c r="E34" t="s">
        <v>348</v>
      </c>
      <c r="F34" t="s">
        <v>68</v>
      </c>
      <c r="G34" t="s">
        <v>67</v>
      </c>
      <c r="J34" s="4">
        <v>1000</v>
      </c>
    </row>
    <row r="35" spans="1:10" x14ac:dyDescent="0.25">
      <c r="A35" s="7">
        <f t="shared" si="0"/>
        <v>26</v>
      </c>
      <c r="B35">
        <v>930.2</v>
      </c>
      <c r="C35">
        <v>153974</v>
      </c>
      <c r="D35" s="1">
        <v>43766</v>
      </c>
      <c r="E35" t="s">
        <v>349</v>
      </c>
      <c r="F35" t="s">
        <v>68</v>
      </c>
      <c r="G35" t="s">
        <v>67</v>
      </c>
      <c r="J35" s="4">
        <v>500</v>
      </c>
    </row>
    <row r="36" spans="1:10" x14ac:dyDescent="0.25">
      <c r="A36" s="7">
        <f t="shared" si="0"/>
        <v>27</v>
      </c>
      <c r="B36">
        <v>930.2</v>
      </c>
      <c r="C36">
        <v>154011</v>
      </c>
      <c r="D36" s="1">
        <v>43766</v>
      </c>
      <c r="E36" t="s">
        <v>350</v>
      </c>
      <c r="F36" t="s">
        <v>68</v>
      </c>
      <c r="G36" t="s">
        <v>67</v>
      </c>
      <c r="J36" s="4">
        <v>500</v>
      </c>
    </row>
    <row r="37" spans="1:10" x14ac:dyDescent="0.25">
      <c r="A37" s="7">
        <f t="shared" si="0"/>
        <v>28</v>
      </c>
      <c r="B37">
        <v>930.2</v>
      </c>
      <c r="C37">
        <v>154012</v>
      </c>
      <c r="D37" s="1">
        <v>43766</v>
      </c>
      <c r="E37" t="s">
        <v>351</v>
      </c>
      <c r="F37" t="s">
        <v>68</v>
      </c>
      <c r="G37" t="s">
        <v>67</v>
      </c>
      <c r="J37" s="4">
        <v>500</v>
      </c>
    </row>
    <row r="38" spans="1:10" x14ac:dyDescent="0.25">
      <c r="A38" s="7">
        <f t="shared" si="0"/>
        <v>29</v>
      </c>
      <c r="B38">
        <v>930.2</v>
      </c>
      <c r="C38">
        <v>154067</v>
      </c>
      <c r="D38" s="1">
        <v>43775</v>
      </c>
      <c r="E38" t="s">
        <v>352</v>
      </c>
      <c r="F38" t="s">
        <v>68</v>
      </c>
      <c r="G38" t="s">
        <v>67</v>
      </c>
      <c r="J38" s="4">
        <v>500</v>
      </c>
    </row>
    <row r="39" spans="1:10" x14ac:dyDescent="0.25">
      <c r="A39" s="7">
        <f t="shared" si="0"/>
        <v>30</v>
      </c>
      <c r="B39">
        <v>930.2</v>
      </c>
      <c r="C39">
        <v>154332</v>
      </c>
      <c r="D39" s="1">
        <v>43805</v>
      </c>
      <c r="E39" t="s">
        <v>353</v>
      </c>
      <c r="F39" t="s">
        <v>68</v>
      </c>
      <c r="G39" t="s">
        <v>67</v>
      </c>
      <c r="J39" s="4">
        <v>500</v>
      </c>
    </row>
    <row r="40" spans="1:10" x14ac:dyDescent="0.25">
      <c r="A40" s="7">
        <f t="shared" si="0"/>
        <v>31</v>
      </c>
      <c r="B40">
        <v>930.2</v>
      </c>
      <c r="C40">
        <v>154485</v>
      </c>
      <c r="D40" s="1">
        <v>43815</v>
      </c>
      <c r="E40" t="s">
        <v>354</v>
      </c>
      <c r="F40" t="s">
        <v>68</v>
      </c>
      <c r="G40" t="s">
        <v>67</v>
      </c>
      <c r="J40" s="16">
        <v>500</v>
      </c>
    </row>
    <row r="41" spans="1:10" x14ac:dyDescent="0.25">
      <c r="A41" s="7">
        <f t="shared" si="0"/>
        <v>32</v>
      </c>
      <c r="J41" s="6">
        <f>SUM(J10:J40)</f>
        <v>15035.1</v>
      </c>
    </row>
    <row r="42" spans="1:10" x14ac:dyDescent="0.25">
      <c r="A42" s="7">
        <f t="shared" si="0"/>
        <v>33</v>
      </c>
      <c r="J42" s="6"/>
    </row>
    <row r="43" spans="1:10" x14ac:dyDescent="0.25">
      <c r="A43" s="7">
        <f t="shared" si="0"/>
        <v>34</v>
      </c>
    </row>
    <row r="44" spans="1:10" x14ac:dyDescent="0.25">
      <c r="A44" s="7">
        <f t="shared" si="0"/>
        <v>35</v>
      </c>
      <c r="B44">
        <v>930.2</v>
      </c>
      <c r="C44">
        <v>150742</v>
      </c>
      <c r="D44" s="1">
        <v>43678</v>
      </c>
      <c r="E44" t="s">
        <v>324</v>
      </c>
      <c r="F44" t="s">
        <v>73</v>
      </c>
      <c r="G44" t="s">
        <v>67</v>
      </c>
      <c r="J44" s="4">
        <v>608.42999999999995</v>
      </c>
    </row>
    <row r="45" spans="1:10" x14ac:dyDescent="0.25">
      <c r="A45" s="7">
        <f t="shared" si="0"/>
        <v>36</v>
      </c>
      <c r="B45">
        <v>930.2</v>
      </c>
      <c r="C45">
        <v>150486</v>
      </c>
      <c r="D45" s="1">
        <v>43656</v>
      </c>
      <c r="E45" t="s">
        <v>355</v>
      </c>
      <c r="F45" t="s">
        <v>70</v>
      </c>
      <c r="G45" t="s">
        <v>67</v>
      </c>
      <c r="J45" s="16">
        <v>5936</v>
      </c>
    </row>
    <row r="46" spans="1:10" x14ac:dyDescent="0.25">
      <c r="A46" s="7">
        <f t="shared" si="0"/>
        <v>37</v>
      </c>
      <c r="J46" s="6">
        <f>SUM(J44:J45)</f>
        <v>6544.43</v>
      </c>
    </row>
  </sheetData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8"/>
  <sheetViews>
    <sheetView workbookViewId="0">
      <selection sqref="A1:J7"/>
    </sheetView>
  </sheetViews>
  <sheetFormatPr defaultRowHeight="15" x14ac:dyDescent="0.25"/>
  <cols>
    <col min="4" max="4" width="9.7109375" bestFit="1" customWidth="1"/>
    <col min="5" max="5" width="43.140625" bestFit="1" customWidth="1"/>
    <col min="6" max="6" width="46.5703125" bestFit="1" customWidth="1"/>
    <col min="10" max="10" width="9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680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v>1</v>
      </c>
      <c r="B10">
        <v>930.2</v>
      </c>
      <c r="C10">
        <v>6694</v>
      </c>
      <c r="D10" s="1">
        <v>43528</v>
      </c>
      <c r="E10" t="s">
        <v>356</v>
      </c>
      <c r="F10" t="s">
        <v>78</v>
      </c>
      <c r="G10" t="s">
        <v>75</v>
      </c>
      <c r="J10" s="4">
        <v>0.09</v>
      </c>
    </row>
    <row r="11" spans="1:10" x14ac:dyDescent="0.25">
      <c r="A11" s="7">
        <f>A10+1</f>
        <v>2</v>
      </c>
      <c r="B11">
        <v>930.2</v>
      </c>
      <c r="C11">
        <v>6650</v>
      </c>
      <c r="D11" s="1">
        <v>43528</v>
      </c>
      <c r="E11" t="s">
        <v>357</v>
      </c>
      <c r="F11" t="s">
        <v>76</v>
      </c>
      <c r="G11" t="s">
        <v>75</v>
      </c>
      <c r="J11" s="4">
        <v>535.32000000000005</v>
      </c>
    </row>
    <row r="12" spans="1:10" x14ac:dyDescent="0.25">
      <c r="A12" s="7">
        <f t="shared" ref="A12:A18" si="0">A11+1</f>
        <v>3</v>
      </c>
      <c r="B12">
        <v>930.2</v>
      </c>
      <c r="C12">
        <v>6651</v>
      </c>
      <c r="D12" s="1">
        <v>43529</v>
      </c>
      <c r="E12" t="s">
        <v>358</v>
      </c>
      <c r="F12" t="s">
        <v>77</v>
      </c>
      <c r="G12" t="s">
        <v>75</v>
      </c>
      <c r="J12" s="14">
        <v>354.57</v>
      </c>
    </row>
    <row r="13" spans="1:10" x14ac:dyDescent="0.25">
      <c r="A13" s="7">
        <f t="shared" si="0"/>
        <v>4</v>
      </c>
      <c r="B13">
        <v>930.2</v>
      </c>
      <c r="C13">
        <v>149108</v>
      </c>
      <c r="D13" s="1">
        <v>43553</v>
      </c>
      <c r="E13" t="s">
        <v>307</v>
      </c>
      <c r="F13" t="s">
        <v>79</v>
      </c>
      <c r="G13" t="s">
        <v>75</v>
      </c>
      <c r="J13" s="4">
        <v>3.79</v>
      </c>
    </row>
    <row r="14" spans="1:10" x14ac:dyDescent="0.25">
      <c r="A14" s="7">
        <f t="shared" si="0"/>
        <v>5</v>
      </c>
      <c r="B14">
        <v>930.2</v>
      </c>
      <c r="C14">
        <v>149108</v>
      </c>
      <c r="D14" s="1">
        <v>43553</v>
      </c>
      <c r="E14" t="s">
        <v>307</v>
      </c>
      <c r="F14" t="s">
        <v>80</v>
      </c>
      <c r="G14" t="s">
        <v>75</v>
      </c>
      <c r="J14" s="4">
        <v>132.44</v>
      </c>
    </row>
    <row r="15" spans="1:10" x14ac:dyDescent="0.25">
      <c r="A15" s="7">
        <f t="shared" si="0"/>
        <v>6</v>
      </c>
      <c r="B15">
        <v>930.2</v>
      </c>
      <c r="C15">
        <v>150652</v>
      </c>
      <c r="D15" s="1">
        <v>43675</v>
      </c>
      <c r="E15" t="s">
        <v>355</v>
      </c>
      <c r="F15" t="s">
        <v>81</v>
      </c>
      <c r="G15" t="s">
        <v>75</v>
      </c>
      <c r="J15" s="4">
        <v>5250</v>
      </c>
    </row>
    <row r="16" spans="1:10" x14ac:dyDescent="0.25">
      <c r="A16" s="7">
        <f t="shared" si="0"/>
        <v>7</v>
      </c>
      <c r="B16">
        <v>930.2</v>
      </c>
      <c r="C16">
        <v>152186</v>
      </c>
      <c r="D16" s="1">
        <v>43718</v>
      </c>
      <c r="E16" t="s">
        <v>325</v>
      </c>
      <c r="F16" t="s">
        <v>82</v>
      </c>
      <c r="G16" t="s">
        <v>75</v>
      </c>
      <c r="J16" s="4">
        <v>139.19999999999999</v>
      </c>
    </row>
    <row r="17" spans="1:10" x14ac:dyDescent="0.25">
      <c r="A17" s="7">
        <f t="shared" si="0"/>
        <v>8</v>
      </c>
      <c r="B17">
        <v>930.2</v>
      </c>
      <c r="C17">
        <v>152186</v>
      </c>
      <c r="D17" s="1">
        <v>43718</v>
      </c>
      <c r="E17" t="s">
        <v>325</v>
      </c>
      <c r="F17" t="s">
        <v>83</v>
      </c>
      <c r="G17" t="s">
        <v>75</v>
      </c>
      <c r="J17" s="16">
        <v>22.24</v>
      </c>
    </row>
    <row r="18" spans="1:10" x14ac:dyDescent="0.25">
      <c r="A18" s="7">
        <f t="shared" si="0"/>
        <v>9</v>
      </c>
      <c r="J18" s="6">
        <f>SUM(J10:J17)</f>
        <v>6437.65</v>
      </c>
    </row>
  </sheetData>
  <pageMargins left="0.7" right="0.7" top="0.75" bottom="0.75" header="0.3" footer="0.3"/>
  <pageSetup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1"/>
  <sheetViews>
    <sheetView workbookViewId="0">
      <selection sqref="A1:J7"/>
    </sheetView>
  </sheetViews>
  <sheetFormatPr defaultRowHeight="15" x14ac:dyDescent="0.25"/>
  <cols>
    <col min="4" max="4" width="10.7109375" bestFit="1" customWidth="1"/>
    <col min="5" max="5" width="22.7109375" bestFit="1" customWidth="1"/>
    <col min="6" max="6" width="41.85546875" bestFit="1" customWidth="1"/>
    <col min="10" max="10" width="9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681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v>1</v>
      </c>
      <c r="B10">
        <v>930.2</v>
      </c>
      <c r="C10">
        <v>148538</v>
      </c>
      <c r="D10" s="1">
        <v>43507</v>
      </c>
      <c r="E10" t="s">
        <v>359</v>
      </c>
      <c r="F10" t="s">
        <v>87</v>
      </c>
      <c r="G10" t="s">
        <v>86</v>
      </c>
      <c r="J10" s="4">
        <v>1000</v>
      </c>
    </row>
    <row r="11" spans="1:10" x14ac:dyDescent="0.25">
      <c r="A11" s="7">
        <f>A10+1</f>
        <v>2</v>
      </c>
      <c r="B11">
        <v>930.2</v>
      </c>
      <c r="C11">
        <v>148542</v>
      </c>
      <c r="D11" s="1">
        <v>43507</v>
      </c>
      <c r="E11" t="s">
        <v>360</v>
      </c>
      <c r="F11" t="s">
        <v>88</v>
      </c>
      <c r="G11" t="s">
        <v>86</v>
      </c>
      <c r="J11" s="4">
        <v>3500</v>
      </c>
    </row>
    <row r="12" spans="1:10" x14ac:dyDescent="0.25">
      <c r="A12" s="7">
        <f t="shared" ref="A12:A21" si="0">A11+1</f>
        <v>3</v>
      </c>
      <c r="B12">
        <v>930.2</v>
      </c>
      <c r="C12">
        <v>148560</v>
      </c>
      <c r="D12" s="1">
        <v>43507</v>
      </c>
      <c r="E12" t="s">
        <v>361</v>
      </c>
      <c r="F12" t="s">
        <v>89</v>
      </c>
      <c r="G12" t="s">
        <v>86</v>
      </c>
      <c r="J12" s="4">
        <v>500</v>
      </c>
    </row>
    <row r="13" spans="1:10" x14ac:dyDescent="0.25">
      <c r="A13" s="7">
        <f t="shared" si="0"/>
        <v>4</v>
      </c>
      <c r="B13">
        <v>930.2</v>
      </c>
      <c r="C13">
        <v>148551</v>
      </c>
      <c r="D13" s="1">
        <v>43507</v>
      </c>
      <c r="E13" t="s">
        <v>362</v>
      </c>
      <c r="F13" t="s">
        <v>90</v>
      </c>
      <c r="G13" t="s">
        <v>86</v>
      </c>
      <c r="J13" s="4">
        <v>1000</v>
      </c>
    </row>
    <row r="14" spans="1:10" x14ac:dyDescent="0.25">
      <c r="A14" s="7">
        <f t="shared" si="0"/>
        <v>5</v>
      </c>
      <c r="B14">
        <v>930.2</v>
      </c>
      <c r="C14">
        <v>148908</v>
      </c>
      <c r="D14" s="1">
        <v>43507</v>
      </c>
      <c r="E14" t="s">
        <v>363</v>
      </c>
      <c r="F14" t="s">
        <v>91</v>
      </c>
      <c r="G14" t="s">
        <v>86</v>
      </c>
      <c r="J14" s="4">
        <v>500</v>
      </c>
    </row>
    <row r="15" spans="1:10" x14ac:dyDescent="0.25">
      <c r="A15" s="7">
        <f t="shared" si="0"/>
        <v>6</v>
      </c>
      <c r="B15">
        <v>930.2</v>
      </c>
      <c r="C15">
        <v>148532</v>
      </c>
      <c r="D15" s="1">
        <v>43507</v>
      </c>
      <c r="E15" t="s">
        <v>364</v>
      </c>
      <c r="F15" t="s">
        <v>92</v>
      </c>
      <c r="G15" t="s">
        <v>86</v>
      </c>
      <c r="J15" s="14">
        <v>500</v>
      </c>
    </row>
    <row r="16" spans="1:10" x14ac:dyDescent="0.25">
      <c r="A16" s="7">
        <f t="shared" si="0"/>
        <v>7</v>
      </c>
      <c r="B16">
        <v>930.2</v>
      </c>
      <c r="C16">
        <v>148769</v>
      </c>
      <c r="D16" s="1">
        <v>43525</v>
      </c>
      <c r="E16" t="s">
        <v>365</v>
      </c>
      <c r="F16" t="s">
        <v>93</v>
      </c>
      <c r="G16" t="s">
        <v>86</v>
      </c>
      <c r="J16" s="4">
        <v>100</v>
      </c>
    </row>
    <row r="17" spans="1:10" x14ac:dyDescent="0.25">
      <c r="A17" s="7">
        <f t="shared" si="0"/>
        <v>8</v>
      </c>
      <c r="B17">
        <v>930.2</v>
      </c>
      <c r="C17">
        <v>148943</v>
      </c>
      <c r="D17" s="1">
        <v>43549</v>
      </c>
      <c r="E17" t="s">
        <v>366</v>
      </c>
      <c r="F17" t="s">
        <v>94</v>
      </c>
      <c r="G17" t="s">
        <v>86</v>
      </c>
      <c r="J17" s="4">
        <v>500</v>
      </c>
    </row>
    <row r="18" spans="1:10" x14ac:dyDescent="0.25">
      <c r="A18" s="7">
        <f t="shared" si="0"/>
        <v>9</v>
      </c>
      <c r="B18">
        <v>930.2</v>
      </c>
      <c r="C18">
        <v>148908</v>
      </c>
      <c r="D18" s="1">
        <v>43551</v>
      </c>
      <c r="E18" t="s">
        <v>363</v>
      </c>
      <c r="F18" t="s">
        <v>91</v>
      </c>
      <c r="G18" t="s">
        <v>86</v>
      </c>
      <c r="J18" s="4">
        <v>-500</v>
      </c>
    </row>
    <row r="19" spans="1:10" x14ac:dyDescent="0.25">
      <c r="A19" s="7">
        <f t="shared" si="0"/>
        <v>10</v>
      </c>
      <c r="B19">
        <v>930.2</v>
      </c>
      <c r="C19">
        <v>6756</v>
      </c>
      <c r="D19" s="1">
        <v>43570</v>
      </c>
      <c r="E19" t="s">
        <v>367</v>
      </c>
      <c r="F19" t="s">
        <v>95</v>
      </c>
      <c r="G19" t="s">
        <v>86</v>
      </c>
      <c r="J19" s="4">
        <v>184.62</v>
      </c>
    </row>
    <row r="20" spans="1:10" x14ac:dyDescent="0.25">
      <c r="A20" s="7">
        <f t="shared" si="0"/>
        <v>11</v>
      </c>
      <c r="B20">
        <v>930.2</v>
      </c>
      <c r="C20">
        <v>153858</v>
      </c>
      <c r="D20" s="1">
        <v>43754</v>
      </c>
      <c r="E20" t="s">
        <v>368</v>
      </c>
      <c r="F20" t="s">
        <v>96</v>
      </c>
      <c r="G20" t="s">
        <v>86</v>
      </c>
      <c r="J20" s="16">
        <v>250</v>
      </c>
    </row>
    <row r="21" spans="1:10" x14ac:dyDescent="0.25">
      <c r="A21" s="7">
        <f t="shared" si="0"/>
        <v>12</v>
      </c>
      <c r="J21" s="6">
        <f>SUM(J10:J20)</f>
        <v>7534.62</v>
      </c>
    </row>
  </sheetData>
  <pageMargins left="0.7" right="0.7" top="0.75" bottom="0.75" header="0.3" footer="0.3"/>
  <pageSetup scale="8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5"/>
  <sheetViews>
    <sheetView workbookViewId="0">
      <selection sqref="A1:J15"/>
    </sheetView>
  </sheetViews>
  <sheetFormatPr defaultRowHeight="15" x14ac:dyDescent="0.25"/>
  <cols>
    <col min="5" max="5" width="32.140625" bestFit="1" customWidth="1"/>
    <col min="6" max="6" width="39.42578125" bestFit="1" customWidth="1"/>
    <col min="10" max="10" width="10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684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v>1</v>
      </c>
      <c r="B10">
        <v>930.2</v>
      </c>
      <c r="C10">
        <v>150136</v>
      </c>
      <c r="D10" s="1">
        <v>43651</v>
      </c>
      <c r="E10" t="s">
        <v>369</v>
      </c>
      <c r="F10" t="s">
        <v>98</v>
      </c>
      <c r="G10" t="s">
        <v>682</v>
      </c>
      <c r="J10" s="4">
        <v>10000</v>
      </c>
    </row>
    <row r="11" spans="1:10" x14ac:dyDescent="0.25">
      <c r="A11" s="7">
        <f>A10+1</f>
        <v>2</v>
      </c>
      <c r="B11">
        <v>930.2</v>
      </c>
      <c r="C11">
        <v>150122</v>
      </c>
      <c r="D11" s="1">
        <v>43651</v>
      </c>
      <c r="E11" t="s">
        <v>370</v>
      </c>
      <c r="F11" t="s">
        <v>99</v>
      </c>
      <c r="G11" t="s">
        <v>97</v>
      </c>
      <c r="J11" s="4">
        <v>10000</v>
      </c>
    </row>
    <row r="12" spans="1:10" x14ac:dyDescent="0.25">
      <c r="A12" s="7">
        <f t="shared" ref="A12:A15" si="0">A11+1</f>
        <v>3</v>
      </c>
      <c r="B12">
        <v>930.2</v>
      </c>
      <c r="C12">
        <v>150147</v>
      </c>
      <c r="D12" s="1">
        <v>43651</v>
      </c>
      <c r="E12" t="s">
        <v>371</v>
      </c>
      <c r="F12" t="s">
        <v>98</v>
      </c>
      <c r="G12" t="s">
        <v>97</v>
      </c>
      <c r="J12" s="4">
        <v>1000</v>
      </c>
    </row>
    <row r="13" spans="1:10" x14ac:dyDescent="0.25">
      <c r="A13" s="7">
        <f t="shared" si="0"/>
        <v>4</v>
      </c>
      <c r="B13">
        <v>930.2</v>
      </c>
      <c r="C13">
        <v>150124</v>
      </c>
      <c r="D13" s="1">
        <v>43651</v>
      </c>
      <c r="E13" t="s">
        <v>372</v>
      </c>
      <c r="F13" t="s">
        <v>98</v>
      </c>
      <c r="G13" t="s">
        <v>97</v>
      </c>
      <c r="J13" s="4">
        <v>3000</v>
      </c>
    </row>
    <row r="14" spans="1:10" x14ac:dyDescent="0.25">
      <c r="A14" s="7">
        <f t="shared" si="0"/>
        <v>5</v>
      </c>
      <c r="B14">
        <v>930.2</v>
      </c>
      <c r="C14">
        <v>150139</v>
      </c>
      <c r="D14" s="1">
        <v>43651</v>
      </c>
      <c r="E14" t="s">
        <v>373</v>
      </c>
      <c r="F14" t="s">
        <v>98</v>
      </c>
      <c r="G14" t="s">
        <v>97</v>
      </c>
      <c r="J14" s="16">
        <v>3000</v>
      </c>
    </row>
    <row r="15" spans="1:10" x14ac:dyDescent="0.25">
      <c r="A15" s="7">
        <f t="shared" si="0"/>
        <v>6</v>
      </c>
      <c r="J15" s="6">
        <f>SUM(J10:J14)</f>
        <v>27000</v>
      </c>
    </row>
  </sheetData>
  <pageMargins left="0.7" right="0.7" top="0.75" bottom="0.75" header="0.3" footer="0.3"/>
  <pageSetup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14"/>
  <sheetViews>
    <sheetView workbookViewId="0">
      <selection sqref="A1:J7"/>
    </sheetView>
  </sheetViews>
  <sheetFormatPr defaultRowHeight="15" x14ac:dyDescent="0.25"/>
  <cols>
    <col min="4" max="4" width="9.7109375" bestFit="1" customWidth="1"/>
    <col min="5" max="5" width="34.28515625" bestFit="1" customWidth="1"/>
    <col min="6" max="6" width="42.5703125" bestFit="1" customWidth="1"/>
    <col min="10" max="10" width="9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683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v>1</v>
      </c>
      <c r="B10">
        <v>930.2</v>
      </c>
      <c r="C10">
        <v>148338</v>
      </c>
      <c r="D10" s="1">
        <v>43475</v>
      </c>
      <c r="E10" t="s">
        <v>374</v>
      </c>
      <c r="F10" t="s">
        <v>168</v>
      </c>
      <c r="G10" t="s">
        <v>167</v>
      </c>
      <c r="J10" s="14">
        <v>41.55</v>
      </c>
    </row>
    <row r="11" spans="1:10" x14ac:dyDescent="0.25">
      <c r="A11" s="7">
        <v>2</v>
      </c>
      <c r="B11">
        <v>930.2</v>
      </c>
      <c r="C11">
        <v>148879</v>
      </c>
      <c r="D11" s="1">
        <v>43522</v>
      </c>
      <c r="E11" t="s">
        <v>375</v>
      </c>
      <c r="F11" t="s">
        <v>169</v>
      </c>
      <c r="G11" t="s">
        <v>167</v>
      </c>
      <c r="J11" s="4">
        <v>324.93</v>
      </c>
    </row>
    <row r="12" spans="1:10" x14ac:dyDescent="0.25">
      <c r="A12" s="7">
        <v>3</v>
      </c>
      <c r="B12">
        <v>930.2</v>
      </c>
      <c r="C12">
        <v>149212</v>
      </c>
      <c r="D12" s="1">
        <v>43546</v>
      </c>
      <c r="E12" t="s">
        <v>376</v>
      </c>
      <c r="F12" t="s">
        <v>170</v>
      </c>
      <c r="G12" t="s">
        <v>167</v>
      </c>
      <c r="J12" s="4">
        <v>1521.66</v>
      </c>
    </row>
    <row r="13" spans="1:10" x14ac:dyDescent="0.25">
      <c r="A13" s="7">
        <v>4</v>
      </c>
      <c r="B13">
        <v>930.2</v>
      </c>
      <c r="C13">
        <v>149193</v>
      </c>
      <c r="D13" s="1">
        <v>43549</v>
      </c>
      <c r="E13" t="s">
        <v>375</v>
      </c>
      <c r="F13" t="s">
        <v>171</v>
      </c>
      <c r="G13" t="s">
        <v>167</v>
      </c>
      <c r="J13" s="16">
        <v>125</v>
      </c>
    </row>
    <row r="14" spans="1:10" x14ac:dyDescent="0.25">
      <c r="A14" s="7">
        <v>5</v>
      </c>
      <c r="J14" s="6">
        <f>SUM(J10:J13)</f>
        <v>2013.14</v>
      </c>
    </row>
  </sheetData>
  <pageMargins left="0.7" right="0.7" top="0.75" bottom="0.75" header="0.3" footer="0.3"/>
  <pageSetup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22"/>
  <sheetViews>
    <sheetView workbookViewId="0">
      <selection sqref="A1:J7"/>
    </sheetView>
  </sheetViews>
  <sheetFormatPr defaultRowHeight="15" x14ac:dyDescent="0.25"/>
  <cols>
    <col min="4" max="4" width="10.7109375" bestFit="1" customWidth="1"/>
    <col min="5" max="5" width="34.28515625" bestFit="1" customWidth="1"/>
    <col min="6" max="6" width="39" bestFit="1" customWidth="1"/>
    <col min="10" max="10" width="10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685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v>1</v>
      </c>
      <c r="B10">
        <v>930.2</v>
      </c>
      <c r="C10">
        <v>148265</v>
      </c>
      <c r="D10" s="1">
        <v>43466</v>
      </c>
      <c r="E10" t="s">
        <v>374</v>
      </c>
      <c r="F10" t="s">
        <v>205</v>
      </c>
      <c r="G10" t="s">
        <v>204</v>
      </c>
      <c r="J10" s="14">
        <v>3995.17</v>
      </c>
    </row>
    <row r="11" spans="1:10" x14ac:dyDescent="0.25">
      <c r="A11" s="7">
        <f>A10+1</f>
        <v>2</v>
      </c>
      <c r="B11">
        <v>930.2</v>
      </c>
      <c r="C11">
        <v>148536</v>
      </c>
      <c r="D11" s="1">
        <v>43490</v>
      </c>
      <c r="E11" t="s">
        <v>374</v>
      </c>
      <c r="F11" t="s">
        <v>206</v>
      </c>
      <c r="G11" t="s">
        <v>204</v>
      </c>
      <c r="J11" s="4">
        <v>3954.63</v>
      </c>
    </row>
    <row r="12" spans="1:10" x14ac:dyDescent="0.25">
      <c r="A12" s="7">
        <f t="shared" ref="A12:A22" si="0">A11+1</f>
        <v>3</v>
      </c>
      <c r="B12">
        <v>930.2</v>
      </c>
      <c r="C12">
        <v>148839</v>
      </c>
      <c r="D12" s="1">
        <v>43522</v>
      </c>
      <c r="E12" t="s">
        <v>374</v>
      </c>
      <c r="F12" t="s">
        <v>207</v>
      </c>
      <c r="G12" t="s">
        <v>204</v>
      </c>
      <c r="J12" s="4">
        <v>4030.53</v>
      </c>
    </row>
    <row r="13" spans="1:10" x14ac:dyDescent="0.25">
      <c r="A13" s="7">
        <f t="shared" si="0"/>
        <v>4</v>
      </c>
      <c r="B13">
        <v>930.2</v>
      </c>
      <c r="C13">
        <v>149243</v>
      </c>
      <c r="D13" s="1">
        <v>43551</v>
      </c>
      <c r="E13" t="s">
        <v>374</v>
      </c>
      <c r="F13" t="s">
        <v>208</v>
      </c>
      <c r="G13" t="s">
        <v>204</v>
      </c>
      <c r="J13" s="4">
        <v>4070.24</v>
      </c>
    </row>
    <row r="14" spans="1:10" x14ac:dyDescent="0.25">
      <c r="A14" s="7">
        <f t="shared" si="0"/>
        <v>5</v>
      </c>
      <c r="B14">
        <v>930.2</v>
      </c>
      <c r="C14">
        <v>149537</v>
      </c>
      <c r="D14" s="1">
        <v>43580</v>
      </c>
      <c r="E14" t="s">
        <v>374</v>
      </c>
      <c r="F14" t="s">
        <v>209</v>
      </c>
      <c r="G14" t="s">
        <v>204</v>
      </c>
      <c r="J14" s="4">
        <v>4072.02</v>
      </c>
    </row>
    <row r="15" spans="1:10" x14ac:dyDescent="0.25">
      <c r="A15" s="7">
        <f t="shared" si="0"/>
        <v>6</v>
      </c>
      <c r="B15">
        <v>930.2</v>
      </c>
      <c r="C15">
        <v>149864</v>
      </c>
      <c r="D15" s="1">
        <v>43613</v>
      </c>
      <c r="E15" t="s">
        <v>374</v>
      </c>
      <c r="F15" t="s">
        <v>210</v>
      </c>
      <c r="G15" t="s">
        <v>204</v>
      </c>
      <c r="J15" s="4">
        <v>4072.5</v>
      </c>
    </row>
    <row r="16" spans="1:10" x14ac:dyDescent="0.25">
      <c r="A16" s="7">
        <f t="shared" si="0"/>
        <v>7</v>
      </c>
      <c r="B16">
        <v>930.2</v>
      </c>
      <c r="C16">
        <v>150209</v>
      </c>
      <c r="D16" s="1">
        <v>43641</v>
      </c>
      <c r="E16" t="s">
        <v>374</v>
      </c>
      <c r="F16" t="s">
        <v>211</v>
      </c>
      <c r="G16" t="s">
        <v>204</v>
      </c>
      <c r="J16" s="4">
        <v>3765.99</v>
      </c>
    </row>
    <row r="17" spans="1:10" x14ac:dyDescent="0.25">
      <c r="A17" s="7">
        <f t="shared" si="0"/>
        <v>8</v>
      </c>
      <c r="B17">
        <v>930.2</v>
      </c>
      <c r="C17">
        <v>150731</v>
      </c>
      <c r="D17" s="1">
        <v>43676</v>
      </c>
      <c r="E17" t="s">
        <v>374</v>
      </c>
      <c r="F17" t="s">
        <v>212</v>
      </c>
      <c r="G17" t="s">
        <v>204</v>
      </c>
      <c r="J17" s="4">
        <v>4390.8999999999996</v>
      </c>
    </row>
    <row r="18" spans="1:10" x14ac:dyDescent="0.25">
      <c r="A18" s="7">
        <f t="shared" si="0"/>
        <v>9</v>
      </c>
      <c r="B18">
        <v>930.2</v>
      </c>
      <c r="C18">
        <v>153802</v>
      </c>
      <c r="D18" s="1">
        <v>43735</v>
      </c>
      <c r="E18" t="s">
        <v>374</v>
      </c>
      <c r="F18" t="s">
        <v>214</v>
      </c>
      <c r="G18" t="s">
        <v>204</v>
      </c>
      <c r="J18" s="4">
        <v>8018.82</v>
      </c>
    </row>
    <row r="19" spans="1:10" x14ac:dyDescent="0.25">
      <c r="A19" s="7">
        <f t="shared" si="0"/>
        <v>10</v>
      </c>
      <c r="B19">
        <v>930.2</v>
      </c>
      <c r="C19">
        <v>153606</v>
      </c>
      <c r="D19" s="1">
        <v>43738</v>
      </c>
      <c r="E19" t="s">
        <v>374</v>
      </c>
      <c r="F19" t="s">
        <v>213</v>
      </c>
      <c r="G19" t="s">
        <v>204</v>
      </c>
      <c r="J19" s="4">
        <v>4072.18</v>
      </c>
    </row>
    <row r="20" spans="1:10" x14ac:dyDescent="0.25">
      <c r="A20" s="7">
        <f t="shared" si="0"/>
        <v>11</v>
      </c>
      <c r="B20">
        <v>930.2</v>
      </c>
      <c r="C20">
        <v>154122</v>
      </c>
      <c r="D20" s="1">
        <v>43767</v>
      </c>
      <c r="E20" t="s">
        <v>374</v>
      </c>
      <c r="F20" t="s">
        <v>215</v>
      </c>
      <c r="G20" t="s">
        <v>204</v>
      </c>
      <c r="J20" s="4">
        <v>3665.48</v>
      </c>
    </row>
    <row r="21" spans="1:10" x14ac:dyDescent="0.25">
      <c r="A21" s="7">
        <f t="shared" si="0"/>
        <v>12</v>
      </c>
      <c r="B21">
        <v>930.2</v>
      </c>
      <c r="C21">
        <v>154492</v>
      </c>
      <c r="D21" s="1">
        <v>43795</v>
      </c>
      <c r="E21" t="s">
        <v>374</v>
      </c>
      <c r="F21" t="s">
        <v>216</v>
      </c>
      <c r="G21" t="s">
        <v>204</v>
      </c>
      <c r="J21" s="16">
        <v>4480.25</v>
      </c>
    </row>
    <row r="22" spans="1:10" x14ac:dyDescent="0.25">
      <c r="A22" s="7">
        <f t="shared" si="0"/>
        <v>13</v>
      </c>
      <c r="J22" s="6">
        <f>SUM(J10:J21)</f>
        <v>52588.710000000006</v>
      </c>
    </row>
  </sheetData>
  <pageMargins left="0.7" right="0.7" top="0.75" bottom="0.75" header="0.3" footer="0.3"/>
  <pageSetup scale="8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22"/>
  <sheetViews>
    <sheetView workbookViewId="0">
      <selection sqref="A1:J7"/>
    </sheetView>
  </sheetViews>
  <sheetFormatPr defaultRowHeight="15" x14ac:dyDescent="0.25"/>
  <cols>
    <col min="4" max="4" width="10.7109375" bestFit="1" customWidth="1"/>
    <col min="5" max="5" width="37" bestFit="1" customWidth="1"/>
    <col min="6" max="6" width="43.85546875" bestFit="1" customWidth="1"/>
    <col min="10" max="10" width="9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686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v>1</v>
      </c>
      <c r="B10">
        <v>930.2</v>
      </c>
      <c r="C10">
        <v>6617</v>
      </c>
      <c r="D10" s="1">
        <v>43497</v>
      </c>
      <c r="E10" t="s">
        <v>377</v>
      </c>
      <c r="F10" t="s">
        <v>25</v>
      </c>
      <c r="G10" t="s">
        <v>24</v>
      </c>
      <c r="J10" s="4">
        <v>189</v>
      </c>
    </row>
    <row r="11" spans="1:10" x14ac:dyDescent="0.25">
      <c r="A11" s="7">
        <f>A10+1</f>
        <v>2</v>
      </c>
      <c r="B11">
        <v>930.2</v>
      </c>
      <c r="C11">
        <v>6679</v>
      </c>
      <c r="D11" s="1">
        <v>43546</v>
      </c>
      <c r="E11" t="s">
        <v>378</v>
      </c>
      <c r="F11" t="s">
        <v>26</v>
      </c>
      <c r="G11" t="s">
        <v>24</v>
      </c>
      <c r="J11" s="4">
        <v>850</v>
      </c>
    </row>
    <row r="12" spans="1:10" x14ac:dyDescent="0.25">
      <c r="A12" s="7">
        <f t="shared" ref="A12:A22" si="0">A11+1</f>
        <v>3</v>
      </c>
      <c r="B12">
        <v>930.2</v>
      </c>
      <c r="C12">
        <v>6680</v>
      </c>
      <c r="D12" s="1">
        <v>43546</v>
      </c>
      <c r="E12" t="s">
        <v>379</v>
      </c>
      <c r="F12" t="s">
        <v>27</v>
      </c>
      <c r="G12" t="s">
        <v>24</v>
      </c>
      <c r="J12" s="4">
        <v>370.01</v>
      </c>
    </row>
    <row r="13" spans="1:10" x14ac:dyDescent="0.25">
      <c r="A13" s="7">
        <f t="shared" si="0"/>
        <v>4</v>
      </c>
      <c r="B13">
        <v>930.2</v>
      </c>
      <c r="C13">
        <v>149048</v>
      </c>
      <c r="D13" s="1">
        <v>43559</v>
      </c>
      <c r="E13" t="s">
        <v>380</v>
      </c>
      <c r="F13" t="s">
        <v>28</v>
      </c>
      <c r="G13" t="s">
        <v>24</v>
      </c>
      <c r="J13" s="4">
        <v>318</v>
      </c>
    </row>
    <row r="14" spans="1:10" x14ac:dyDescent="0.25">
      <c r="A14" s="7">
        <f t="shared" si="0"/>
        <v>5</v>
      </c>
      <c r="B14">
        <v>930.2</v>
      </c>
      <c r="C14">
        <v>6859</v>
      </c>
      <c r="D14" s="1">
        <v>43586</v>
      </c>
      <c r="E14" t="s">
        <v>357</v>
      </c>
      <c r="F14" t="s">
        <v>32</v>
      </c>
      <c r="G14" t="s">
        <v>24</v>
      </c>
      <c r="J14" s="4">
        <v>139.37</v>
      </c>
    </row>
    <row r="15" spans="1:10" x14ac:dyDescent="0.25">
      <c r="A15" s="7">
        <f t="shared" si="0"/>
        <v>6</v>
      </c>
      <c r="B15">
        <v>930.2</v>
      </c>
      <c r="C15">
        <v>6848</v>
      </c>
      <c r="D15" s="1">
        <v>43595</v>
      </c>
      <c r="E15" t="s">
        <v>381</v>
      </c>
      <c r="F15" t="s">
        <v>30</v>
      </c>
      <c r="G15" t="s">
        <v>24</v>
      </c>
      <c r="J15" s="4">
        <v>1049.21</v>
      </c>
    </row>
    <row r="16" spans="1:10" x14ac:dyDescent="0.25">
      <c r="A16" s="7">
        <f t="shared" si="0"/>
        <v>7</v>
      </c>
      <c r="B16">
        <v>930.2</v>
      </c>
      <c r="C16">
        <v>6849</v>
      </c>
      <c r="D16" s="1">
        <v>43595</v>
      </c>
      <c r="E16" t="s">
        <v>382</v>
      </c>
      <c r="F16" t="s">
        <v>31</v>
      </c>
      <c r="G16" t="s">
        <v>24</v>
      </c>
      <c r="J16" s="4">
        <v>134.47</v>
      </c>
    </row>
    <row r="17" spans="1:10" x14ac:dyDescent="0.25">
      <c r="A17" s="7">
        <f t="shared" si="0"/>
        <v>8</v>
      </c>
      <c r="B17">
        <v>930.2</v>
      </c>
      <c r="C17">
        <v>149555</v>
      </c>
      <c r="D17" s="1">
        <v>43602</v>
      </c>
      <c r="E17" t="s">
        <v>303</v>
      </c>
      <c r="F17" t="s">
        <v>29</v>
      </c>
      <c r="G17" t="s">
        <v>24</v>
      </c>
      <c r="J17" s="4">
        <v>226.97</v>
      </c>
    </row>
    <row r="18" spans="1:10" x14ac:dyDescent="0.25">
      <c r="A18" s="7">
        <f t="shared" si="0"/>
        <v>9</v>
      </c>
      <c r="B18">
        <v>930.2</v>
      </c>
      <c r="C18">
        <v>7245</v>
      </c>
      <c r="D18" s="1">
        <v>43755</v>
      </c>
      <c r="E18" t="s">
        <v>383</v>
      </c>
      <c r="F18" t="s">
        <v>34</v>
      </c>
      <c r="G18" t="s">
        <v>24</v>
      </c>
      <c r="J18" s="4">
        <v>254.4</v>
      </c>
    </row>
    <row r="19" spans="1:10" x14ac:dyDescent="0.25">
      <c r="A19" s="7">
        <f t="shared" si="0"/>
        <v>10</v>
      </c>
      <c r="B19">
        <v>930.2</v>
      </c>
      <c r="C19">
        <v>7241</v>
      </c>
      <c r="D19" s="1">
        <v>43762</v>
      </c>
      <c r="E19" t="s">
        <v>384</v>
      </c>
      <c r="F19" t="s">
        <v>35</v>
      </c>
      <c r="G19" t="s">
        <v>24</v>
      </c>
      <c r="J19" s="4">
        <v>254.19</v>
      </c>
    </row>
    <row r="20" spans="1:10" x14ac:dyDescent="0.25">
      <c r="A20" s="7">
        <f t="shared" si="0"/>
        <v>11</v>
      </c>
      <c r="B20">
        <v>930.2</v>
      </c>
      <c r="C20">
        <v>154136</v>
      </c>
      <c r="D20" s="1">
        <v>43762</v>
      </c>
      <c r="E20" t="s">
        <v>355</v>
      </c>
      <c r="F20" t="s">
        <v>33</v>
      </c>
      <c r="G20" t="s">
        <v>24</v>
      </c>
      <c r="J20" s="4">
        <v>112</v>
      </c>
    </row>
    <row r="21" spans="1:10" x14ac:dyDescent="0.25">
      <c r="A21" s="7">
        <f t="shared" si="0"/>
        <v>12</v>
      </c>
      <c r="B21">
        <v>930.2</v>
      </c>
      <c r="C21">
        <v>154215</v>
      </c>
      <c r="D21" s="1">
        <v>43778</v>
      </c>
      <c r="E21" t="s">
        <v>385</v>
      </c>
      <c r="F21" t="s">
        <v>36</v>
      </c>
      <c r="G21" t="s">
        <v>24</v>
      </c>
      <c r="J21" s="4">
        <v>8.3000000000000007</v>
      </c>
    </row>
    <row r="22" spans="1:10" x14ac:dyDescent="0.25">
      <c r="A22" s="7">
        <f t="shared" si="0"/>
        <v>13</v>
      </c>
      <c r="J22" s="6">
        <f>SUM(J10:J21)</f>
        <v>3905.92</v>
      </c>
    </row>
  </sheetData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"/>
  <sheetViews>
    <sheetView workbookViewId="0">
      <selection activeCell="B7" sqref="B7:H7"/>
    </sheetView>
  </sheetViews>
  <sheetFormatPr defaultRowHeight="15" x14ac:dyDescent="0.25"/>
  <cols>
    <col min="3" max="3" width="15" bestFit="1" customWidth="1"/>
    <col min="4" max="4" width="10.7109375" bestFit="1" customWidth="1"/>
    <col min="5" max="5" width="26" bestFit="1" customWidth="1"/>
    <col min="6" max="6" width="24.28515625" bestFit="1" customWidth="1"/>
    <col min="7" max="7" width="28.85546875" bestFit="1" customWidth="1"/>
  </cols>
  <sheetData>
    <row r="1" spans="1:8" ht="15.75" x14ac:dyDescent="0.25">
      <c r="A1" s="150" t="s">
        <v>291</v>
      </c>
      <c r="B1" s="151"/>
      <c r="C1" s="151"/>
      <c r="D1" s="151"/>
      <c r="E1" s="151"/>
      <c r="F1" s="151"/>
      <c r="G1" s="151"/>
      <c r="H1" s="151"/>
    </row>
    <row r="2" spans="1:8" ht="15.75" x14ac:dyDescent="0.25">
      <c r="A2" s="150" t="s">
        <v>652</v>
      </c>
      <c r="B2" s="151"/>
      <c r="C2" s="151"/>
      <c r="D2" s="151"/>
      <c r="E2" s="151"/>
      <c r="F2" s="151"/>
      <c r="G2" s="151"/>
      <c r="H2" s="151"/>
    </row>
    <row r="3" spans="1:8" ht="15.75" x14ac:dyDescent="0.25">
      <c r="A3" s="150" t="s">
        <v>651</v>
      </c>
      <c r="B3" s="151"/>
      <c r="C3" s="151"/>
      <c r="D3" s="151"/>
      <c r="E3" s="151"/>
      <c r="F3" s="151"/>
      <c r="G3" s="151"/>
      <c r="H3" s="151"/>
    </row>
    <row r="4" spans="1:8" ht="15.75" x14ac:dyDescent="0.25">
      <c r="A4" s="150" t="s">
        <v>663</v>
      </c>
      <c r="B4" s="151"/>
      <c r="C4" s="151"/>
      <c r="D4" s="151"/>
      <c r="E4" s="151"/>
      <c r="F4" s="151"/>
      <c r="G4" s="151"/>
      <c r="H4" s="151"/>
    </row>
    <row r="5" spans="1:8" ht="15.75" x14ac:dyDescent="0.25">
      <c r="A5" s="150" t="s">
        <v>653</v>
      </c>
      <c r="B5" s="151"/>
      <c r="C5" s="151"/>
      <c r="D5" s="151"/>
      <c r="E5" s="151"/>
      <c r="F5" s="151"/>
      <c r="G5" s="151"/>
      <c r="H5" s="151"/>
    </row>
    <row r="6" spans="1:8" ht="15.75" x14ac:dyDescent="0.25">
      <c r="D6" s="150"/>
    </row>
    <row r="7" spans="1:8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</row>
    <row r="8" spans="1:8" x14ac:dyDescent="0.25">
      <c r="A8" s="7" t="s">
        <v>656</v>
      </c>
      <c r="B8" t="s">
        <v>297</v>
      </c>
      <c r="C8" t="s">
        <v>298</v>
      </c>
      <c r="D8" t="s">
        <v>299</v>
      </c>
      <c r="E8" t="s">
        <v>300</v>
      </c>
      <c r="F8" t="s">
        <v>301</v>
      </c>
      <c r="G8" t="s">
        <v>302</v>
      </c>
      <c r="H8" s="4" t="s">
        <v>293</v>
      </c>
    </row>
    <row r="9" spans="1:8" x14ac:dyDescent="0.25">
      <c r="A9">
        <v>1</v>
      </c>
      <c r="B9">
        <v>930.1</v>
      </c>
      <c r="C9">
        <v>154756</v>
      </c>
      <c r="D9" s="1">
        <v>43811</v>
      </c>
      <c r="E9" t="s">
        <v>314</v>
      </c>
      <c r="F9" t="s">
        <v>629</v>
      </c>
      <c r="G9" t="s">
        <v>630</v>
      </c>
      <c r="H9" s="2">
        <v>1762.17</v>
      </c>
    </row>
  </sheetData>
  <pageMargins left="0.7" right="0.7" top="0.75" bottom="0.75" header="0.3" footer="0.3"/>
  <pageSetup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16"/>
  <sheetViews>
    <sheetView workbookViewId="0">
      <selection sqref="A1:J7"/>
    </sheetView>
  </sheetViews>
  <sheetFormatPr defaultRowHeight="15" x14ac:dyDescent="0.25"/>
  <cols>
    <col min="4" max="4" width="10.7109375" bestFit="1" customWidth="1"/>
    <col min="5" max="5" width="20.28515625" bestFit="1" customWidth="1"/>
    <col min="6" max="6" width="44.285156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687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s="7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v>1</v>
      </c>
      <c r="B10">
        <v>930.2</v>
      </c>
      <c r="C10">
        <v>149108</v>
      </c>
      <c r="D10" s="1">
        <v>43553</v>
      </c>
      <c r="E10" t="s">
        <v>307</v>
      </c>
      <c r="F10" t="s">
        <v>12</v>
      </c>
      <c r="G10" t="s">
        <v>10</v>
      </c>
      <c r="J10" s="14">
        <v>34.799999999999997</v>
      </c>
    </row>
    <row r="11" spans="1:10" x14ac:dyDescent="0.25">
      <c r="A11" s="7">
        <f>A10+1</f>
        <v>2</v>
      </c>
      <c r="B11">
        <v>930.2</v>
      </c>
      <c r="C11">
        <v>149406</v>
      </c>
      <c r="D11" s="1">
        <v>43586</v>
      </c>
      <c r="E11" t="s">
        <v>303</v>
      </c>
      <c r="F11" t="s">
        <v>13</v>
      </c>
      <c r="G11" t="s">
        <v>10</v>
      </c>
      <c r="J11" s="4">
        <v>105.56</v>
      </c>
    </row>
    <row r="12" spans="1:10" x14ac:dyDescent="0.25">
      <c r="A12" s="7">
        <f t="shared" ref="A12:A16" si="0">A11+1</f>
        <v>3</v>
      </c>
      <c r="B12">
        <v>930.2</v>
      </c>
      <c r="C12">
        <v>149568</v>
      </c>
      <c r="D12" s="1">
        <v>43600</v>
      </c>
      <c r="E12" t="s">
        <v>307</v>
      </c>
      <c r="F12" t="s">
        <v>14</v>
      </c>
      <c r="G12" t="s">
        <v>10</v>
      </c>
      <c r="J12" s="4">
        <v>46.4</v>
      </c>
    </row>
    <row r="13" spans="1:10" x14ac:dyDescent="0.25">
      <c r="A13" s="7">
        <f t="shared" si="0"/>
        <v>4</v>
      </c>
      <c r="B13">
        <v>930.2</v>
      </c>
      <c r="C13">
        <v>150248</v>
      </c>
      <c r="D13" s="1">
        <v>43657</v>
      </c>
      <c r="E13" t="s">
        <v>307</v>
      </c>
      <c r="F13" t="s">
        <v>15</v>
      </c>
      <c r="G13" t="s">
        <v>10</v>
      </c>
      <c r="J13" s="4">
        <v>34.799999999999997</v>
      </c>
    </row>
    <row r="14" spans="1:10" x14ac:dyDescent="0.25">
      <c r="A14" s="7">
        <f t="shared" si="0"/>
        <v>5</v>
      </c>
      <c r="B14">
        <v>930.2</v>
      </c>
      <c r="C14">
        <v>152186</v>
      </c>
      <c r="D14" s="1">
        <v>43718</v>
      </c>
      <c r="E14" t="s">
        <v>325</v>
      </c>
      <c r="F14" t="s">
        <v>16</v>
      </c>
      <c r="G14" t="s">
        <v>10</v>
      </c>
      <c r="J14" s="4">
        <v>34.799999999999997</v>
      </c>
    </row>
    <row r="15" spans="1:10" x14ac:dyDescent="0.25">
      <c r="A15" s="7">
        <f t="shared" si="0"/>
        <v>6</v>
      </c>
      <c r="B15">
        <v>930.2</v>
      </c>
      <c r="C15">
        <v>154664</v>
      </c>
      <c r="D15" s="1">
        <v>43817</v>
      </c>
      <c r="E15" t="s">
        <v>303</v>
      </c>
      <c r="F15" t="s">
        <v>17</v>
      </c>
      <c r="G15" t="s">
        <v>10</v>
      </c>
      <c r="J15" s="16">
        <v>44.08</v>
      </c>
    </row>
    <row r="16" spans="1:10" x14ac:dyDescent="0.25">
      <c r="A16" s="7">
        <f t="shared" si="0"/>
        <v>7</v>
      </c>
      <c r="J16" s="6">
        <f>SUM(J10:J15)</f>
        <v>300.44</v>
      </c>
    </row>
  </sheetData>
  <pageMargins left="0.7" right="0.7" top="0.75" bottom="0.75" header="0.3" footer="0.3"/>
  <pageSetup scale="8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53"/>
  <sheetViews>
    <sheetView topLeftCell="B1" workbookViewId="0">
      <selection activeCell="B1" sqref="B1:K7"/>
    </sheetView>
  </sheetViews>
  <sheetFormatPr defaultRowHeight="15" x14ac:dyDescent="0.25"/>
  <cols>
    <col min="4" max="4" width="10.7109375" bestFit="1" customWidth="1"/>
    <col min="5" max="5" width="45.28515625" customWidth="1"/>
    <col min="6" max="6" width="48.5703125" bestFit="1" customWidth="1"/>
    <col min="10" max="10" width="9.5703125" bestFit="1" customWidth="1"/>
  </cols>
  <sheetData>
    <row r="1" spans="1:11" ht="15.75" x14ac:dyDescent="0.25">
      <c r="D1" s="150" t="s">
        <v>291</v>
      </c>
      <c r="E1" s="151"/>
      <c r="F1" s="151"/>
      <c r="G1" s="151"/>
      <c r="H1" s="151"/>
      <c r="I1" s="151"/>
      <c r="J1" s="151"/>
      <c r="K1" s="151"/>
    </row>
    <row r="2" spans="1:11" ht="15.75" x14ac:dyDescent="0.25">
      <c r="D2" s="150" t="s">
        <v>652</v>
      </c>
      <c r="E2" s="151"/>
      <c r="F2" s="151"/>
      <c r="G2" s="151"/>
      <c r="H2" s="151"/>
      <c r="I2" s="151"/>
      <c r="J2" s="151"/>
      <c r="K2" s="151"/>
    </row>
    <row r="3" spans="1:11" ht="15.75" x14ac:dyDescent="0.25">
      <c r="D3" s="150" t="s">
        <v>651</v>
      </c>
      <c r="E3" s="151"/>
      <c r="F3" s="151"/>
      <c r="G3" s="151"/>
      <c r="H3" s="151"/>
      <c r="I3" s="151"/>
      <c r="J3" s="151"/>
      <c r="K3" s="151"/>
    </row>
    <row r="4" spans="1:11" ht="15.75" x14ac:dyDescent="0.25">
      <c r="D4" s="150" t="s">
        <v>688</v>
      </c>
      <c r="E4" s="151"/>
      <c r="F4" s="151"/>
      <c r="G4" s="151"/>
      <c r="H4" s="151"/>
      <c r="I4" s="151"/>
      <c r="J4" s="151"/>
      <c r="K4" s="151"/>
    </row>
    <row r="5" spans="1:11" ht="15.75" x14ac:dyDescent="0.25">
      <c r="D5" s="150" t="s">
        <v>653</v>
      </c>
      <c r="E5" s="151"/>
      <c r="F5" s="151"/>
      <c r="G5" s="151"/>
      <c r="H5" s="151"/>
      <c r="I5" s="151"/>
      <c r="J5" s="151"/>
      <c r="K5" s="151"/>
    </row>
    <row r="6" spans="1:11" ht="15.75" x14ac:dyDescent="0.25">
      <c r="G6" s="150"/>
    </row>
    <row r="7" spans="1:11" x14ac:dyDescent="0.25">
      <c r="C7" s="148" t="s">
        <v>654</v>
      </c>
      <c r="D7" s="148" t="s">
        <v>655</v>
      </c>
      <c r="E7" s="148" t="s">
        <v>657</v>
      </c>
      <c r="F7" s="148" t="s">
        <v>658</v>
      </c>
      <c r="G7" s="148" t="s">
        <v>676</v>
      </c>
      <c r="H7" s="148" t="s">
        <v>659</v>
      </c>
      <c r="I7" s="148" t="s">
        <v>660</v>
      </c>
      <c r="J7" s="148" t="s">
        <v>661</v>
      </c>
      <c r="K7" s="148" t="s">
        <v>665</v>
      </c>
    </row>
    <row r="9" spans="1:11" x14ac:dyDescent="0.25">
      <c r="A9" t="s">
        <v>297</v>
      </c>
      <c r="B9" s="7" t="s">
        <v>656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1" x14ac:dyDescent="0.25">
      <c r="A10">
        <v>930.2</v>
      </c>
      <c r="B10" s="7">
        <v>1</v>
      </c>
      <c r="C10">
        <v>148090</v>
      </c>
      <c r="D10" s="1">
        <v>43466</v>
      </c>
      <c r="E10" t="s">
        <v>306</v>
      </c>
      <c r="F10" t="s">
        <v>102</v>
      </c>
      <c r="G10" t="s">
        <v>100</v>
      </c>
      <c r="J10" s="4">
        <v>1000</v>
      </c>
    </row>
    <row r="11" spans="1:11" x14ac:dyDescent="0.25">
      <c r="A11">
        <v>930.2</v>
      </c>
      <c r="B11" s="7">
        <f>B10+1</f>
        <v>2</v>
      </c>
      <c r="C11">
        <v>148089</v>
      </c>
      <c r="D11" s="1">
        <v>43466</v>
      </c>
      <c r="E11" t="s">
        <v>306</v>
      </c>
      <c r="F11" t="s">
        <v>101</v>
      </c>
      <c r="G11" t="s">
        <v>100</v>
      </c>
      <c r="J11" s="4">
        <v>722</v>
      </c>
    </row>
    <row r="12" spans="1:11" x14ac:dyDescent="0.25">
      <c r="A12">
        <v>930.2</v>
      </c>
      <c r="B12" s="7">
        <f t="shared" ref="B12:B52" si="0">B11+1</f>
        <v>3</v>
      </c>
      <c r="C12">
        <v>6496</v>
      </c>
      <c r="D12" s="1">
        <v>43467</v>
      </c>
      <c r="E12" t="s">
        <v>306</v>
      </c>
      <c r="F12" t="s">
        <v>103</v>
      </c>
      <c r="G12" t="s">
        <v>100</v>
      </c>
      <c r="J12" s="4">
        <v>84</v>
      </c>
    </row>
    <row r="13" spans="1:11" x14ac:dyDescent="0.25">
      <c r="A13">
        <v>930.2</v>
      </c>
      <c r="B13" s="7">
        <f t="shared" si="0"/>
        <v>4</v>
      </c>
      <c r="C13">
        <v>148248</v>
      </c>
      <c r="D13" s="1">
        <v>43480</v>
      </c>
      <c r="E13" t="s">
        <v>306</v>
      </c>
      <c r="F13" t="s">
        <v>104</v>
      </c>
      <c r="G13" t="s">
        <v>100</v>
      </c>
      <c r="J13" s="4">
        <v>50</v>
      </c>
    </row>
    <row r="14" spans="1:11" x14ac:dyDescent="0.25">
      <c r="A14">
        <v>930.2</v>
      </c>
      <c r="B14" s="7">
        <f t="shared" si="0"/>
        <v>5</v>
      </c>
      <c r="C14">
        <v>6554</v>
      </c>
      <c r="D14" s="1">
        <v>43494</v>
      </c>
      <c r="E14" t="s">
        <v>306</v>
      </c>
      <c r="F14" t="s">
        <v>105</v>
      </c>
      <c r="G14" t="s">
        <v>100</v>
      </c>
      <c r="J14" s="4">
        <v>60</v>
      </c>
    </row>
    <row r="15" spans="1:11" x14ac:dyDescent="0.25">
      <c r="A15">
        <v>930.2</v>
      </c>
      <c r="B15" s="7">
        <f t="shared" si="0"/>
        <v>6</v>
      </c>
      <c r="C15">
        <v>148549</v>
      </c>
      <c r="D15" s="1">
        <v>43496</v>
      </c>
      <c r="E15" t="s">
        <v>369</v>
      </c>
      <c r="F15" t="s">
        <v>106</v>
      </c>
      <c r="G15" t="s">
        <v>100</v>
      </c>
      <c r="J15" s="4">
        <v>20</v>
      </c>
    </row>
    <row r="16" spans="1:11" x14ac:dyDescent="0.25">
      <c r="A16">
        <v>930.2</v>
      </c>
      <c r="B16" s="7">
        <f t="shared" si="0"/>
        <v>7</v>
      </c>
      <c r="C16">
        <v>148853</v>
      </c>
      <c r="D16" s="1">
        <v>43503</v>
      </c>
      <c r="E16" t="s">
        <v>369</v>
      </c>
      <c r="F16" t="s">
        <v>109</v>
      </c>
      <c r="G16" t="s">
        <v>100</v>
      </c>
      <c r="J16" s="4">
        <v>625</v>
      </c>
    </row>
    <row r="17" spans="1:10" x14ac:dyDescent="0.25">
      <c r="A17">
        <v>930.2</v>
      </c>
      <c r="B17" s="7">
        <f t="shared" si="0"/>
        <v>8</v>
      </c>
      <c r="C17">
        <v>6634</v>
      </c>
      <c r="D17" s="1">
        <v>43528</v>
      </c>
      <c r="E17" t="s">
        <v>306</v>
      </c>
      <c r="F17" t="s">
        <v>107</v>
      </c>
      <c r="G17" t="s">
        <v>100</v>
      </c>
      <c r="J17" s="4">
        <v>48</v>
      </c>
    </row>
    <row r="18" spans="1:10" x14ac:dyDescent="0.25">
      <c r="A18">
        <v>930.2</v>
      </c>
      <c r="B18" s="7">
        <f t="shared" si="0"/>
        <v>9</v>
      </c>
      <c r="C18">
        <v>148764</v>
      </c>
      <c r="D18" s="1">
        <v>43529</v>
      </c>
      <c r="E18" t="s">
        <v>386</v>
      </c>
      <c r="F18" t="s">
        <v>108</v>
      </c>
      <c r="G18" t="s">
        <v>100</v>
      </c>
      <c r="J18" s="4">
        <v>20</v>
      </c>
    </row>
    <row r="19" spans="1:10" x14ac:dyDescent="0.25">
      <c r="A19">
        <v>930.2</v>
      </c>
      <c r="B19" s="7">
        <f t="shared" si="0"/>
        <v>10</v>
      </c>
      <c r="C19">
        <v>149063</v>
      </c>
      <c r="D19" s="1">
        <v>43531</v>
      </c>
      <c r="E19" t="s">
        <v>369</v>
      </c>
      <c r="F19" t="s">
        <v>111</v>
      </c>
      <c r="G19" t="s">
        <v>100</v>
      </c>
      <c r="J19" s="4">
        <v>250</v>
      </c>
    </row>
    <row r="20" spans="1:10" x14ac:dyDescent="0.25">
      <c r="A20">
        <v>930.2</v>
      </c>
      <c r="B20" s="7">
        <f t="shared" si="0"/>
        <v>11</v>
      </c>
      <c r="C20">
        <v>6676</v>
      </c>
      <c r="D20" s="1">
        <v>43542</v>
      </c>
      <c r="E20" t="s">
        <v>306</v>
      </c>
      <c r="F20" t="s">
        <v>110</v>
      </c>
      <c r="G20" t="s">
        <v>100</v>
      </c>
      <c r="J20" s="4">
        <v>48</v>
      </c>
    </row>
    <row r="21" spans="1:10" x14ac:dyDescent="0.25">
      <c r="A21">
        <v>930.2</v>
      </c>
      <c r="B21" s="7">
        <f t="shared" si="0"/>
        <v>12</v>
      </c>
      <c r="C21">
        <v>149253</v>
      </c>
      <c r="D21" s="1">
        <v>43556</v>
      </c>
      <c r="E21" t="s">
        <v>369</v>
      </c>
      <c r="F21" t="s">
        <v>115</v>
      </c>
      <c r="G21" t="s">
        <v>100</v>
      </c>
      <c r="J21" s="4">
        <v>1520</v>
      </c>
    </row>
    <row r="22" spans="1:10" x14ac:dyDescent="0.25">
      <c r="A22">
        <v>930.2</v>
      </c>
      <c r="B22" s="7">
        <f t="shared" si="0"/>
        <v>13</v>
      </c>
      <c r="C22">
        <v>149052</v>
      </c>
      <c r="D22" s="1">
        <v>43557</v>
      </c>
      <c r="E22" t="s">
        <v>386</v>
      </c>
      <c r="F22" t="s">
        <v>112</v>
      </c>
      <c r="G22" t="s">
        <v>100</v>
      </c>
      <c r="J22" s="4">
        <v>360</v>
      </c>
    </row>
    <row r="23" spans="1:10" x14ac:dyDescent="0.25">
      <c r="A23">
        <v>930.2</v>
      </c>
      <c r="B23" s="7">
        <f t="shared" si="0"/>
        <v>14</v>
      </c>
      <c r="C23">
        <v>149245</v>
      </c>
      <c r="D23" s="1">
        <v>43563</v>
      </c>
      <c r="E23" t="s">
        <v>387</v>
      </c>
      <c r="F23" t="s">
        <v>114</v>
      </c>
      <c r="G23" t="s">
        <v>100</v>
      </c>
      <c r="J23" s="4">
        <v>100</v>
      </c>
    </row>
    <row r="24" spans="1:10" x14ac:dyDescent="0.25">
      <c r="A24">
        <v>930.2</v>
      </c>
      <c r="B24" s="7">
        <f t="shared" si="0"/>
        <v>15</v>
      </c>
      <c r="C24">
        <v>149179</v>
      </c>
      <c r="D24" s="1">
        <v>43565</v>
      </c>
      <c r="E24" t="s">
        <v>388</v>
      </c>
      <c r="F24" t="s">
        <v>113</v>
      </c>
      <c r="G24" t="s">
        <v>100</v>
      </c>
      <c r="J24" s="4">
        <v>400</v>
      </c>
    </row>
    <row r="25" spans="1:10" x14ac:dyDescent="0.25">
      <c r="A25">
        <v>930.2</v>
      </c>
      <c r="B25" s="7">
        <f t="shared" si="0"/>
        <v>16</v>
      </c>
      <c r="C25">
        <v>6804</v>
      </c>
      <c r="D25" s="1">
        <v>43584</v>
      </c>
      <c r="E25" t="s">
        <v>306</v>
      </c>
      <c r="F25" t="s">
        <v>116</v>
      </c>
      <c r="G25" t="s">
        <v>100</v>
      </c>
      <c r="J25" s="4">
        <v>72</v>
      </c>
    </row>
    <row r="26" spans="1:10" x14ac:dyDescent="0.25">
      <c r="A26">
        <v>930.2</v>
      </c>
      <c r="B26" s="7">
        <f t="shared" si="0"/>
        <v>17</v>
      </c>
      <c r="C26">
        <v>6854</v>
      </c>
      <c r="D26" s="1">
        <v>43607</v>
      </c>
      <c r="E26" t="s">
        <v>369</v>
      </c>
      <c r="F26" t="s">
        <v>117</v>
      </c>
      <c r="G26" t="s">
        <v>100</v>
      </c>
      <c r="J26" s="4">
        <v>500</v>
      </c>
    </row>
    <row r="27" spans="1:10" x14ac:dyDescent="0.25">
      <c r="A27">
        <v>930.2</v>
      </c>
      <c r="B27" s="7">
        <f t="shared" si="0"/>
        <v>18</v>
      </c>
      <c r="C27">
        <v>6844</v>
      </c>
      <c r="D27" s="1">
        <v>43613</v>
      </c>
      <c r="E27" t="s">
        <v>306</v>
      </c>
      <c r="F27" t="s">
        <v>118</v>
      </c>
      <c r="G27" t="s">
        <v>100</v>
      </c>
      <c r="J27" s="4">
        <v>36</v>
      </c>
    </row>
    <row r="28" spans="1:10" x14ac:dyDescent="0.25">
      <c r="A28">
        <v>930.2</v>
      </c>
      <c r="B28" s="7">
        <f t="shared" si="0"/>
        <v>19</v>
      </c>
      <c r="C28" s="15" t="s">
        <v>338</v>
      </c>
      <c r="D28" s="1">
        <v>43616</v>
      </c>
      <c r="E28" t="s">
        <v>389</v>
      </c>
      <c r="F28" t="s">
        <v>390</v>
      </c>
      <c r="G28" t="s">
        <v>100</v>
      </c>
      <c r="J28" s="14">
        <v>-350</v>
      </c>
    </row>
    <row r="29" spans="1:10" x14ac:dyDescent="0.25">
      <c r="A29">
        <v>930.2</v>
      </c>
      <c r="B29" s="7">
        <f t="shared" si="0"/>
        <v>20</v>
      </c>
      <c r="C29">
        <v>6854</v>
      </c>
      <c r="D29" s="1">
        <v>43617</v>
      </c>
      <c r="E29" t="s">
        <v>369</v>
      </c>
      <c r="F29" t="s">
        <v>117</v>
      </c>
      <c r="G29" t="s">
        <v>100</v>
      </c>
      <c r="J29" s="4">
        <v>-500</v>
      </c>
    </row>
    <row r="30" spans="1:10" x14ac:dyDescent="0.25">
      <c r="A30">
        <v>930.2</v>
      </c>
      <c r="B30" s="7">
        <f t="shared" si="0"/>
        <v>21</v>
      </c>
      <c r="C30">
        <v>6897</v>
      </c>
      <c r="D30" s="1">
        <v>43622</v>
      </c>
      <c r="E30" t="s">
        <v>306</v>
      </c>
      <c r="F30" t="s">
        <v>121</v>
      </c>
      <c r="G30" t="s">
        <v>100</v>
      </c>
      <c r="J30" s="4">
        <v>12</v>
      </c>
    </row>
    <row r="31" spans="1:10" x14ac:dyDescent="0.25">
      <c r="A31">
        <v>930.2</v>
      </c>
      <c r="B31" s="7">
        <f t="shared" si="0"/>
        <v>22</v>
      </c>
      <c r="C31">
        <v>149716</v>
      </c>
      <c r="D31" s="1">
        <v>43623</v>
      </c>
      <c r="E31" t="s">
        <v>306</v>
      </c>
      <c r="F31" t="s">
        <v>120</v>
      </c>
      <c r="G31" t="s">
        <v>100</v>
      </c>
      <c r="J31" s="4">
        <v>1000</v>
      </c>
    </row>
    <row r="32" spans="1:10" x14ac:dyDescent="0.25">
      <c r="A32">
        <v>930.2</v>
      </c>
      <c r="B32" s="7">
        <f t="shared" si="0"/>
        <v>23</v>
      </c>
      <c r="C32">
        <v>150135</v>
      </c>
      <c r="D32" s="1">
        <v>43642</v>
      </c>
      <c r="E32" t="s">
        <v>369</v>
      </c>
      <c r="F32" t="s">
        <v>122</v>
      </c>
      <c r="G32" t="s">
        <v>100</v>
      </c>
      <c r="J32" s="4">
        <v>500</v>
      </c>
    </row>
    <row r="33" spans="1:10" x14ac:dyDescent="0.25">
      <c r="A33">
        <v>930.2</v>
      </c>
      <c r="B33" s="7">
        <f t="shared" si="0"/>
        <v>24</v>
      </c>
      <c r="C33">
        <v>6936</v>
      </c>
      <c r="D33" s="1">
        <v>43644</v>
      </c>
      <c r="E33" t="s">
        <v>306</v>
      </c>
      <c r="F33" t="s">
        <v>123</v>
      </c>
      <c r="G33" t="s">
        <v>100</v>
      </c>
      <c r="J33" s="4">
        <v>48</v>
      </c>
    </row>
    <row r="34" spans="1:10" x14ac:dyDescent="0.25">
      <c r="A34">
        <v>930.2</v>
      </c>
      <c r="B34" s="7">
        <f t="shared" si="0"/>
        <v>25</v>
      </c>
      <c r="C34">
        <v>150666</v>
      </c>
      <c r="D34" s="1">
        <v>43669</v>
      </c>
      <c r="E34" t="s">
        <v>391</v>
      </c>
      <c r="F34" t="s">
        <v>124</v>
      </c>
      <c r="G34" t="s">
        <v>100</v>
      </c>
      <c r="J34" s="4">
        <v>425</v>
      </c>
    </row>
    <row r="35" spans="1:10" x14ac:dyDescent="0.25">
      <c r="A35">
        <v>930.2</v>
      </c>
      <c r="B35" s="7">
        <f t="shared" si="0"/>
        <v>26</v>
      </c>
      <c r="C35">
        <v>6997</v>
      </c>
      <c r="D35" s="1">
        <v>43675</v>
      </c>
      <c r="E35" t="s">
        <v>306</v>
      </c>
      <c r="F35" t="s">
        <v>125</v>
      </c>
      <c r="G35" t="s">
        <v>100</v>
      </c>
      <c r="J35" s="4">
        <v>36</v>
      </c>
    </row>
    <row r="36" spans="1:10" x14ac:dyDescent="0.25">
      <c r="A36">
        <v>930.2</v>
      </c>
      <c r="B36" s="7">
        <f t="shared" si="0"/>
        <v>27</v>
      </c>
      <c r="C36">
        <v>6996</v>
      </c>
      <c r="D36" s="1">
        <v>43675</v>
      </c>
      <c r="E36" t="s">
        <v>306</v>
      </c>
      <c r="F36" t="s">
        <v>126</v>
      </c>
      <c r="G36" t="s">
        <v>100</v>
      </c>
      <c r="J36" s="4">
        <v>12</v>
      </c>
    </row>
    <row r="37" spans="1:10" x14ac:dyDescent="0.25">
      <c r="A37">
        <v>930.2</v>
      </c>
      <c r="B37" s="7">
        <f t="shared" si="0"/>
        <v>28</v>
      </c>
      <c r="C37">
        <v>150653</v>
      </c>
      <c r="D37" s="1">
        <v>43689</v>
      </c>
      <c r="E37" t="s">
        <v>369</v>
      </c>
      <c r="F37" t="s">
        <v>127</v>
      </c>
      <c r="G37" t="s">
        <v>100</v>
      </c>
      <c r="J37" s="4">
        <v>550</v>
      </c>
    </row>
    <row r="38" spans="1:10" x14ac:dyDescent="0.25">
      <c r="A38">
        <v>930.2</v>
      </c>
      <c r="B38" s="7">
        <f t="shared" si="0"/>
        <v>29</v>
      </c>
      <c r="C38">
        <v>7031</v>
      </c>
      <c r="D38" s="1">
        <v>43692</v>
      </c>
      <c r="E38" t="s">
        <v>306</v>
      </c>
      <c r="F38" t="s">
        <v>128</v>
      </c>
      <c r="G38" t="s">
        <v>100</v>
      </c>
      <c r="J38" s="4">
        <v>60</v>
      </c>
    </row>
    <row r="39" spans="1:10" x14ac:dyDescent="0.25">
      <c r="A39">
        <v>930.2</v>
      </c>
      <c r="B39" s="7">
        <f t="shared" si="0"/>
        <v>30</v>
      </c>
      <c r="C39">
        <v>153617</v>
      </c>
      <c r="D39" s="1">
        <v>43709</v>
      </c>
      <c r="E39" t="s">
        <v>386</v>
      </c>
      <c r="F39" t="s">
        <v>131</v>
      </c>
      <c r="G39" t="s">
        <v>100</v>
      </c>
      <c r="J39" s="4">
        <v>400</v>
      </c>
    </row>
    <row r="40" spans="1:10" x14ac:dyDescent="0.25">
      <c r="A40">
        <v>930.2</v>
      </c>
      <c r="B40" s="7">
        <f t="shared" si="0"/>
        <v>31</v>
      </c>
      <c r="C40">
        <v>152158</v>
      </c>
      <c r="D40" s="1">
        <v>43717</v>
      </c>
      <c r="E40" t="s">
        <v>387</v>
      </c>
      <c r="F40" t="s">
        <v>129</v>
      </c>
      <c r="G40" t="s">
        <v>100</v>
      </c>
      <c r="J40" s="4">
        <v>470</v>
      </c>
    </row>
    <row r="41" spans="1:10" x14ac:dyDescent="0.25">
      <c r="A41">
        <v>930.2</v>
      </c>
      <c r="B41" s="7">
        <f t="shared" si="0"/>
        <v>32</v>
      </c>
      <c r="C41">
        <v>7125</v>
      </c>
      <c r="D41" s="1">
        <v>43726</v>
      </c>
      <c r="E41" t="s">
        <v>306</v>
      </c>
      <c r="F41" t="s">
        <v>130</v>
      </c>
      <c r="G41" t="s">
        <v>100</v>
      </c>
      <c r="J41" s="4">
        <v>48</v>
      </c>
    </row>
    <row r="42" spans="1:10" x14ac:dyDescent="0.25">
      <c r="A42">
        <v>930.2</v>
      </c>
      <c r="B42" s="7">
        <f t="shared" si="0"/>
        <v>33</v>
      </c>
      <c r="C42">
        <v>7290</v>
      </c>
      <c r="D42" s="1">
        <v>43774</v>
      </c>
      <c r="E42" t="s">
        <v>306</v>
      </c>
      <c r="F42" t="s">
        <v>133</v>
      </c>
      <c r="G42" t="s">
        <v>100</v>
      </c>
      <c r="J42" s="4">
        <v>36</v>
      </c>
    </row>
    <row r="43" spans="1:10" x14ac:dyDescent="0.25">
      <c r="A43">
        <v>930.2</v>
      </c>
      <c r="B43" s="7">
        <f t="shared" si="0"/>
        <v>34</v>
      </c>
      <c r="C43">
        <v>154057</v>
      </c>
      <c r="D43" s="1">
        <v>43775</v>
      </c>
      <c r="E43" t="s">
        <v>391</v>
      </c>
      <c r="F43" t="s">
        <v>132</v>
      </c>
      <c r="G43" t="s">
        <v>100</v>
      </c>
      <c r="J43" s="4">
        <v>100</v>
      </c>
    </row>
    <row r="44" spans="1:10" x14ac:dyDescent="0.25">
      <c r="A44">
        <v>930.2</v>
      </c>
      <c r="B44" s="7">
        <f t="shared" si="0"/>
        <v>35</v>
      </c>
      <c r="C44">
        <v>154335</v>
      </c>
      <c r="D44" s="1">
        <v>43776</v>
      </c>
      <c r="E44" t="s">
        <v>387</v>
      </c>
      <c r="F44" t="s">
        <v>135</v>
      </c>
      <c r="G44" t="s">
        <v>100</v>
      </c>
      <c r="J44" s="4">
        <v>75</v>
      </c>
    </row>
    <row r="45" spans="1:10" x14ac:dyDescent="0.25">
      <c r="A45">
        <v>930.2</v>
      </c>
      <c r="B45" s="7">
        <f t="shared" si="0"/>
        <v>36</v>
      </c>
      <c r="C45">
        <v>154079</v>
      </c>
      <c r="D45" s="1">
        <v>43776</v>
      </c>
      <c r="E45" t="s">
        <v>307</v>
      </c>
      <c r="F45" t="s">
        <v>134</v>
      </c>
      <c r="G45" t="s">
        <v>100</v>
      </c>
      <c r="J45" s="4">
        <v>20.93</v>
      </c>
    </row>
    <row r="46" spans="1:10" x14ac:dyDescent="0.25">
      <c r="A46">
        <v>930.2</v>
      </c>
      <c r="B46" s="7">
        <f t="shared" si="0"/>
        <v>37</v>
      </c>
      <c r="C46">
        <v>154509</v>
      </c>
      <c r="D46" s="1">
        <v>43800</v>
      </c>
      <c r="E46" t="s">
        <v>369</v>
      </c>
      <c r="F46" t="s">
        <v>137</v>
      </c>
      <c r="G46" t="s">
        <v>100</v>
      </c>
      <c r="J46" s="4">
        <v>60</v>
      </c>
    </row>
    <row r="47" spans="1:10" x14ac:dyDescent="0.25">
      <c r="A47">
        <v>930.2</v>
      </c>
      <c r="B47" s="7">
        <f t="shared" si="0"/>
        <v>38</v>
      </c>
      <c r="C47">
        <v>154340</v>
      </c>
      <c r="D47" s="1">
        <v>43800</v>
      </c>
      <c r="E47" t="s">
        <v>386</v>
      </c>
      <c r="F47" t="s">
        <v>136</v>
      </c>
      <c r="G47" t="s">
        <v>100</v>
      </c>
      <c r="J47" s="4">
        <v>302.5</v>
      </c>
    </row>
    <row r="48" spans="1:10" x14ac:dyDescent="0.25">
      <c r="A48">
        <v>930.2</v>
      </c>
      <c r="B48" s="7">
        <f t="shared" si="0"/>
        <v>39</v>
      </c>
      <c r="C48">
        <v>154509</v>
      </c>
      <c r="D48" s="1">
        <v>43802</v>
      </c>
      <c r="E48" t="s">
        <v>369</v>
      </c>
      <c r="F48" t="s">
        <v>138</v>
      </c>
      <c r="G48" t="s">
        <v>100</v>
      </c>
      <c r="J48" s="4">
        <v>20</v>
      </c>
    </row>
    <row r="49" spans="1:10" x14ac:dyDescent="0.25">
      <c r="A49">
        <v>930.2</v>
      </c>
      <c r="B49" s="7">
        <f t="shared" si="0"/>
        <v>40</v>
      </c>
      <c r="C49">
        <v>7380</v>
      </c>
      <c r="D49" s="1">
        <v>43802</v>
      </c>
      <c r="E49" t="s">
        <v>306</v>
      </c>
      <c r="F49" t="s">
        <v>141</v>
      </c>
      <c r="G49" t="s">
        <v>100</v>
      </c>
      <c r="J49" s="4">
        <v>48</v>
      </c>
    </row>
    <row r="50" spans="1:10" x14ac:dyDescent="0.25">
      <c r="A50">
        <v>930.2</v>
      </c>
      <c r="B50" s="7">
        <f t="shared" si="0"/>
        <v>41</v>
      </c>
      <c r="C50">
        <v>154395</v>
      </c>
      <c r="D50" s="1">
        <v>43804</v>
      </c>
      <c r="E50" t="s">
        <v>306</v>
      </c>
      <c r="F50" t="s">
        <v>142</v>
      </c>
      <c r="G50" t="s">
        <v>100</v>
      </c>
      <c r="J50" s="4">
        <v>12</v>
      </c>
    </row>
    <row r="51" spans="1:10" x14ac:dyDescent="0.25">
      <c r="A51">
        <v>930.2</v>
      </c>
      <c r="B51" s="7">
        <f t="shared" si="0"/>
        <v>42</v>
      </c>
      <c r="C51">
        <v>7403</v>
      </c>
      <c r="D51" s="1">
        <v>43816</v>
      </c>
      <c r="E51" t="s">
        <v>306</v>
      </c>
      <c r="F51" t="s">
        <v>139</v>
      </c>
      <c r="G51" t="s">
        <v>100</v>
      </c>
      <c r="J51" s="4">
        <v>36</v>
      </c>
    </row>
    <row r="52" spans="1:10" x14ac:dyDescent="0.25">
      <c r="A52">
        <v>930.2</v>
      </c>
      <c r="B52" s="7">
        <f t="shared" si="0"/>
        <v>43</v>
      </c>
      <c r="C52">
        <v>154683</v>
      </c>
      <c r="D52" s="1">
        <v>43830</v>
      </c>
      <c r="E52" t="s">
        <v>307</v>
      </c>
      <c r="F52" t="s">
        <v>140</v>
      </c>
      <c r="G52" t="s">
        <v>100</v>
      </c>
      <c r="J52" s="16">
        <v>19.059999999999999</v>
      </c>
    </row>
    <row r="53" spans="1:10" x14ac:dyDescent="0.25">
      <c r="J53" s="6">
        <f>SUM(J10:J52)</f>
        <v>9355.49</v>
      </c>
    </row>
  </sheetData>
  <pageMargins left="0.7" right="0.7" top="0.75" bottom="0.75" header="0.3" footer="0.3"/>
  <pageSetup scale="6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23"/>
  <sheetViews>
    <sheetView workbookViewId="0">
      <selection sqref="A1:J7"/>
    </sheetView>
  </sheetViews>
  <sheetFormatPr defaultRowHeight="15" x14ac:dyDescent="0.25"/>
  <cols>
    <col min="4" max="4" width="10.7109375" bestFit="1" customWidth="1"/>
    <col min="5" max="5" width="11.28515625" bestFit="1" customWidth="1"/>
    <col min="6" max="6" width="32.7109375" bestFit="1" customWidth="1"/>
    <col min="10" max="10" width="9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689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s="7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v>1</v>
      </c>
      <c r="B10">
        <v>930.2</v>
      </c>
      <c r="C10">
        <v>6548</v>
      </c>
      <c r="D10" s="1">
        <v>43489</v>
      </c>
      <c r="E10" t="s">
        <v>392</v>
      </c>
      <c r="F10" t="s">
        <v>166</v>
      </c>
      <c r="G10" t="s">
        <v>165</v>
      </c>
      <c r="J10" s="14">
        <v>225</v>
      </c>
    </row>
    <row r="11" spans="1:10" x14ac:dyDescent="0.25">
      <c r="A11" s="7">
        <f>A10+1</f>
        <v>2</v>
      </c>
      <c r="B11">
        <v>930.2</v>
      </c>
      <c r="C11">
        <v>6618</v>
      </c>
      <c r="D11" s="1">
        <v>43519</v>
      </c>
      <c r="E11" t="s">
        <v>392</v>
      </c>
      <c r="F11" t="s">
        <v>166</v>
      </c>
      <c r="G11" t="s">
        <v>165</v>
      </c>
      <c r="J11" s="4">
        <v>225</v>
      </c>
    </row>
    <row r="12" spans="1:10" x14ac:dyDescent="0.25">
      <c r="A12" s="7">
        <f t="shared" ref="A12:A23" si="0">A11+1</f>
        <v>3</v>
      </c>
      <c r="B12">
        <v>930.2</v>
      </c>
      <c r="C12">
        <v>6683</v>
      </c>
      <c r="D12" s="1">
        <v>43548</v>
      </c>
      <c r="E12" t="s">
        <v>392</v>
      </c>
      <c r="F12" t="s">
        <v>166</v>
      </c>
      <c r="G12" t="s">
        <v>165</v>
      </c>
      <c r="J12" s="4">
        <v>225</v>
      </c>
    </row>
    <row r="13" spans="1:10" x14ac:dyDescent="0.25">
      <c r="A13" s="7">
        <f t="shared" si="0"/>
        <v>4</v>
      </c>
      <c r="B13">
        <v>930.2</v>
      </c>
      <c r="C13">
        <v>6761</v>
      </c>
      <c r="D13" s="1">
        <v>43579</v>
      </c>
      <c r="E13" t="s">
        <v>392</v>
      </c>
      <c r="F13" t="s">
        <v>166</v>
      </c>
      <c r="G13" t="s">
        <v>165</v>
      </c>
      <c r="J13" s="4">
        <v>225</v>
      </c>
    </row>
    <row r="14" spans="1:10" x14ac:dyDescent="0.25">
      <c r="A14" s="7">
        <f t="shared" si="0"/>
        <v>5</v>
      </c>
      <c r="B14">
        <v>930.2</v>
      </c>
      <c r="C14">
        <v>6934</v>
      </c>
      <c r="D14" s="1">
        <v>43617</v>
      </c>
      <c r="E14" t="s">
        <v>392</v>
      </c>
      <c r="F14" t="s">
        <v>166</v>
      </c>
      <c r="G14" t="s">
        <v>165</v>
      </c>
      <c r="J14" s="4">
        <v>225</v>
      </c>
    </row>
    <row r="15" spans="1:10" x14ac:dyDescent="0.25">
      <c r="A15" s="7">
        <f t="shared" si="0"/>
        <v>6</v>
      </c>
      <c r="B15">
        <v>930.2</v>
      </c>
      <c r="C15">
        <v>6922</v>
      </c>
      <c r="D15" s="1">
        <v>43640</v>
      </c>
      <c r="E15" t="s">
        <v>392</v>
      </c>
      <c r="F15" t="s">
        <v>166</v>
      </c>
      <c r="G15" t="s">
        <v>165</v>
      </c>
      <c r="J15" s="4">
        <v>225</v>
      </c>
    </row>
    <row r="16" spans="1:10" x14ac:dyDescent="0.25">
      <c r="A16" s="7">
        <f t="shared" si="0"/>
        <v>7</v>
      </c>
      <c r="B16">
        <v>930.2</v>
      </c>
      <c r="C16">
        <v>7020</v>
      </c>
      <c r="D16" s="1">
        <v>43678</v>
      </c>
      <c r="E16" t="s">
        <v>392</v>
      </c>
      <c r="F16" t="s">
        <v>166</v>
      </c>
      <c r="G16" t="s">
        <v>165</v>
      </c>
      <c r="J16" s="4">
        <v>225</v>
      </c>
    </row>
    <row r="17" spans="1:10" x14ac:dyDescent="0.25">
      <c r="A17" s="7">
        <f t="shared" si="0"/>
        <v>8</v>
      </c>
      <c r="B17">
        <v>930.2</v>
      </c>
      <c r="C17">
        <v>7049</v>
      </c>
      <c r="D17" s="1">
        <v>43701</v>
      </c>
      <c r="E17" t="s">
        <v>392</v>
      </c>
      <c r="F17" t="s">
        <v>166</v>
      </c>
      <c r="G17" t="s">
        <v>165</v>
      </c>
      <c r="J17" s="4">
        <v>210</v>
      </c>
    </row>
    <row r="18" spans="1:10" x14ac:dyDescent="0.25">
      <c r="A18" s="7">
        <f t="shared" si="0"/>
        <v>9</v>
      </c>
      <c r="B18">
        <v>930.2</v>
      </c>
      <c r="C18">
        <v>7118</v>
      </c>
      <c r="D18" s="1">
        <v>43726</v>
      </c>
      <c r="E18" t="s">
        <v>393</v>
      </c>
      <c r="F18" t="s">
        <v>173</v>
      </c>
      <c r="G18" t="s">
        <v>172</v>
      </c>
      <c r="J18" s="14">
        <v>372</v>
      </c>
    </row>
    <row r="19" spans="1:10" x14ac:dyDescent="0.25">
      <c r="A19" s="7">
        <f t="shared" si="0"/>
        <v>10</v>
      </c>
      <c r="B19">
        <v>930.2</v>
      </c>
      <c r="C19">
        <v>7130</v>
      </c>
      <c r="D19" s="1">
        <v>43732</v>
      </c>
      <c r="E19" t="s">
        <v>392</v>
      </c>
      <c r="F19" t="s">
        <v>166</v>
      </c>
      <c r="G19" t="s">
        <v>165</v>
      </c>
      <c r="J19" s="4">
        <v>210</v>
      </c>
    </row>
    <row r="20" spans="1:10" x14ac:dyDescent="0.25">
      <c r="A20" s="7">
        <f t="shared" si="0"/>
        <v>11</v>
      </c>
      <c r="B20">
        <v>930.2</v>
      </c>
      <c r="C20">
        <v>7224</v>
      </c>
      <c r="D20" s="1">
        <v>43762</v>
      </c>
      <c r="E20" t="s">
        <v>392</v>
      </c>
      <c r="F20" t="s">
        <v>166</v>
      </c>
      <c r="G20" t="s">
        <v>165</v>
      </c>
      <c r="J20" s="4">
        <v>229</v>
      </c>
    </row>
    <row r="21" spans="1:10" x14ac:dyDescent="0.25">
      <c r="A21" s="7">
        <f t="shared" si="0"/>
        <v>12</v>
      </c>
      <c r="B21">
        <v>930.2</v>
      </c>
      <c r="C21">
        <v>7353</v>
      </c>
      <c r="D21" s="1">
        <v>43793</v>
      </c>
      <c r="E21" t="s">
        <v>392</v>
      </c>
      <c r="F21" t="s">
        <v>166</v>
      </c>
      <c r="G21" t="s">
        <v>165</v>
      </c>
      <c r="J21" s="4">
        <v>229</v>
      </c>
    </row>
    <row r="22" spans="1:10" x14ac:dyDescent="0.25">
      <c r="A22" s="7">
        <f t="shared" si="0"/>
        <v>13</v>
      </c>
      <c r="B22">
        <v>930.2</v>
      </c>
      <c r="C22">
        <v>7443</v>
      </c>
      <c r="D22" s="1">
        <v>43823</v>
      </c>
      <c r="E22" t="s">
        <v>392</v>
      </c>
      <c r="F22" t="s">
        <v>166</v>
      </c>
      <c r="G22" t="s">
        <v>165</v>
      </c>
      <c r="J22" s="16">
        <v>229</v>
      </c>
    </row>
    <row r="23" spans="1:10" x14ac:dyDescent="0.25">
      <c r="A23" s="7">
        <f t="shared" si="0"/>
        <v>14</v>
      </c>
      <c r="J23" s="17">
        <f>SUM(J10:J22)</f>
        <v>3054</v>
      </c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42"/>
  <sheetViews>
    <sheetView workbookViewId="0">
      <selection sqref="A1:J7"/>
    </sheetView>
  </sheetViews>
  <sheetFormatPr defaultRowHeight="15" x14ac:dyDescent="0.25"/>
  <cols>
    <col min="4" max="4" width="10.7109375" bestFit="1" customWidth="1"/>
    <col min="5" max="5" width="34.28515625" bestFit="1" customWidth="1"/>
    <col min="6" max="6" width="44.7109375" bestFit="1" customWidth="1"/>
    <col min="7" max="7" width="31.5703125" bestFit="1" customWidth="1"/>
    <col min="8" max="8" width="10.5703125" bestFit="1" customWidth="1"/>
    <col min="10" max="10" width="10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690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s="7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H9" s="4" t="s">
        <v>293</v>
      </c>
    </row>
    <row r="10" spans="1:10" x14ac:dyDescent="0.25">
      <c r="A10" s="7">
        <v>1</v>
      </c>
      <c r="B10">
        <v>930.2</v>
      </c>
      <c r="C10">
        <v>148700</v>
      </c>
      <c r="D10" s="1">
        <v>43497</v>
      </c>
      <c r="E10" t="s">
        <v>324</v>
      </c>
      <c r="F10" t="s">
        <v>175</v>
      </c>
      <c r="G10" t="s">
        <v>174</v>
      </c>
      <c r="H10" s="14">
        <v>472.56</v>
      </c>
    </row>
    <row r="11" spans="1:10" x14ac:dyDescent="0.25">
      <c r="A11" s="7">
        <f>A10+1</f>
        <v>2</v>
      </c>
      <c r="B11">
        <v>930.2</v>
      </c>
      <c r="C11">
        <v>150467</v>
      </c>
      <c r="D11" s="1">
        <v>43672</v>
      </c>
      <c r="E11" t="s">
        <v>394</v>
      </c>
      <c r="F11" t="s">
        <v>176</v>
      </c>
      <c r="G11" t="s">
        <v>174</v>
      </c>
      <c r="H11" s="4">
        <v>305.27999999999997</v>
      </c>
    </row>
    <row r="12" spans="1:10" x14ac:dyDescent="0.25">
      <c r="A12" s="7">
        <f t="shared" ref="A12:A42" si="0">A11+1</f>
        <v>3</v>
      </c>
      <c r="B12">
        <v>930.2</v>
      </c>
      <c r="C12">
        <v>153590</v>
      </c>
      <c r="D12" s="1">
        <v>43726</v>
      </c>
      <c r="E12" t="s">
        <v>395</v>
      </c>
      <c r="F12" t="s">
        <v>177</v>
      </c>
      <c r="G12" t="s">
        <v>174</v>
      </c>
      <c r="H12" s="4">
        <v>426.89</v>
      </c>
    </row>
    <row r="13" spans="1:10" x14ac:dyDescent="0.25">
      <c r="A13" s="7">
        <f t="shared" si="0"/>
        <v>4</v>
      </c>
      <c r="B13">
        <v>930.2</v>
      </c>
      <c r="C13">
        <v>153590</v>
      </c>
      <c r="D13" s="1">
        <v>43726</v>
      </c>
      <c r="E13" t="s">
        <v>395</v>
      </c>
      <c r="F13" t="s">
        <v>178</v>
      </c>
      <c r="G13" t="s">
        <v>174</v>
      </c>
      <c r="H13" s="4">
        <v>460.89</v>
      </c>
    </row>
    <row r="14" spans="1:10" x14ac:dyDescent="0.25">
      <c r="A14" s="7">
        <f t="shared" si="0"/>
        <v>5</v>
      </c>
      <c r="B14">
        <v>930.2</v>
      </c>
      <c r="C14">
        <v>153590</v>
      </c>
      <c r="D14" s="1">
        <v>43726</v>
      </c>
      <c r="E14" t="s">
        <v>395</v>
      </c>
      <c r="F14" t="s">
        <v>179</v>
      </c>
      <c r="G14" t="s">
        <v>174</v>
      </c>
      <c r="H14" s="4">
        <v>2374.96</v>
      </c>
    </row>
    <row r="15" spans="1:10" x14ac:dyDescent="0.25">
      <c r="A15" s="7">
        <f t="shared" si="0"/>
        <v>6</v>
      </c>
      <c r="B15">
        <v>930.2</v>
      </c>
      <c r="C15">
        <v>153590</v>
      </c>
      <c r="D15" s="1">
        <v>43727</v>
      </c>
      <c r="E15" t="s">
        <v>395</v>
      </c>
      <c r="F15" t="s">
        <v>180</v>
      </c>
      <c r="G15" t="s">
        <v>174</v>
      </c>
      <c r="H15" s="4">
        <v>426.89</v>
      </c>
    </row>
    <row r="16" spans="1:10" x14ac:dyDescent="0.25">
      <c r="A16" s="7">
        <f t="shared" si="0"/>
        <v>7</v>
      </c>
      <c r="B16">
        <v>930.2</v>
      </c>
      <c r="C16">
        <v>153597</v>
      </c>
      <c r="D16" s="1">
        <v>43730</v>
      </c>
      <c r="E16" t="s">
        <v>394</v>
      </c>
      <c r="F16" t="s">
        <v>181</v>
      </c>
      <c r="G16" t="s">
        <v>174</v>
      </c>
      <c r="H16" s="4">
        <v>159</v>
      </c>
    </row>
    <row r="17" spans="1:8" x14ac:dyDescent="0.25">
      <c r="A17" s="7">
        <f t="shared" si="0"/>
        <v>8</v>
      </c>
      <c r="B17">
        <v>930.2</v>
      </c>
      <c r="C17">
        <v>7135</v>
      </c>
      <c r="D17" s="1">
        <v>43732</v>
      </c>
      <c r="E17" t="s">
        <v>396</v>
      </c>
      <c r="F17" t="s">
        <v>182</v>
      </c>
      <c r="G17" t="s">
        <v>174</v>
      </c>
      <c r="H17" s="4">
        <v>200.98</v>
      </c>
    </row>
    <row r="18" spans="1:8" x14ac:dyDescent="0.25">
      <c r="A18" s="7">
        <f t="shared" si="0"/>
        <v>9</v>
      </c>
      <c r="B18">
        <v>930.2</v>
      </c>
      <c r="C18">
        <v>7134</v>
      </c>
      <c r="D18" s="1">
        <v>43735</v>
      </c>
      <c r="E18" t="s">
        <v>397</v>
      </c>
      <c r="F18" t="s">
        <v>183</v>
      </c>
      <c r="G18" t="s">
        <v>174</v>
      </c>
      <c r="H18" s="4">
        <v>339.12</v>
      </c>
    </row>
    <row r="19" spans="1:8" x14ac:dyDescent="0.25">
      <c r="A19" s="7">
        <f t="shared" si="0"/>
        <v>10</v>
      </c>
      <c r="B19">
        <v>930.2</v>
      </c>
      <c r="C19">
        <v>7136</v>
      </c>
      <c r="D19" s="1">
        <v>43738</v>
      </c>
      <c r="E19" t="s">
        <v>398</v>
      </c>
      <c r="F19" t="s">
        <v>184</v>
      </c>
      <c r="G19" t="s">
        <v>174</v>
      </c>
      <c r="H19" s="4">
        <v>44</v>
      </c>
    </row>
    <row r="20" spans="1:8" x14ac:dyDescent="0.25">
      <c r="A20" s="7">
        <f t="shared" si="0"/>
        <v>11</v>
      </c>
      <c r="B20">
        <v>930.2</v>
      </c>
      <c r="C20">
        <v>153788</v>
      </c>
      <c r="D20" s="1">
        <v>43739</v>
      </c>
      <c r="E20" t="s">
        <v>395</v>
      </c>
      <c r="F20" t="s">
        <v>192</v>
      </c>
      <c r="G20" t="s">
        <v>174</v>
      </c>
      <c r="H20" s="4">
        <v>602.42999999999995</v>
      </c>
    </row>
    <row r="21" spans="1:8" x14ac:dyDescent="0.25">
      <c r="A21" s="7">
        <f t="shared" si="0"/>
        <v>12</v>
      </c>
      <c r="B21">
        <v>930.2</v>
      </c>
      <c r="C21">
        <v>7208</v>
      </c>
      <c r="D21" s="1">
        <v>43739</v>
      </c>
      <c r="E21" t="s">
        <v>399</v>
      </c>
      <c r="F21" t="s">
        <v>191</v>
      </c>
      <c r="G21" t="s">
        <v>174</v>
      </c>
      <c r="H21" s="4">
        <v>1160.54</v>
      </c>
    </row>
    <row r="22" spans="1:8" x14ac:dyDescent="0.25">
      <c r="A22" s="7">
        <f t="shared" si="0"/>
        <v>13</v>
      </c>
      <c r="B22">
        <v>930.2</v>
      </c>
      <c r="C22">
        <v>7256</v>
      </c>
      <c r="D22" s="1">
        <v>43740</v>
      </c>
      <c r="E22" t="s">
        <v>400</v>
      </c>
      <c r="F22" t="s">
        <v>196</v>
      </c>
      <c r="G22" t="s">
        <v>174</v>
      </c>
      <c r="H22" s="4">
        <v>209.14</v>
      </c>
    </row>
    <row r="23" spans="1:8" x14ac:dyDescent="0.25">
      <c r="A23" s="7">
        <f t="shared" si="0"/>
        <v>14</v>
      </c>
      <c r="B23">
        <v>930.2</v>
      </c>
      <c r="C23">
        <v>7166</v>
      </c>
      <c r="D23" s="1">
        <v>43740</v>
      </c>
      <c r="E23" t="s">
        <v>318</v>
      </c>
      <c r="F23" t="s">
        <v>186</v>
      </c>
      <c r="G23" t="s">
        <v>174</v>
      </c>
      <c r="H23" s="4">
        <v>22.26</v>
      </c>
    </row>
    <row r="24" spans="1:8" x14ac:dyDescent="0.25">
      <c r="A24" s="7">
        <f t="shared" si="0"/>
        <v>15</v>
      </c>
      <c r="B24">
        <v>930.2</v>
      </c>
      <c r="C24">
        <v>153757</v>
      </c>
      <c r="D24" s="1">
        <v>43740</v>
      </c>
      <c r="E24" t="s">
        <v>401</v>
      </c>
      <c r="F24" t="s">
        <v>185</v>
      </c>
      <c r="G24" t="s">
        <v>174</v>
      </c>
      <c r="H24" s="4">
        <v>182.22</v>
      </c>
    </row>
    <row r="25" spans="1:8" x14ac:dyDescent="0.25">
      <c r="A25" s="7">
        <f t="shared" si="0"/>
        <v>16</v>
      </c>
      <c r="B25">
        <v>930.2</v>
      </c>
      <c r="C25">
        <v>7279</v>
      </c>
      <c r="D25" s="1">
        <v>43741</v>
      </c>
      <c r="E25" t="s">
        <v>402</v>
      </c>
      <c r="F25" t="s">
        <v>197</v>
      </c>
      <c r="G25" t="s">
        <v>174</v>
      </c>
      <c r="H25" s="4">
        <v>10.49</v>
      </c>
    </row>
    <row r="26" spans="1:8" x14ac:dyDescent="0.25">
      <c r="A26" s="7">
        <f t="shared" si="0"/>
        <v>17</v>
      </c>
      <c r="B26">
        <v>930.2</v>
      </c>
      <c r="C26">
        <v>153867</v>
      </c>
      <c r="D26" s="1">
        <v>43741</v>
      </c>
      <c r="E26" t="s">
        <v>374</v>
      </c>
      <c r="F26" t="s">
        <v>190</v>
      </c>
      <c r="G26" t="s">
        <v>174</v>
      </c>
      <c r="H26" s="4">
        <v>478.59</v>
      </c>
    </row>
    <row r="27" spans="1:8" x14ac:dyDescent="0.25">
      <c r="A27" s="7">
        <f t="shared" si="0"/>
        <v>18</v>
      </c>
      <c r="B27">
        <v>930.2</v>
      </c>
      <c r="C27">
        <v>153736</v>
      </c>
      <c r="D27" s="1">
        <v>43741</v>
      </c>
      <c r="E27" t="s">
        <v>403</v>
      </c>
      <c r="F27" t="s">
        <v>187</v>
      </c>
      <c r="G27" t="s">
        <v>174</v>
      </c>
      <c r="H27" s="4">
        <v>2015.33</v>
      </c>
    </row>
    <row r="28" spans="1:8" x14ac:dyDescent="0.25">
      <c r="A28" s="7">
        <f t="shared" si="0"/>
        <v>19</v>
      </c>
      <c r="B28">
        <v>930.2</v>
      </c>
      <c r="C28">
        <v>153716</v>
      </c>
      <c r="D28" s="1">
        <v>43741</v>
      </c>
      <c r="E28" t="s">
        <v>404</v>
      </c>
      <c r="F28" t="s">
        <v>188</v>
      </c>
      <c r="G28" t="s">
        <v>174</v>
      </c>
      <c r="H28" s="4">
        <v>1240.2</v>
      </c>
    </row>
    <row r="29" spans="1:8" x14ac:dyDescent="0.25">
      <c r="A29" s="7">
        <f t="shared" si="0"/>
        <v>20</v>
      </c>
      <c r="B29">
        <v>930.2</v>
      </c>
      <c r="C29">
        <v>153880</v>
      </c>
      <c r="D29" s="1">
        <v>43745</v>
      </c>
      <c r="E29" t="s">
        <v>324</v>
      </c>
      <c r="F29" t="s">
        <v>193</v>
      </c>
      <c r="G29" t="s">
        <v>174</v>
      </c>
      <c r="H29" s="4">
        <v>396.8</v>
      </c>
    </row>
    <row r="30" spans="1:8" x14ac:dyDescent="0.25">
      <c r="A30" s="7">
        <f t="shared" si="0"/>
        <v>21</v>
      </c>
      <c r="B30">
        <v>930.2</v>
      </c>
      <c r="C30">
        <v>153719</v>
      </c>
      <c r="D30" s="1">
        <v>43749</v>
      </c>
      <c r="E30" t="s">
        <v>405</v>
      </c>
      <c r="F30" t="s">
        <v>189</v>
      </c>
      <c r="G30" t="s">
        <v>174</v>
      </c>
      <c r="H30" s="4">
        <v>250</v>
      </c>
    </row>
    <row r="31" spans="1:8" x14ac:dyDescent="0.25">
      <c r="A31" s="7">
        <f t="shared" si="0"/>
        <v>22</v>
      </c>
      <c r="B31">
        <v>930.2</v>
      </c>
      <c r="C31">
        <v>153722</v>
      </c>
      <c r="D31" s="1">
        <v>43749</v>
      </c>
      <c r="E31" t="s">
        <v>406</v>
      </c>
      <c r="F31" t="s">
        <v>189</v>
      </c>
      <c r="G31" t="s">
        <v>174</v>
      </c>
      <c r="H31" s="4">
        <v>250</v>
      </c>
    </row>
    <row r="32" spans="1:8" x14ac:dyDescent="0.25">
      <c r="A32" s="7">
        <f t="shared" si="0"/>
        <v>23</v>
      </c>
      <c r="B32">
        <v>930.2</v>
      </c>
      <c r="C32">
        <v>153749</v>
      </c>
      <c r="D32" s="1">
        <v>43749</v>
      </c>
      <c r="E32" t="s">
        <v>407</v>
      </c>
      <c r="F32" t="s">
        <v>189</v>
      </c>
      <c r="G32" t="s">
        <v>174</v>
      </c>
      <c r="H32" s="4">
        <v>250</v>
      </c>
    </row>
    <row r="33" spans="1:8" x14ac:dyDescent="0.25">
      <c r="A33" s="7">
        <f t="shared" si="0"/>
        <v>24</v>
      </c>
      <c r="B33">
        <v>930.2</v>
      </c>
      <c r="C33">
        <v>153739</v>
      </c>
      <c r="D33" s="1">
        <v>43749</v>
      </c>
      <c r="E33" t="s">
        <v>408</v>
      </c>
      <c r="F33" t="s">
        <v>189</v>
      </c>
      <c r="G33" t="s">
        <v>174</v>
      </c>
      <c r="H33" s="4">
        <v>250</v>
      </c>
    </row>
    <row r="34" spans="1:8" x14ac:dyDescent="0.25">
      <c r="A34" s="7">
        <f t="shared" si="0"/>
        <v>25</v>
      </c>
      <c r="B34">
        <v>930.2</v>
      </c>
      <c r="C34">
        <v>153728</v>
      </c>
      <c r="D34" s="1">
        <v>43749</v>
      </c>
      <c r="E34" t="s">
        <v>409</v>
      </c>
      <c r="F34" t="s">
        <v>189</v>
      </c>
      <c r="G34" t="s">
        <v>174</v>
      </c>
      <c r="H34" s="4">
        <v>250</v>
      </c>
    </row>
    <row r="35" spans="1:8" x14ac:dyDescent="0.25">
      <c r="A35" s="7">
        <f t="shared" si="0"/>
        <v>26</v>
      </c>
      <c r="B35">
        <v>930.2</v>
      </c>
      <c r="C35">
        <v>153977</v>
      </c>
      <c r="D35" s="1">
        <v>43766</v>
      </c>
      <c r="E35" t="s">
        <v>410</v>
      </c>
      <c r="F35" t="s">
        <v>194</v>
      </c>
      <c r="G35" t="s">
        <v>174</v>
      </c>
      <c r="H35" s="4">
        <v>21.2</v>
      </c>
    </row>
    <row r="36" spans="1:8" x14ac:dyDescent="0.25">
      <c r="A36" s="7">
        <f t="shared" si="0"/>
        <v>27</v>
      </c>
      <c r="B36">
        <v>930.2</v>
      </c>
      <c r="C36">
        <v>153998</v>
      </c>
      <c r="D36" s="1">
        <v>43768</v>
      </c>
      <c r="E36" t="s">
        <v>307</v>
      </c>
      <c r="F36" t="s">
        <v>195</v>
      </c>
      <c r="G36" t="s">
        <v>174</v>
      </c>
      <c r="H36" s="4">
        <v>205.82</v>
      </c>
    </row>
    <row r="37" spans="1:8" x14ac:dyDescent="0.25">
      <c r="A37" s="7">
        <f t="shared" si="0"/>
        <v>28</v>
      </c>
      <c r="B37">
        <v>930.2</v>
      </c>
      <c r="C37">
        <v>154280</v>
      </c>
      <c r="D37" s="1">
        <v>43770</v>
      </c>
      <c r="E37" t="s">
        <v>411</v>
      </c>
      <c r="F37" t="s">
        <v>200</v>
      </c>
      <c r="G37" t="s">
        <v>174</v>
      </c>
      <c r="H37" s="4">
        <v>5676.3</v>
      </c>
    </row>
    <row r="38" spans="1:8" x14ac:dyDescent="0.25">
      <c r="A38" s="7">
        <f t="shared" si="0"/>
        <v>29</v>
      </c>
      <c r="B38">
        <v>930.2</v>
      </c>
      <c r="C38">
        <v>154106</v>
      </c>
      <c r="D38" s="1">
        <v>43777</v>
      </c>
      <c r="E38" t="s">
        <v>412</v>
      </c>
      <c r="F38" t="s">
        <v>199</v>
      </c>
      <c r="G38" t="s">
        <v>174</v>
      </c>
      <c r="H38" s="4">
        <v>371</v>
      </c>
    </row>
    <row r="39" spans="1:8" x14ac:dyDescent="0.25">
      <c r="A39" s="7">
        <f t="shared" si="0"/>
        <v>30</v>
      </c>
      <c r="B39">
        <v>930.2</v>
      </c>
      <c r="C39">
        <v>0</v>
      </c>
      <c r="D39" s="1">
        <v>43777</v>
      </c>
      <c r="E39" t="s">
        <v>412</v>
      </c>
      <c r="F39" t="s">
        <v>198</v>
      </c>
      <c r="G39" t="s">
        <v>174</v>
      </c>
      <c r="H39" s="4">
        <v>-371</v>
      </c>
    </row>
    <row r="40" spans="1:8" x14ac:dyDescent="0.25">
      <c r="A40" s="7">
        <f t="shared" si="0"/>
        <v>31</v>
      </c>
      <c r="B40">
        <v>930.2</v>
      </c>
      <c r="C40">
        <v>0</v>
      </c>
      <c r="D40" s="1">
        <v>43777</v>
      </c>
      <c r="E40" t="s">
        <v>412</v>
      </c>
      <c r="F40" t="s">
        <v>198</v>
      </c>
      <c r="G40" t="s">
        <v>174</v>
      </c>
      <c r="H40" s="4">
        <v>371</v>
      </c>
    </row>
    <row r="41" spans="1:8" x14ac:dyDescent="0.25">
      <c r="A41" s="7">
        <f t="shared" si="0"/>
        <v>32</v>
      </c>
      <c r="B41">
        <v>930.2</v>
      </c>
      <c r="C41">
        <v>154467</v>
      </c>
      <c r="D41" s="1">
        <v>43819</v>
      </c>
      <c r="E41" t="s">
        <v>413</v>
      </c>
      <c r="F41" t="s">
        <v>201</v>
      </c>
      <c r="G41" t="s">
        <v>174</v>
      </c>
      <c r="H41" s="16">
        <v>77.03</v>
      </c>
    </row>
    <row r="42" spans="1:8" x14ac:dyDescent="0.25">
      <c r="A42" s="7">
        <f t="shared" si="0"/>
        <v>33</v>
      </c>
      <c r="H42" s="6">
        <f>SUM(H10:H41)</f>
        <v>19129.919999999998</v>
      </c>
    </row>
  </sheetData>
  <pageMargins left="0.7" right="0.7" top="0.75" bottom="0.75" header="0.3" footer="0.3"/>
  <pageSetup scale="6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18"/>
  <sheetViews>
    <sheetView workbookViewId="0">
      <selection sqref="A1:J7"/>
    </sheetView>
  </sheetViews>
  <sheetFormatPr defaultRowHeight="15" x14ac:dyDescent="0.25"/>
  <cols>
    <col min="4" max="4" width="9.7109375" bestFit="1" customWidth="1"/>
    <col min="5" max="5" width="43.5703125" bestFit="1" customWidth="1"/>
    <col min="6" max="6" width="47.5703125" bestFit="1" customWidth="1"/>
    <col min="10" max="10" width="9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691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s="7" t="s">
        <v>656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302</v>
      </c>
      <c r="J9" s="4" t="s">
        <v>293</v>
      </c>
    </row>
    <row r="10" spans="1:10" x14ac:dyDescent="0.25">
      <c r="A10" s="7">
        <v>1</v>
      </c>
      <c r="B10">
        <v>930.2</v>
      </c>
      <c r="C10">
        <v>148240</v>
      </c>
      <c r="D10" s="1">
        <v>43476</v>
      </c>
      <c r="E10" t="s">
        <v>414</v>
      </c>
      <c r="F10" t="s">
        <v>151</v>
      </c>
      <c r="G10" t="s">
        <v>149</v>
      </c>
      <c r="J10" s="4">
        <v>420</v>
      </c>
    </row>
    <row r="11" spans="1:10" x14ac:dyDescent="0.25">
      <c r="A11" s="7">
        <f>A10+1</f>
        <v>2</v>
      </c>
      <c r="B11">
        <v>930.2</v>
      </c>
      <c r="C11">
        <v>148963</v>
      </c>
      <c r="D11" s="1">
        <v>43551</v>
      </c>
      <c r="E11" t="s">
        <v>415</v>
      </c>
      <c r="F11" t="s">
        <v>155</v>
      </c>
      <c r="G11" t="s">
        <v>149</v>
      </c>
      <c r="J11" s="4">
        <v>494.7</v>
      </c>
    </row>
    <row r="12" spans="1:10" x14ac:dyDescent="0.25">
      <c r="A12" s="7">
        <f t="shared" ref="A12:A18" si="0">A11+1</f>
        <v>3</v>
      </c>
      <c r="B12">
        <v>930.2</v>
      </c>
      <c r="C12">
        <v>149108</v>
      </c>
      <c r="D12" s="1">
        <v>43553</v>
      </c>
      <c r="E12" t="s">
        <v>307</v>
      </c>
      <c r="F12" t="s">
        <v>156</v>
      </c>
      <c r="G12" t="s">
        <v>149</v>
      </c>
      <c r="J12" s="4">
        <v>100</v>
      </c>
    </row>
    <row r="13" spans="1:10" x14ac:dyDescent="0.25">
      <c r="A13" s="7">
        <f t="shared" si="0"/>
        <v>4</v>
      </c>
      <c r="B13">
        <v>930.2</v>
      </c>
      <c r="C13" s="15" t="s">
        <v>338</v>
      </c>
      <c r="D13" s="1">
        <v>43617</v>
      </c>
      <c r="E13" t="s">
        <v>416</v>
      </c>
      <c r="F13" t="s">
        <v>417</v>
      </c>
      <c r="G13" t="s">
        <v>149</v>
      </c>
      <c r="H13" s="8"/>
      <c r="J13" s="14">
        <v>-250</v>
      </c>
    </row>
    <row r="14" spans="1:10" x14ac:dyDescent="0.25">
      <c r="A14" s="7">
        <f t="shared" si="0"/>
        <v>5</v>
      </c>
      <c r="B14">
        <v>930.2</v>
      </c>
      <c r="C14">
        <v>150557</v>
      </c>
      <c r="D14" s="1">
        <v>43647</v>
      </c>
      <c r="E14" t="s">
        <v>418</v>
      </c>
      <c r="F14" t="s">
        <v>159</v>
      </c>
      <c r="G14" t="s">
        <v>149</v>
      </c>
      <c r="J14" s="4">
        <v>440</v>
      </c>
    </row>
    <row r="15" spans="1:10" x14ac:dyDescent="0.25">
      <c r="A15" s="7">
        <f t="shared" si="0"/>
        <v>6</v>
      </c>
      <c r="B15">
        <v>930.2</v>
      </c>
      <c r="C15">
        <v>152869</v>
      </c>
      <c r="D15" s="1">
        <v>43727</v>
      </c>
      <c r="E15" t="s">
        <v>307</v>
      </c>
      <c r="F15" t="s">
        <v>160</v>
      </c>
      <c r="G15" t="s">
        <v>149</v>
      </c>
      <c r="J15" s="4">
        <v>100</v>
      </c>
    </row>
    <row r="16" spans="1:10" x14ac:dyDescent="0.25">
      <c r="A16" s="7">
        <f t="shared" si="0"/>
        <v>7</v>
      </c>
      <c r="B16">
        <v>930.2</v>
      </c>
      <c r="C16">
        <v>153808</v>
      </c>
      <c r="D16" s="1">
        <v>43739</v>
      </c>
      <c r="E16" t="s">
        <v>418</v>
      </c>
      <c r="F16" t="s">
        <v>161</v>
      </c>
      <c r="G16" t="s">
        <v>149</v>
      </c>
      <c r="J16" s="4">
        <v>600</v>
      </c>
    </row>
    <row r="17" spans="1:10" x14ac:dyDescent="0.25">
      <c r="A17" s="7">
        <f t="shared" si="0"/>
        <v>8</v>
      </c>
      <c r="B17">
        <v>930.2</v>
      </c>
      <c r="C17">
        <v>153809</v>
      </c>
      <c r="D17" s="1">
        <v>43745</v>
      </c>
      <c r="E17" t="s">
        <v>415</v>
      </c>
      <c r="F17" t="s">
        <v>162</v>
      </c>
      <c r="G17" t="s">
        <v>149</v>
      </c>
      <c r="J17" s="16">
        <v>295</v>
      </c>
    </row>
    <row r="18" spans="1:10" x14ac:dyDescent="0.25">
      <c r="A18" s="7">
        <f t="shared" si="0"/>
        <v>9</v>
      </c>
      <c r="J18" s="6">
        <f>SUM(J10:J17)</f>
        <v>2199.6999999999998</v>
      </c>
    </row>
  </sheetData>
  <pageMargins left="0.7" right="0.7" top="0.75" bottom="0.75" header="0.3" footer="0.3"/>
  <pageSetup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37"/>
  <sheetViews>
    <sheetView workbookViewId="0">
      <selection activeCell="M23" sqref="M23"/>
    </sheetView>
  </sheetViews>
  <sheetFormatPr defaultRowHeight="15" x14ac:dyDescent="0.25"/>
  <cols>
    <col min="4" max="4" width="10.7109375" bestFit="1" customWidth="1"/>
    <col min="5" max="5" width="25.28515625" bestFit="1" customWidth="1"/>
    <col min="6" max="6" width="40" bestFit="1" customWidth="1"/>
    <col min="10" max="10" width="9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692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10" spans="1:10" x14ac:dyDescent="0.25">
      <c r="A10" s="7" t="s">
        <v>656</v>
      </c>
      <c r="B10" t="s">
        <v>297</v>
      </c>
      <c r="C10" t="s">
        <v>298</v>
      </c>
      <c r="D10" t="s">
        <v>299</v>
      </c>
      <c r="E10" t="s">
        <v>300</v>
      </c>
      <c r="F10" t="s">
        <v>301</v>
      </c>
      <c r="G10" t="s">
        <v>302</v>
      </c>
      <c r="J10" s="4" t="s">
        <v>293</v>
      </c>
    </row>
    <row r="11" spans="1:10" x14ac:dyDescent="0.25">
      <c r="A11" s="7">
        <v>1</v>
      </c>
      <c r="B11">
        <v>930.2</v>
      </c>
      <c r="C11">
        <v>154664</v>
      </c>
      <c r="D11" s="1">
        <v>43817</v>
      </c>
      <c r="E11" t="s">
        <v>303</v>
      </c>
      <c r="F11" t="s">
        <v>21</v>
      </c>
      <c r="G11" t="s">
        <v>18</v>
      </c>
      <c r="J11" s="4">
        <v>18.52</v>
      </c>
    </row>
    <row r="12" spans="1:10" x14ac:dyDescent="0.25">
      <c r="A12" s="7">
        <f>A11+1</f>
        <v>2</v>
      </c>
      <c r="B12">
        <v>930.2</v>
      </c>
      <c r="C12">
        <v>6939</v>
      </c>
      <c r="D12" s="1">
        <v>43627</v>
      </c>
      <c r="E12" t="s">
        <v>304</v>
      </c>
      <c r="F12" t="s">
        <v>20</v>
      </c>
      <c r="G12" t="s">
        <v>18</v>
      </c>
      <c r="J12" s="4">
        <v>8.48</v>
      </c>
    </row>
    <row r="13" spans="1:10" x14ac:dyDescent="0.25">
      <c r="A13" s="7">
        <f t="shared" ref="A13:A37" si="0">A12+1</f>
        <v>3</v>
      </c>
      <c r="B13">
        <v>930.2</v>
      </c>
      <c r="C13">
        <v>6755</v>
      </c>
      <c r="D13" s="1">
        <v>43556</v>
      </c>
      <c r="E13" t="s">
        <v>305</v>
      </c>
      <c r="F13" t="s">
        <v>19</v>
      </c>
      <c r="G13" t="s">
        <v>18</v>
      </c>
      <c r="J13" s="4">
        <v>30.7</v>
      </c>
    </row>
    <row r="14" spans="1:10" x14ac:dyDescent="0.25">
      <c r="A14" s="7">
        <f t="shared" si="0"/>
        <v>4</v>
      </c>
      <c r="B14">
        <v>930.2</v>
      </c>
      <c r="C14">
        <v>148822</v>
      </c>
      <c r="D14" s="1">
        <v>43525</v>
      </c>
      <c r="E14" t="s">
        <v>306</v>
      </c>
      <c r="F14" t="s">
        <v>23</v>
      </c>
      <c r="G14" t="s">
        <v>22</v>
      </c>
      <c r="J14" s="4">
        <v>50</v>
      </c>
    </row>
    <row r="15" spans="1:10" x14ac:dyDescent="0.25">
      <c r="A15" s="7">
        <f t="shared" si="0"/>
        <v>5</v>
      </c>
      <c r="B15">
        <v>930.2</v>
      </c>
      <c r="C15">
        <v>149108</v>
      </c>
      <c r="D15" s="1">
        <v>43553</v>
      </c>
      <c r="E15" t="s">
        <v>307</v>
      </c>
      <c r="F15" t="s">
        <v>46</v>
      </c>
      <c r="G15" t="s">
        <v>45</v>
      </c>
      <c r="J15" s="4">
        <v>8.64</v>
      </c>
    </row>
    <row r="16" spans="1:10" x14ac:dyDescent="0.25">
      <c r="A16" s="7">
        <f t="shared" si="0"/>
        <v>6</v>
      </c>
      <c r="B16">
        <v>930.2</v>
      </c>
      <c r="C16">
        <v>149675</v>
      </c>
      <c r="D16" s="1">
        <v>43601</v>
      </c>
      <c r="E16" t="s">
        <v>308</v>
      </c>
      <c r="F16" t="s">
        <v>48</v>
      </c>
      <c r="G16" t="s">
        <v>47</v>
      </c>
      <c r="J16" s="4">
        <v>49.88</v>
      </c>
    </row>
    <row r="17" spans="1:10" x14ac:dyDescent="0.25">
      <c r="A17" s="7">
        <f t="shared" si="0"/>
        <v>7</v>
      </c>
      <c r="B17">
        <v>930.2</v>
      </c>
      <c r="C17">
        <v>148548</v>
      </c>
      <c r="D17" s="1">
        <v>43508</v>
      </c>
      <c r="E17" t="s">
        <v>309</v>
      </c>
      <c r="F17" t="s">
        <v>52</v>
      </c>
      <c r="G17" t="s">
        <v>51</v>
      </c>
      <c r="J17" s="4">
        <v>300</v>
      </c>
    </row>
    <row r="18" spans="1:10" x14ac:dyDescent="0.25">
      <c r="A18" s="7">
        <f t="shared" si="0"/>
        <v>8</v>
      </c>
      <c r="B18">
        <v>930.2</v>
      </c>
      <c r="C18">
        <v>149244</v>
      </c>
      <c r="D18" s="1">
        <v>43574</v>
      </c>
      <c r="E18" t="s">
        <v>310</v>
      </c>
      <c r="F18" t="s">
        <v>54</v>
      </c>
      <c r="G18" t="s">
        <v>53</v>
      </c>
      <c r="J18" s="4">
        <v>575</v>
      </c>
    </row>
    <row r="19" spans="1:10" x14ac:dyDescent="0.25">
      <c r="A19" s="7">
        <f t="shared" si="0"/>
        <v>9</v>
      </c>
      <c r="B19">
        <v>930.2</v>
      </c>
      <c r="C19">
        <v>150295</v>
      </c>
      <c r="D19" s="1">
        <v>43647</v>
      </c>
      <c r="E19" t="s">
        <v>311</v>
      </c>
      <c r="F19" t="s">
        <v>66</v>
      </c>
      <c r="G19" t="s">
        <v>65</v>
      </c>
      <c r="J19" s="4">
        <v>1457.1</v>
      </c>
    </row>
    <row r="20" spans="1:10" x14ac:dyDescent="0.25">
      <c r="A20" s="7">
        <f t="shared" si="0"/>
        <v>10</v>
      </c>
      <c r="B20">
        <v>930.2</v>
      </c>
      <c r="C20">
        <v>6968</v>
      </c>
      <c r="D20" s="1">
        <v>43624</v>
      </c>
      <c r="E20" t="s">
        <v>312</v>
      </c>
      <c r="F20" t="s">
        <v>85</v>
      </c>
      <c r="G20" t="s">
        <v>84</v>
      </c>
      <c r="J20" s="4">
        <v>126.14</v>
      </c>
    </row>
    <row r="21" spans="1:10" x14ac:dyDescent="0.25">
      <c r="A21" s="7">
        <f t="shared" si="0"/>
        <v>11</v>
      </c>
      <c r="B21">
        <v>930.2</v>
      </c>
      <c r="C21">
        <v>148307</v>
      </c>
      <c r="D21" s="1">
        <v>43466</v>
      </c>
      <c r="E21" t="s">
        <v>313</v>
      </c>
      <c r="F21" t="s">
        <v>52</v>
      </c>
      <c r="G21" t="s">
        <v>97</v>
      </c>
      <c r="J21" s="4">
        <v>50</v>
      </c>
    </row>
    <row r="22" spans="1:10" x14ac:dyDescent="0.25">
      <c r="A22" s="7">
        <f t="shared" si="0"/>
        <v>12</v>
      </c>
      <c r="B22">
        <v>930.2</v>
      </c>
      <c r="C22">
        <v>154675</v>
      </c>
      <c r="D22" s="1">
        <v>43800</v>
      </c>
      <c r="E22" t="s">
        <v>314</v>
      </c>
      <c r="F22" t="s">
        <v>148</v>
      </c>
      <c r="G22" t="s">
        <v>143</v>
      </c>
      <c r="J22" s="4">
        <v>287.33999999999997</v>
      </c>
    </row>
    <row r="23" spans="1:10" x14ac:dyDescent="0.25">
      <c r="A23" s="7">
        <f t="shared" si="0"/>
        <v>13</v>
      </c>
      <c r="B23">
        <v>930.2</v>
      </c>
      <c r="C23">
        <v>7354</v>
      </c>
      <c r="D23" s="1">
        <v>43786</v>
      </c>
      <c r="E23" t="s">
        <v>315</v>
      </c>
      <c r="F23" t="s">
        <v>147</v>
      </c>
      <c r="G23" t="s">
        <v>143</v>
      </c>
      <c r="J23" s="4">
        <v>545.64</v>
      </c>
    </row>
    <row r="24" spans="1:10" x14ac:dyDescent="0.25">
      <c r="A24" s="7">
        <f t="shared" si="0"/>
        <v>14</v>
      </c>
      <c r="B24">
        <v>930.2</v>
      </c>
      <c r="C24">
        <v>7346</v>
      </c>
      <c r="D24" s="1">
        <v>43774</v>
      </c>
      <c r="E24" t="s">
        <v>316</v>
      </c>
      <c r="F24" t="s">
        <v>146</v>
      </c>
      <c r="G24" t="s">
        <v>143</v>
      </c>
      <c r="J24" s="4">
        <v>96.99</v>
      </c>
    </row>
    <row r="25" spans="1:10" x14ac:dyDescent="0.25">
      <c r="A25" s="7">
        <f t="shared" si="0"/>
        <v>15</v>
      </c>
      <c r="B25">
        <v>930.2</v>
      </c>
      <c r="C25">
        <v>7314</v>
      </c>
      <c r="D25" s="1">
        <v>43774</v>
      </c>
      <c r="E25" t="s">
        <v>317</v>
      </c>
      <c r="F25" t="s">
        <v>145</v>
      </c>
      <c r="G25" t="s">
        <v>143</v>
      </c>
      <c r="J25" s="4">
        <v>73.78</v>
      </c>
    </row>
    <row r="26" spans="1:10" x14ac:dyDescent="0.25">
      <c r="A26" s="7">
        <f t="shared" si="0"/>
        <v>16</v>
      </c>
      <c r="B26">
        <v>930.2</v>
      </c>
      <c r="C26">
        <v>6550</v>
      </c>
      <c r="D26" s="1">
        <v>43489</v>
      </c>
      <c r="E26" t="s">
        <v>312</v>
      </c>
      <c r="F26" t="s">
        <v>144</v>
      </c>
      <c r="G26" t="s">
        <v>143</v>
      </c>
      <c r="J26" s="4">
        <v>44.77</v>
      </c>
    </row>
    <row r="27" spans="1:10" x14ac:dyDescent="0.25">
      <c r="A27" s="7">
        <f t="shared" si="0"/>
        <v>17</v>
      </c>
      <c r="B27">
        <v>930.2</v>
      </c>
      <c r="C27">
        <v>7404</v>
      </c>
      <c r="D27" s="1">
        <v>43809</v>
      </c>
      <c r="E27" t="s">
        <v>318</v>
      </c>
      <c r="F27" t="s">
        <v>164</v>
      </c>
      <c r="G27" t="s">
        <v>149</v>
      </c>
      <c r="J27" s="4">
        <v>8.48</v>
      </c>
    </row>
    <row r="28" spans="1:10" x14ac:dyDescent="0.25">
      <c r="A28" s="7">
        <f t="shared" si="0"/>
        <v>18</v>
      </c>
      <c r="B28">
        <v>930.2</v>
      </c>
      <c r="C28">
        <v>154525</v>
      </c>
      <c r="D28" s="1">
        <v>43816</v>
      </c>
      <c r="E28" t="s">
        <v>319</v>
      </c>
      <c r="F28" t="s">
        <v>163</v>
      </c>
      <c r="G28" t="s">
        <v>149</v>
      </c>
      <c r="J28" s="4">
        <v>21.2</v>
      </c>
    </row>
    <row r="29" spans="1:10" x14ac:dyDescent="0.25">
      <c r="A29" s="7">
        <f t="shared" si="0"/>
        <v>19</v>
      </c>
      <c r="B29" s="11">
        <v>930.2</v>
      </c>
      <c r="C29" s="11">
        <v>0</v>
      </c>
      <c r="D29" s="12">
        <v>43579</v>
      </c>
      <c r="E29" s="11" t="s">
        <v>320</v>
      </c>
      <c r="F29" s="11" t="s">
        <v>157</v>
      </c>
      <c r="G29" s="11" t="s">
        <v>149</v>
      </c>
      <c r="H29" s="11"/>
      <c r="I29" s="11"/>
      <c r="J29" s="13">
        <v>27.9</v>
      </c>
    </row>
    <row r="30" spans="1:10" x14ac:dyDescent="0.25">
      <c r="A30" s="7">
        <f t="shared" si="0"/>
        <v>20</v>
      </c>
      <c r="B30">
        <v>930.2</v>
      </c>
      <c r="C30">
        <v>3798</v>
      </c>
      <c r="D30" s="1">
        <v>43579</v>
      </c>
      <c r="E30" t="s">
        <v>321</v>
      </c>
      <c r="F30" t="s">
        <v>158</v>
      </c>
      <c r="G30" t="s">
        <v>149</v>
      </c>
      <c r="J30" s="4">
        <v>-17.440000000000001</v>
      </c>
    </row>
    <row r="31" spans="1:10" x14ac:dyDescent="0.25">
      <c r="A31" s="7">
        <f t="shared" si="0"/>
        <v>21</v>
      </c>
      <c r="B31">
        <v>930.2</v>
      </c>
      <c r="C31">
        <v>148946</v>
      </c>
      <c r="D31" s="1">
        <v>43550</v>
      </c>
      <c r="E31" t="s">
        <v>322</v>
      </c>
      <c r="F31" t="s">
        <v>154</v>
      </c>
      <c r="G31" t="s">
        <v>149</v>
      </c>
      <c r="J31" s="4">
        <v>360</v>
      </c>
    </row>
    <row r="32" spans="1:10" x14ac:dyDescent="0.25">
      <c r="A32" s="7">
        <f t="shared" si="0"/>
        <v>22</v>
      </c>
      <c r="B32">
        <v>930.2</v>
      </c>
      <c r="C32">
        <v>148572</v>
      </c>
      <c r="D32" s="1">
        <v>43497</v>
      </c>
      <c r="E32" t="s">
        <v>319</v>
      </c>
      <c r="F32" t="s">
        <v>153</v>
      </c>
      <c r="G32" t="s">
        <v>149</v>
      </c>
      <c r="J32" s="4">
        <v>37.1</v>
      </c>
    </row>
    <row r="33" spans="1:10" x14ac:dyDescent="0.25">
      <c r="A33" s="7">
        <f t="shared" si="0"/>
        <v>23</v>
      </c>
      <c r="B33">
        <v>930.2</v>
      </c>
      <c r="C33">
        <v>6549</v>
      </c>
      <c r="D33" s="1">
        <v>43488</v>
      </c>
      <c r="E33" t="s">
        <v>312</v>
      </c>
      <c r="F33" t="s">
        <v>152</v>
      </c>
      <c r="G33" t="s">
        <v>149</v>
      </c>
      <c r="J33" s="4">
        <v>63.58</v>
      </c>
    </row>
    <row r="34" spans="1:10" x14ac:dyDescent="0.25">
      <c r="A34" s="7">
        <f t="shared" si="0"/>
        <v>24</v>
      </c>
      <c r="B34">
        <v>930.2</v>
      </c>
      <c r="C34">
        <v>6540</v>
      </c>
      <c r="D34" s="1">
        <v>43475</v>
      </c>
      <c r="E34" t="s">
        <v>323</v>
      </c>
      <c r="F34" t="s">
        <v>150</v>
      </c>
      <c r="G34" t="s">
        <v>149</v>
      </c>
      <c r="J34" s="4">
        <v>4.7699999999999996</v>
      </c>
    </row>
    <row r="35" spans="1:10" x14ac:dyDescent="0.25">
      <c r="A35" s="7">
        <f t="shared" si="0"/>
        <v>25</v>
      </c>
      <c r="B35">
        <v>930.2</v>
      </c>
      <c r="C35">
        <v>148700</v>
      </c>
      <c r="D35" s="1">
        <v>43524</v>
      </c>
      <c r="E35" t="s">
        <v>324</v>
      </c>
      <c r="F35" t="s">
        <v>203</v>
      </c>
      <c r="G35" t="s">
        <v>202</v>
      </c>
      <c r="J35" s="4">
        <v>49.2</v>
      </c>
    </row>
    <row r="36" spans="1:10" x14ac:dyDescent="0.25">
      <c r="A36" s="7">
        <f t="shared" si="0"/>
        <v>26</v>
      </c>
      <c r="B36">
        <v>930.2</v>
      </c>
      <c r="C36">
        <v>148724</v>
      </c>
      <c r="D36" s="1">
        <v>43525</v>
      </c>
      <c r="E36" t="s">
        <v>325</v>
      </c>
      <c r="F36" t="s">
        <v>263</v>
      </c>
      <c r="G36" t="s">
        <v>262</v>
      </c>
      <c r="J36" s="14">
        <v>350</v>
      </c>
    </row>
    <row r="37" spans="1:10" x14ac:dyDescent="0.25">
      <c r="A37" s="7">
        <f t="shared" si="0"/>
        <v>27</v>
      </c>
      <c r="J37" s="4">
        <f>SUM(J11:J36)</f>
        <v>4627.7699999999995</v>
      </c>
    </row>
  </sheetData>
  <pageMargins left="0.7" right="0.7" top="0.75" bottom="0.75" header="0.3" footer="0.3"/>
  <pageSetup scale="8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592"/>
  <sheetViews>
    <sheetView topLeftCell="A565" workbookViewId="0">
      <selection activeCell="O592" activeCellId="1" sqref="G592:K592 O592"/>
    </sheetView>
  </sheetViews>
  <sheetFormatPr defaultRowHeight="15" x14ac:dyDescent="0.25"/>
  <cols>
    <col min="2" max="2" width="20.85546875" customWidth="1"/>
    <col min="3" max="3" width="28.140625" bestFit="1" customWidth="1"/>
    <col min="4" max="4" width="11.5703125" bestFit="1" customWidth="1"/>
    <col min="5" max="5" width="9.5703125" bestFit="1" customWidth="1"/>
    <col min="6" max="6" width="11.5703125" bestFit="1" customWidth="1"/>
    <col min="7" max="7" width="9.5703125" customWidth="1"/>
    <col min="8" max="8" width="9.5703125" bestFit="1" customWidth="1"/>
    <col min="9" max="9" width="10.5703125" bestFit="1" customWidth="1"/>
    <col min="10" max="10" width="9.5703125" customWidth="1"/>
    <col min="11" max="12" width="10.5703125" bestFit="1" customWidth="1"/>
    <col min="13" max="14" width="9.5703125" bestFit="1" customWidth="1"/>
    <col min="15" max="15" width="9.5703125" customWidth="1"/>
    <col min="16" max="16" width="9.5703125" bestFit="1" customWidth="1"/>
    <col min="17" max="17" width="10.5703125" bestFit="1" customWidth="1"/>
    <col min="18" max="18" width="9.5703125" customWidth="1"/>
    <col min="19" max="19" width="10.5703125" bestFit="1" customWidth="1"/>
    <col min="20" max="20" width="10.28515625" bestFit="1" customWidth="1"/>
  </cols>
  <sheetData>
    <row r="1" spans="1:20" ht="15.75" x14ac:dyDescent="0.25">
      <c r="B1" s="159" t="s">
        <v>291</v>
      </c>
      <c r="D1" s="159"/>
      <c r="E1" s="159"/>
      <c r="F1" s="159"/>
      <c r="G1" s="159"/>
      <c r="H1" s="159"/>
      <c r="I1" s="159"/>
      <c r="J1" s="159"/>
    </row>
    <row r="2" spans="1:20" ht="15.75" x14ac:dyDescent="0.25">
      <c r="B2" s="159" t="s">
        <v>652</v>
      </c>
      <c r="D2" s="159"/>
      <c r="E2" s="159"/>
      <c r="F2" s="159"/>
      <c r="G2" s="159"/>
      <c r="H2" s="159"/>
      <c r="I2" s="159"/>
      <c r="J2" s="159"/>
    </row>
    <row r="3" spans="1:20" ht="15.75" x14ac:dyDescent="0.25">
      <c r="B3" s="159" t="s">
        <v>651</v>
      </c>
      <c r="D3" s="159"/>
      <c r="E3" s="159"/>
      <c r="F3" s="159"/>
      <c r="G3" s="159"/>
      <c r="H3" s="159"/>
      <c r="I3" s="159"/>
      <c r="J3" s="159"/>
    </row>
    <row r="4" spans="1:20" ht="15.75" x14ac:dyDescent="0.25">
      <c r="B4" s="159" t="s">
        <v>706</v>
      </c>
      <c r="D4" s="159"/>
      <c r="E4" s="159"/>
      <c r="F4" s="159"/>
      <c r="G4" s="159"/>
      <c r="H4" s="159"/>
      <c r="I4" s="159"/>
      <c r="J4" s="159"/>
    </row>
    <row r="5" spans="1:20" ht="15.75" x14ac:dyDescent="0.25">
      <c r="B5" s="159" t="s">
        <v>653</v>
      </c>
      <c r="D5" s="159"/>
      <c r="E5" s="159"/>
      <c r="F5" s="159"/>
      <c r="G5" s="159"/>
      <c r="H5" s="159"/>
      <c r="I5" s="159"/>
      <c r="J5" s="159"/>
    </row>
    <row r="6" spans="1:20" ht="15.75" x14ac:dyDescent="0.25">
      <c r="F6" s="150"/>
    </row>
    <row r="7" spans="1:20" x14ac:dyDescent="0.25">
      <c r="A7" s="7" t="s">
        <v>656</v>
      </c>
      <c r="B7" s="148" t="s">
        <v>654</v>
      </c>
      <c r="C7" s="148" t="s">
        <v>655</v>
      </c>
      <c r="D7" s="148" t="s">
        <v>657</v>
      </c>
      <c r="E7" s="148" t="s">
        <v>698</v>
      </c>
      <c r="F7" s="148" t="s">
        <v>658</v>
      </c>
      <c r="G7" s="148" t="s">
        <v>676</v>
      </c>
      <c r="H7" s="148" t="s">
        <v>659</v>
      </c>
      <c r="I7" s="148" t="s">
        <v>660</v>
      </c>
      <c r="J7" s="148" t="s">
        <v>661</v>
      </c>
      <c r="K7" s="148" t="s">
        <v>665</v>
      </c>
      <c r="L7" s="148" t="s">
        <v>699</v>
      </c>
      <c r="M7" s="148" t="s">
        <v>700</v>
      </c>
      <c r="N7" s="148" t="s">
        <v>701</v>
      </c>
      <c r="O7" s="148" t="s">
        <v>730</v>
      </c>
      <c r="P7" s="148" t="s">
        <v>731</v>
      </c>
      <c r="Q7" s="148" t="s">
        <v>702</v>
      </c>
      <c r="R7" s="148" t="s">
        <v>703</v>
      </c>
      <c r="S7" s="148" t="s">
        <v>704</v>
      </c>
      <c r="T7" s="148" t="s">
        <v>705</v>
      </c>
    </row>
    <row r="8" spans="1:20" ht="15.75" x14ac:dyDescent="0.25">
      <c r="A8" s="7">
        <v>1</v>
      </c>
      <c r="B8" s="9"/>
      <c r="D8" s="23"/>
      <c r="G8" s="24"/>
      <c r="H8" s="24"/>
      <c r="I8" s="24"/>
      <c r="J8" s="24"/>
      <c r="K8" s="24"/>
      <c r="O8" s="24"/>
    </row>
    <row r="9" spans="1:20" ht="15.75" x14ac:dyDescent="0.25">
      <c r="A9" s="7">
        <f>A8+1</f>
        <v>2</v>
      </c>
      <c r="B9" s="9"/>
      <c r="D9" s="23" t="s">
        <v>454</v>
      </c>
      <c r="G9" s="24"/>
      <c r="H9" s="24"/>
      <c r="I9" s="24"/>
      <c r="J9" s="24"/>
      <c r="K9" s="24"/>
      <c r="O9" s="24"/>
    </row>
    <row r="10" spans="1:20" ht="15.75" x14ac:dyDescent="0.25">
      <c r="A10" s="7">
        <f t="shared" ref="A10:A73" si="0">A9+1</f>
        <v>3</v>
      </c>
      <c r="B10" s="9"/>
      <c r="D10" s="23" t="s">
        <v>455</v>
      </c>
      <c r="G10" s="24"/>
      <c r="H10" s="24"/>
      <c r="I10" s="24"/>
      <c r="J10" s="24"/>
      <c r="K10" s="24"/>
      <c r="M10" t="s">
        <v>456</v>
      </c>
      <c r="O10" s="24"/>
    </row>
    <row r="11" spans="1:20" x14ac:dyDescent="0.25">
      <c r="A11" s="7">
        <f t="shared" si="0"/>
        <v>4</v>
      </c>
      <c r="G11" s="24"/>
      <c r="H11" s="24" t="s">
        <v>457</v>
      </c>
      <c r="I11" s="24"/>
      <c r="J11" s="24"/>
      <c r="K11" s="24"/>
      <c r="M11" t="s">
        <v>458</v>
      </c>
      <c r="N11" s="11" t="s">
        <v>458</v>
      </c>
      <c r="O11" s="24"/>
    </row>
    <row r="12" spans="1:20" ht="109.5" x14ac:dyDescent="0.25">
      <c r="A12" s="7">
        <f t="shared" si="0"/>
        <v>5</v>
      </c>
      <c r="B12" s="25" t="s">
        <v>562</v>
      </c>
      <c r="C12" s="25" t="s">
        <v>292</v>
      </c>
      <c r="D12" s="26" t="s">
        <v>459</v>
      </c>
      <c r="E12" s="27" t="s">
        <v>460</v>
      </c>
      <c r="F12" s="29" t="s">
        <v>461</v>
      </c>
      <c r="G12" s="28" t="s">
        <v>462</v>
      </c>
      <c r="H12" s="28" t="s">
        <v>463</v>
      </c>
      <c r="I12" s="28" t="s">
        <v>464</v>
      </c>
      <c r="J12" s="28" t="s">
        <v>465</v>
      </c>
      <c r="K12" s="28" t="s">
        <v>466</v>
      </c>
      <c r="L12" s="29" t="s">
        <v>467</v>
      </c>
      <c r="M12" s="29" t="s">
        <v>468</v>
      </c>
      <c r="N12" s="29" t="s">
        <v>469</v>
      </c>
      <c r="O12" s="28" t="s">
        <v>470</v>
      </c>
      <c r="P12" s="29" t="s">
        <v>471</v>
      </c>
      <c r="Q12" s="29" t="s">
        <v>472</v>
      </c>
      <c r="R12" s="29" t="s">
        <v>473</v>
      </c>
      <c r="S12" s="29" t="s">
        <v>474</v>
      </c>
      <c r="T12" s="25" t="s">
        <v>475</v>
      </c>
    </row>
    <row r="13" spans="1:20" x14ac:dyDescent="0.25">
      <c r="A13" s="7">
        <f t="shared" si="0"/>
        <v>6</v>
      </c>
      <c r="B13" s="30" t="s">
        <v>563</v>
      </c>
      <c r="C13" s="30" t="s">
        <v>466</v>
      </c>
      <c r="D13" s="31">
        <v>43483</v>
      </c>
      <c r="E13">
        <v>4</v>
      </c>
      <c r="F13" s="32">
        <v>650</v>
      </c>
      <c r="G13" s="33" t="s">
        <v>707</v>
      </c>
      <c r="H13" s="34"/>
      <c r="I13" s="35"/>
      <c r="J13" s="35"/>
      <c r="K13" s="34">
        <v>650</v>
      </c>
      <c r="L13" s="36"/>
      <c r="M13" s="36"/>
      <c r="N13" s="37"/>
      <c r="O13" s="33"/>
      <c r="P13" s="37"/>
      <c r="Q13" s="37"/>
      <c r="R13" s="37"/>
      <c r="S13" s="38"/>
      <c r="T13" s="39"/>
    </row>
    <row r="14" spans="1:20" x14ac:dyDescent="0.25">
      <c r="A14" s="7">
        <f t="shared" si="0"/>
        <v>7</v>
      </c>
      <c r="B14" s="30" t="s">
        <v>563</v>
      </c>
      <c r="C14" s="30" t="s">
        <v>476</v>
      </c>
      <c r="D14" s="31">
        <v>43483</v>
      </c>
      <c r="E14">
        <v>5</v>
      </c>
      <c r="F14" s="32">
        <v>13.34</v>
      </c>
      <c r="G14" s="33"/>
      <c r="H14" s="34"/>
      <c r="I14" s="33"/>
      <c r="J14" s="33"/>
      <c r="K14" s="34"/>
      <c r="L14" s="36"/>
      <c r="M14" s="36"/>
      <c r="N14" s="37"/>
      <c r="O14" s="33"/>
      <c r="P14" s="36">
        <v>13.34</v>
      </c>
      <c r="Q14" s="37"/>
      <c r="R14" s="37"/>
      <c r="S14" s="39"/>
      <c r="T14" s="39"/>
    </row>
    <row r="15" spans="1:20" x14ac:dyDescent="0.25">
      <c r="A15" s="7">
        <f t="shared" si="0"/>
        <v>8</v>
      </c>
      <c r="B15" s="30" t="s">
        <v>563</v>
      </c>
      <c r="C15" s="30" t="s">
        <v>477</v>
      </c>
      <c r="D15" s="31">
        <v>43483</v>
      </c>
      <c r="E15">
        <v>5</v>
      </c>
      <c r="F15" s="32">
        <v>300</v>
      </c>
      <c r="G15" s="33"/>
      <c r="H15" s="34"/>
      <c r="I15" s="35"/>
      <c r="J15" s="35"/>
      <c r="K15" s="33"/>
      <c r="L15" s="36">
        <v>300</v>
      </c>
      <c r="M15" s="36"/>
      <c r="N15" s="37"/>
      <c r="O15" s="33"/>
      <c r="P15" s="37"/>
      <c r="Q15" s="37"/>
      <c r="R15" s="37"/>
      <c r="S15" s="40"/>
      <c r="T15" s="39"/>
    </row>
    <row r="16" spans="1:20" x14ac:dyDescent="0.25">
      <c r="A16" s="7">
        <f t="shared" si="0"/>
        <v>9</v>
      </c>
      <c r="B16" s="30" t="s">
        <v>563</v>
      </c>
      <c r="C16" s="30" t="s">
        <v>466</v>
      </c>
      <c r="D16" s="31">
        <v>43518</v>
      </c>
      <c r="E16">
        <v>50</v>
      </c>
      <c r="F16" s="32">
        <v>650</v>
      </c>
      <c r="G16" s="33"/>
      <c r="H16" s="34"/>
      <c r="I16" s="33"/>
      <c r="J16" s="33"/>
      <c r="K16" s="34">
        <v>650</v>
      </c>
      <c r="L16" s="36"/>
      <c r="M16" s="36"/>
      <c r="N16" s="37"/>
      <c r="O16" s="33"/>
      <c r="P16" s="36"/>
      <c r="Q16" s="37"/>
      <c r="R16" s="37"/>
      <c r="S16" s="39"/>
      <c r="T16" s="39"/>
    </row>
    <row r="17" spans="1:20" x14ac:dyDescent="0.25">
      <c r="A17" s="7">
        <f t="shared" si="0"/>
        <v>10</v>
      </c>
      <c r="B17" s="30" t="s">
        <v>563</v>
      </c>
      <c r="C17" s="30" t="s">
        <v>478</v>
      </c>
      <c r="D17" s="31">
        <v>43518</v>
      </c>
      <c r="E17">
        <v>59</v>
      </c>
      <c r="F17" s="32">
        <v>150</v>
      </c>
      <c r="G17" s="33"/>
      <c r="H17" s="34"/>
      <c r="I17" s="35"/>
      <c r="J17" s="35"/>
      <c r="K17" s="34"/>
      <c r="L17" s="36">
        <v>150</v>
      </c>
      <c r="M17" s="36"/>
      <c r="N17" s="37"/>
      <c r="O17" s="33"/>
      <c r="P17" s="36"/>
      <c r="Q17" s="37"/>
      <c r="R17" s="37"/>
      <c r="S17" s="39"/>
      <c r="T17" s="39"/>
    </row>
    <row r="18" spans="1:20" x14ac:dyDescent="0.25">
      <c r="A18" s="7">
        <f t="shared" si="0"/>
        <v>11</v>
      </c>
      <c r="B18" s="30" t="s">
        <v>563</v>
      </c>
      <c r="C18" s="30" t="s">
        <v>476</v>
      </c>
      <c r="D18" s="31">
        <v>43539</v>
      </c>
      <c r="E18">
        <v>91</v>
      </c>
      <c r="F18" s="32">
        <v>13.34</v>
      </c>
      <c r="G18" s="33"/>
      <c r="H18" s="34"/>
      <c r="I18" s="34"/>
      <c r="J18" s="34"/>
      <c r="K18" s="34"/>
      <c r="L18" s="36"/>
      <c r="M18" s="36"/>
      <c r="N18" s="37"/>
      <c r="O18" s="33"/>
      <c r="P18" s="36">
        <v>13.34</v>
      </c>
      <c r="Q18" s="37"/>
      <c r="R18" s="37"/>
      <c r="S18" s="39"/>
      <c r="T18" s="39"/>
    </row>
    <row r="19" spans="1:20" x14ac:dyDescent="0.25">
      <c r="A19" s="7">
        <f t="shared" si="0"/>
        <v>12</v>
      </c>
      <c r="B19" s="30" t="s">
        <v>563</v>
      </c>
      <c r="C19" s="30" t="s">
        <v>477</v>
      </c>
      <c r="D19" s="31">
        <v>43539</v>
      </c>
      <c r="E19">
        <v>91</v>
      </c>
      <c r="F19" s="32">
        <v>300</v>
      </c>
      <c r="G19" s="41"/>
      <c r="H19" s="34"/>
      <c r="I19" s="34"/>
      <c r="J19" s="34"/>
      <c r="K19" s="33"/>
      <c r="L19" s="36">
        <v>300</v>
      </c>
      <c r="M19" s="36"/>
      <c r="N19" s="37"/>
      <c r="O19" s="33"/>
      <c r="P19" s="36"/>
      <c r="Q19" s="37"/>
      <c r="R19" s="37"/>
      <c r="S19" s="39"/>
      <c r="T19" s="39"/>
    </row>
    <row r="20" spans="1:20" x14ac:dyDescent="0.25">
      <c r="A20" s="7">
        <f t="shared" si="0"/>
        <v>13</v>
      </c>
      <c r="B20" s="30" t="s">
        <v>563</v>
      </c>
      <c r="C20" s="30" t="s">
        <v>466</v>
      </c>
      <c r="D20" s="31">
        <v>43539</v>
      </c>
      <c r="E20">
        <v>99</v>
      </c>
      <c r="F20" s="32">
        <v>650</v>
      </c>
      <c r="G20" s="33"/>
      <c r="H20" s="41"/>
      <c r="I20" s="33"/>
      <c r="J20" s="33"/>
      <c r="K20" s="34">
        <v>650</v>
      </c>
      <c r="L20" s="42"/>
      <c r="M20" s="42"/>
      <c r="N20" s="37"/>
      <c r="O20" s="34"/>
      <c r="P20" s="36"/>
      <c r="Q20" s="37"/>
      <c r="R20" s="39"/>
      <c r="S20" s="39"/>
      <c r="T20" s="39"/>
    </row>
    <row r="21" spans="1:20" x14ac:dyDescent="0.25">
      <c r="A21" s="7">
        <f t="shared" si="0"/>
        <v>14</v>
      </c>
      <c r="B21" s="43" t="s">
        <v>563</v>
      </c>
      <c r="C21" s="43" t="s">
        <v>476</v>
      </c>
      <c r="D21" s="44">
        <v>43581</v>
      </c>
      <c r="E21" s="43">
        <v>158</v>
      </c>
      <c r="F21" s="40">
        <v>13.34</v>
      </c>
      <c r="G21" s="45"/>
      <c r="H21" s="45"/>
      <c r="I21" s="45"/>
      <c r="J21" s="45"/>
      <c r="K21" s="45"/>
      <c r="L21" s="40"/>
      <c r="M21" s="40"/>
      <c r="N21" s="40"/>
      <c r="O21" s="45"/>
      <c r="P21" s="40">
        <v>13.34</v>
      </c>
      <c r="Q21" s="40"/>
      <c r="R21" s="40"/>
      <c r="S21" s="46"/>
      <c r="T21" s="46"/>
    </row>
    <row r="22" spans="1:20" x14ac:dyDescent="0.25">
      <c r="A22" s="7">
        <f t="shared" si="0"/>
        <v>15</v>
      </c>
      <c r="B22" s="43" t="s">
        <v>563</v>
      </c>
      <c r="C22" s="43" t="s">
        <v>477</v>
      </c>
      <c r="D22" s="44">
        <v>43581</v>
      </c>
      <c r="E22" s="43">
        <v>158</v>
      </c>
      <c r="F22" s="40">
        <v>300</v>
      </c>
      <c r="G22" s="45"/>
      <c r="H22" s="45"/>
      <c r="I22" s="45"/>
      <c r="J22" s="45"/>
      <c r="K22" s="45"/>
      <c r="L22" s="40">
        <v>300</v>
      </c>
      <c r="M22" s="40"/>
      <c r="N22" s="40"/>
      <c r="O22" s="45"/>
      <c r="P22" s="40"/>
      <c r="Q22" s="40"/>
      <c r="R22" s="40"/>
      <c r="S22" s="46"/>
      <c r="T22" s="46"/>
    </row>
    <row r="23" spans="1:20" x14ac:dyDescent="0.25">
      <c r="A23" s="7">
        <f t="shared" si="0"/>
        <v>16</v>
      </c>
      <c r="B23" s="43" t="s">
        <v>563</v>
      </c>
      <c r="C23" s="43" t="s">
        <v>466</v>
      </c>
      <c r="D23" s="44">
        <v>43581</v>
      </c>
      <c r="E23" s="43">
        <v>166</v>
      </c>
      <c r="F23" s="40">
        <v>650</v>
      </c>
      <c r="G23" s="45"/>
      <c r="H23" s="45"/>
      <c r="I23" s="45"/>
      <c r="J23" s="45"/>
      <c r="K23" s="45">
        <v>650</v>
      </c>
      <c r="L23" s="40"/>
      <c r="M23" s="40"/>
      <c r="N23" s="40"/>
      <c r="O23" s="45"/>
      <c r="P23" s="40"/>
      <c r="Q23" s="40"/>
      <c r="R23" s="40"/>
      <c r="S23" s="46"/>
      <c r="T23" s="46"/>
    </row>
    <row r="24" spans="1:20" x14ac:dyDescent="0.25">
      <c r="A24" s="7">
        <f t="shared" si="0"/>
        <v>17</v>
      </c>
      <c r="B24" s="43" t="s">
        <v>563</v>
      </c>
      <c r="C24" s="43" t="s">
        <v>466</v>
      </c>
      <c r="D24" s="44">
        <v>43609</v>
      </c>
      <c r="E24" s="43">
        <v>201</v>
      </c>
      <c r="F24" s="40">
        <v>650</v>
      </c>
      <c r="G24" s="45"/>
      <c r="H24" s="45"/>
      <c r="I24" s="45"/>
      <c r="J24" s="45"/>
      <c r="K24" s="45">
        <v>650</v>
      </c>
      <c r="L24" s="40"/>
      <c r="M24" s="40"/>
      <c r="N24" s="40"/>
      <c r="O24" s="45"/>
      <c r="P24" s="40"/>
      <c r="Q24" s="40"/>
      <c r="R24" s="40"/>
      <c r="S24" s="46"/>
      <c r="T24" s="46"/>
    </row>
    <row r="25" spans="1:20" x14ac:dyDescent="0.25">
      <c r="A25" s="7">
        <f t="shared" si="0"/>
        <v>18</v>
      </c>
      <c r="B25" s="43" t="s">
        <v>563</v>
      </c>
      <c r="C25" s="43" t="s">
        <v>466</v>
      </c>
      <c r="D25" s="44">
        <v>43637</v>
      </c>
      <c r="E25" s="43">
        <v>257</v>
      </c>
      <c r="F25" s="40">
        <v>650</v>
      </c>
      <c r="G25" s="45"/>
      <c r="H25" s="45"/>
      <c r="I25" s="45"/>
      <c r="J25" s="45"/>
      <c r="K25" s="45">
        <v>650</v>
      </c>
      <c r="L25" s="40"/>
      <c r="M25" s="40"/>
      <c r="N25" s="40"/>
      <c r="O25" s="45"/>
      <c r="P25" s="40"/>
      <c r="Q25" s="40"/>
      <c r="R25" s="40"/>
      <c r="S25" s="46"/>
      <c r="T25" s="46"/>
    </row>
    <row r="26" spans="1:20" x14ac:dyDescent="0.25">
      <c r="A26" s="7">
        <f t="shared" si="0"/>
        <v>19</v>
      </c>
      <c r="B26" s="43" t="s">
        <v>563</v>
      </c>
      <c r="C26" s="43" t="s">
        <v>476</v>
      </c>
      <c r="D26" s="44">
        <v>43637</v>
      </c>
      <c r="E26" s="43">
        <v>260</v>
      </c>
      <c r="F26" s="40">
        <v>13.34</v>
      </c>
      <c r="G26" s="45"/>
      <c r="H26" s="45"/>
      <c r="I26" s="45"/>
      <c r="J26" s="45"/>
      <c r="K26" s="47"/>
      <c r="L26" s="40"/>
      <c r="M26" s="40"/>
      <c r="N26" s="40"/>
      <c r="O26" s="45"/>
      <c r="P26" s="40">
        <v>13.34</v>
      </c>
      <c r="Q26" s="40"/>
      <c r="R26" s="40"/>
      <c r="S26" s="46"/>
      <c r="T26" s="46"/>
    </row>
    <row r="27" spans="1:20" x14ac:dyDescent="0.25">
      <c r="A27" s="7">
        <f t="shared" si="0"/>
        <v>20</v>
      </c>
      <c r="B27" s="43" t="s">
        <v>563</v>
      </c>
      <c r="C27" s="43" t="s">
        <v>477</v>
      </c>
      <c r="D27" s="44">
        <v>43637</v>
      </c>
      <c r="E27" s="43">
        <v>260</v>
      </c>
      <c r="F27" s="40">
        <v>300</v>
      </c>
      <c r="G27" s="45"/>
      <c r="H27" s="45"/>
      <c r="I27" s="45"/>
      <c r="J27" s="45"/>
      <c r="K27" s="47"/>
      <c r="L27" s="40">
        <v>300</v>
      </c>
      <c r="M27" s="40"/>
      <c r="N27" s="40"/>
      <c r="O27" s="45"/>
      <c r="P27" s="40"/>
      <c r="Q27" s="40"/>
      <c r="R27" s="40"/>
      <c r="S27" s="46"/>
      <c r="T27" s="46"/>
    </row>
    <row r="28" spans="1:20" x14ac:dyDescent="0.25">
      <c r="A28" s="7">
        <f t="shared" si="0"/>
        <v>21</v>
      </c>
      <c r="B28" s="46" t="s">
        <v>563</v>
      </c>
      <c r="C28" s="46" t="s">
        <v>466</v>
      </c>
      <c r="D28" s="48">
        <v>43665</v>
      </c>
      <c r="E28">
        <v>307</v>
      </c>
      <c r="F28" s="49">
        <v>650</v>
      </c>
      <c r="G28" s="45"/>
      <c r="H28" s="50"/>
      <c r="I28" s="45"/>
      <c r="J28" s="45"/>
      <c r="K28" s="51">
        <v>650</v>
      </c>
      <c r="L28" s="52"/>
      <c r="M28" s="52"/>
      <c r="N28" s="40"/>
      <c r="O28" s="45"/>
      <c r="P28" s="53"/>
      <c r="Q28" s="40"/>
      <c r="R28" s="40"/>
      <c r="S28" s="40"/>
      <c r="T28" s="54"/>
    </row>
    <row r="29" spans="1:20" x14ac:dyDescent="0.25">
      <c r="A29" s="7">
        <f t="shared" si="0"/>
        <v>22</v>
      </c>
      <c r="B29" s="46" t="s">
        <v>563</v>
      </c>
      <c r="C29" s="46" t="s">
        <v>466</v>
      </c>
      <c r="D29" s="1">
        <v>43700</v>
      </c>
      <c r="E29">
        <v>365</v>
      </c>
      <c r="F29" s="49">
        <v>650</v>
      </c>
      <c r="G29" s="45"/>
      <c r="H29" s="51"/>
      <c r="I29" s="45"/>
      <c r="J29" s="45"/>
      <c r="K29" s="51">
        <v>650</v>
      </c>
      <c r="L29" s="53"/>
      <c r="M29" s="53"/>
      <c r="N29" s="40"/>
      <c r="O29" s="55"/>
      <c r="P29" s="40"/>
      <c r="Q29" s="40"/>
      <c r="R29" s="40"/>
      <c r="S29" s="39"/>
      <c r="T29" s="54"/>
    </row>
    <row r="30" spans="1:20" x14ac:dyDescent="0.25">
      <c r="A30" s="7">
        <f t="shared" si="0"/>
        <v>23</v>
      </c>
      <c r="B30" s="46" t="s">
        <v>563</v>
      </c>
      <c r="C30" s="46" t="s">
        <v>476</v>
      </c>
      <c r="D30" s="1">
        <v>43700</v>
      </c>
      <c r="E30">
        <v>368</v>
      </c>
      <c r="F30" s="49">
        <v>13.34</v>
      </c>
      <c r="G30" s="45"/>
      <c r="H30" s="51"/>
      <c r="I30" s="45"/>
      <c r="J30" s="45"/>
      <c r="K30" s="50"/>
      <c r="L30" s="53"/>
      <c r="M30" s="53"/>
      <c r="N30" s="40"/>
      <c r="O30" s="45"/>
      <c r="P30" s="53">
        <v>13.34</v>
      </c>
      <c r="Q30" s="40"/>
      <c r="R30" s="40"/>
      <c r="S30" s="39"/>
      <c r="T30" s="54"/>
    </row>
    <row r="31" spans="1:20" x14ac:dyDescent="0.25">
      <c r="A31" s="7">
        <f t="shared" si="0"/>
        <v>24</v>
      </c>
      <c r="B31" s="46" t="s">
        <v>563</v>
      </c>
      <c r="C31" s="46" t="s">
        <v>477</v>
      </c>
      <c r="D31" s="48">
        <v>43700</v>
      </c>
      <c r="E31">
        <v>368</v>
      </c>
      <c r="F31" s="49">
        <v>300</v>
      </c>
      <c r="G31" s="45"/>
      <c r="H31" s="51"/>
      <c r="I31" s="35"/>
      <c r="J31" s="35"/>
      <c r="K31" s="45"/>
      <c r="L31" s="53">
        <v>300</v>
      </c>
      <c r="M31" s="53"/>
      <c r="N31" s="40"/>
      <c r="O31" s="45"/>
      <c r="P31" s="53"/>
      <c r="Q31" s="40"/>
      <c r="R31" s="40"/>
      <c r="S31" s="40"/>
      <c r="T31" s="54"/>
    </row>
    <row r="32" spans="1:20" x14ac:dyDescent="0.25">
      <c r="A32" s="7">
        <f t="shared" si="0"/>
        <v>25</v>
      </c>
      <c r="B32" s="46" t="s">
        <v>563</v>
      </c>
      <c r="C32" s="46" t="s">
        <v>466</v>
      </c>
      <c r="D32" s="1">
        <v>43728</v>
      </c>
      <c r="E32">
        <v>413</v>
      </c>
      <c r="F32" s="49">
        <v>650</v>
      </c>
      <c r="G32" s="45"/>
      <c r="H32" s="51"/>
      <c r="I32" s="35"/>
      <c r="J32" s="35"/>
      <c r="K32" s="51">
        <v>650</v>
      </c>
      <c r="L32" s="53"/>
      <c r="M32" s="53"/>
      <c r="N32" s="40"/>
      <c r="O32" s="45"/>
      <c r="P32" s="52"/>
      <c r="Q32" s="40"/>
      <c r="R32" s="40"/>
      <c r="S32" s="40"/>
      <c r="T32" s="54"/>
    </row>
    <row r="33" spans="1:20" x14ac:dyDescent="0.25">
      <c r="A33" s="7">
        <f t="shared" si="0"/>
        <v>26</v>
      </c>
      <c r="B33" s="46" t="s">
        <v>563</v>
      </c>
      <c r="C33" s="46" t="s">
        <v>476</v>
      </c>
      <c r="D33" s="1">
        <v>43728</v>
      </c>
      <c r="E33">
        <v>416</v>
      </c>
      <c r="F33" s="49">
        <v>13.34</v>
      </c>
      <c r="G33" s="45"/>
      <c r="H33" s="51"/>
      <c r="I33" s="45"/>
      <c r="J33" s="45"/>
      <c r="K33" s="51"/>
      <c r="L33" s="53"/>
      <c r="M33" s="53"/>
      <c r="N33" s="40"/>
      <c r="O33" s="45"/>
      <c r="P33" s="53">
        <v>13.34</v>
      </c>
      <c r="Q33" s="40"/>
      <c r="R33" s="40"/>
      <c r="S33" s="39"/>
      <c r="T33" s="54"/>
    </row>
    <row r="34" spans="1:20" x14ac:dyDescent="0.25">
      <c r="A34" s="7">
        <f t="shared" si="0"/>
        <v>27</v>
      </c>
      <c r="B34" s="46" t="s">
        <v>563</v>
      </c>
      <c r="C34" s="46" t="s">
        <v>477</v>
      </c>
      <c r="D34" s="1">
        <v>43728</v>
      </c>
      <c r="E34">
        <v>416</v>
      </c>
      <c r="F34" s="49">
        <v>300</v>
      </c>
      <c r="G34" s="45"/>
      <c r="H34" s="51"/>
      <c r="I34" s="45"/>
      <c r="J34" s="45"/>
      <c r="K34" s="51"/>
      <c r="L34" s="53">
        <v>300</v>
      </c>
      <c r="M34" s="53"/>
      <c r="N34" s="40"/>
      <c r="O34" s="45"/>
      <c r="P34" s="52"/>
      <c r="Q34" s="40"/>
      <c r="R34" s="53"/>
      <c r="S34" s="39"/>
      <c r="T34" s="54"/>
    </row>
    <row r="35" spans="1:20" x14ac:dyDescent="0.25">
      <c r="A35" s="7">
        <f t="shared" si="0"/>
        <v>28</v>
      </c>
      <c r="B35" s="135" t="s">
        <v>564</v>
      </c>
      <c r="C35" s="46"/>
      <c r="D35" s="1"/>
      <c r="F35" s="49">
        <f t="shared" ref="F35:T35" si="1">SUBTOTAL(9,F13:F34)</f>
        <v>7880.0400000000009</v>
      </c>
      <c r="G35" s="45">
        <f t="shared" si="1"/>
        <v>0</v>
      </c>
      <c r="H35" s="51">
        <f t="shared" si="1"/>
        <v>0</v>
      </c>
      <c r="I35" s="45">
        <f t="shared" si="1"/>
        <v>0</v>
      </c>
      <c r="J35" s="45">
        <f t="shared" si="1"/>
        <v>0</v>
      </c>
      <c r="K35" s="51">
        <f t="shared" si="1"/>
        <v>5850</v>
      </c>
      <c r="L35" s="53">
        <f t="shared" si="1"/>
        <v>1950</v>
      </c>
      <c r="M35" s="53">
        <f t="shared" si="1"/>
        <v>0</v>
      </c>
      <c r="N35" s="40">
        <f t="shared" si="1"/>
        <v>0</v>
      </c>
      <c r="O35" s="45">
        <f t="shared" si="1"/>
        <v>0</v>
      </c>
      <c r="P35" s="52">
        <f t="shared" si="1"/>
        <v>80.040000000000006</v>
      </c>
      <c r="Q35" s="40">
        <f t="shared" si="1"/>
        <v>0</v>
      </c>
      <c r="R35" s="53">
        <f t="shared" si="1"/>
        <v>0</v>
      </c>
      <c r="S35" s="39">
        <f t="shared" si="1"/>
        <v>0</v>
      </c>
      <c r="T35" s="54">
        <f t="shared" si="1"/>
        <v>0</v>
      </c>
    </row>
    <row r="36" spans="1:20" x14ac:dyDescent="0.25">
      <c r="A36" s="7">
        <f t="shared" si="0"/>
        <v>29</v>
      </c>
      <c r="B36" s="136" t="s">
        <v>565</v>
      </c>
      <c r="C36" s="56" t="s">
        <v>479</v>
      </c>
      <c r="D36" s="57">
        <v>43800</v>
      </c>
      <c r="E36" s="58">
        <v>7386</v>
      </c>
      <c r="F36" s="59">
        <v>23.61</v>
      </c>
      <c r="G36" s="33"/>
      <c r="H36" s="60">
        <v>23.61</v>
      </c>
      <c r="I36" s="61"/>
      <c r="J36" s="61"/>
      <c r="K36" s="61"/>
      <c r="L36" s="62"/>
      <c r="M36" s="62"/>
      <c r="N36" s="37"/>
      <c r="O36" s="33"/>
      <c r="P36" s="62"/>
      <c r="Q36" s="37"/>
      <c r="R36" s="37"/>
      <c r="S36" s="39"/>
      <c r="T36" s="39"/>
    </row>
    <row r="37" spans="1:20" x14ac:dyDescent="0.25">
      <c r="A37" s="7">
        <f t="shared" si="0"/>
        <v>30</v>
      </c>
      <c r="B37" s="30" t="s">
        <v>565</v>
      </c>
      <c r="C37" s="30" t="s">
        <v>476</v>
      </c>
      <c r="D37" s="31">
        <v>43483</v>
      </c>
      <c r="E37">
        <v>148311</v>
      </c>
      <c r="F37" s="32">
        <v>35.96</v>
      </c>
      <c r="G37" s="33"/>
      <c r="H37" s="63"/>
      <c r="I37" s="35"/>
      <c r="J37" s="35"/>
      <c r="K37" s="34"/>
      <c r="L37" s="64"/>
      <c r="M37" s="64"/>
      <c r="N37" s="37"/>
      <c r="O37" s="33"/>
      <c r="P37" s="36">
        <v>35.96</v>
      </c>
      <c r="Q37" s="37"/>
      <c r="R37" s="37"/>
      <c r="S37" s="39"/>
      <c r="T37" s="39"/>
    </row>
    <row r="38" spans="1:20" x14ac:dyDescent="0.25">
      <c r="A38" s="7">
        <f t="shared" si="0"/>
        <v>31</v>
      </c>
      <c r="B38" s="30" t="s">
        <v>565</v>
      </c>
      <c r="C38" s="30" t="s">
        <v>466</v>
      </c>
      <c r="D38" s="31">
        <v>43483</v>
      </c>
      <c r="E38">
        <v>148311</v>
      </c>
      <c r="F38" s="32">
        <v>650</v>
      </c>
      <c r="G38" s="33"/>
      <c r="H38" s="34"/>
      <c r="I38" s="34"/>
      <c r="J38" s="34"/>
      <c r="K38" s="34">
        <v>650</v>
      </c>
      <c r="L38" s="36"/>
      <c r="M38" s="36"/>
      <c r="N38" s="37"/>
      <c r="O38" s="33"/>
      <c r="P38" s="36"/>
      <c r="Q38" s="37"/>
      <c r="R38" s="39"/>
      <c r="S38" s="39"/>
      <c r="T38" s="39"/>
    </row>
    <row r="39" spans="1:20" x14ac:dyDescent="0.25">
      <c r="A39" s="7">
        <f t="shared" si="0"/>
        <v>32</v>
      </c>
      <c r="B39" s="30" t="s">
        <v>565</v>
      </c>
      <c r="C39" s="30" t="s">
        <v>477</v>
      </c>
      <c r="D39" s="31">
        <v>43483</v>
      </c>
      <c r="E39">
        <v>148311</v>
      </c>
      <c r="F39" s="32">
        <v>300</v>
      </c>
      <c r="G39" s="33"/>
      <c r="H39" s="34"/>
      <c r="I39" s="34"/>
      <c r="J39" s="34"/>
      <c r="K39" s="34"/>
      <c r="L39" s="36">
        <v>300</v>
      </c>
      <c r="M39" s="36"/>
      <c r="N39" s="37"/>
      <c r="O39" s="33"/>
      <c r="P39" s="36"/>
      <c r="Q39" s="37"/>
      <c r="R39" s="36"/>
      <c r="S39" s="39"/>
      <c r="T39" s="39"/>
    </row>
    <row r="40" spans="1:20" x14ac:dyDescent="0.25">
      <c r="A40" s="7">
        <f t="shared" si="0"/>
        <v>33</v>
      </c>
      <c r="B40" s="30" t="s">
        <v>565</v>
      </c>
      <c r="C40" s="30" t="s">
        <v>476</v>
      </c>
      <c r="D40" s="31">
        <v>43518</v>
      </c>
      <c r="E40">
        <v>148657</v>
      </c>
      <c r="F40" s="32">
        <v>35.96</v>
      </c>
      <c r="G40" s="33"/>
      <c r="H40" s="34"/>
      <c r="I40" s="33"/>
      <c r="J40" s="33"/>
      <c r="K40" s="34"/>
      <c r="L40" s="36"/>
      <c r="M40" s="36"/>
      <c r="N40" s="37"/>
      <c r="O40" s="33"/>
      <c r="P40" s="36">
        <v>35.96</v>
      </c>
      <c r="Q40" s="39"/>
      <c r="R40" s="39"/>
      <c r="S40" s="39"/>
      <c r="T40" s="39"/>
    </row>
    <row r="41" spans="1:20" x14ac:dyDescent="0.25">
      <c r="A41" s="7">
        <f t="shared" si="0"/>
        <v>34</v>
      </c>
      <c r="B41" s="30" t="s">
        <v>565</v>
      </c>
      <c r="C41" s="30" t="s">
        <v>480</v>
      </c>
      <c r="D41" s="31">
        <v>43518</v>
      </c>
      <c r="E41">
        <v>148657</v>
      </c>
      <c r="F41" s="32">
        <v>175.16</v>
      </c>
      <c r="G41" s="33"/>
      <c r="H41" s="41"/>
      <c r="I41" s="33"/>
      <c r="J41" s="33"/>
      <c r="K41" s="34"/>
      <c r="L41" s="42"/>
      <c r="M41" s="36">
        <v>175.16</v>
      </c>
      <c r="N41" s="37"/>
      <c r="O41" s="34"/>
      <c r="P41" s="42"/>
      <c r="Q41" s="37"/>
      <c r="R41" s="39"/>
      <c r="S41" s="39"/>
      <c r="T41" s="39"/>
    </row>
    <row r="42" spans="1:20" x14ac:dyDescent="0.25">
      <c r="A42" s="7">
        <f t="shared" si="0"/>
        <v>35</v>
      </c>
      <c r="B42" s="30" t="s">
        <v>565</v>
      </c>
      <c r="C42" s="65" t="s">
        <v>466</v>
      </c>
      <c r="D42" s="31">
        <v>43518</v>
      </c>
      <c r="E42">
        <v>148657</v>
      </c>
      <c r="F42" s="38">
        <v>650</v>
      </c>
      <c r="G42" s="33"/>
      <c r="H42" s="41"/>
      <c r="I42" s="34"/>
      <c r="J42" s="34"/>
      <c r="K42" s="66">
        <v>650</v>
      </c>
      <c r="L42" s="42"/>
      <c r="M42" s="42"/>
      <c r="N42" s="37"/>
      <c r="O42" s="34"/>
      <c r="P42" s="39"/>
      <c r="Q42" s="37"/>
      <c r="R42" s="39"/>
      <c r="S42" s="39"/>
      <c r="T42" s="39"/>
    </row>
    <row r="43" spans="1:20" x14ac:dyDescent="0.25">
      <c r="A43" s="7">
        <f t="shared" si="0"/>
        <v>36</v>
      </c>
      <c r="B43" s="30" t="s">
        <v>565</v>
      </c>
      <c r="C43" s="30" t="s">
        <v>481</v>
      </c>
      <c r="D43" s="31">
        <v>43518</v>
      </c>
      <c r="E43">
        <v>148657</v>
      </c>
      <c r="F43" s="32">
        <v>208.91</v>
      </c>
      <c r="G43" s="33"/>
      <c r="H43" s="34"/>
      <c r="I43" s="33"/>
      <c r="J43" s="33"/>
      <c r="K43" s="34"/>
      <c r="L43" s="36"/>
      <c r="M43" s="36">
        <v>208.91</v>
      </c>
      <c r="N43" s="37"/>
      <c r="O43" s="33"/>
      <c r="P43" s="36"/>
      <c r="Q43" s="37"/>
      <c r="R43" s="37"/>
      <c r="S43" s="39"/>
      <c r="T43" s="39"/>
    </row>
    <row r="44" spans="1:20" x14ac:dyDescent="0.25">
      <c r="A44" s="7">
        <f t="shared" si="0"/>
        <v>37</v>
      </c>
      <c r="B44" s="30" t="s">
        <v>565</v>
      </c>
      <c r="C44" s="30" t="s">
        <v>477</v>
      </c>
      <c r="D44" s="31">
        <v>43518</v>
      </c>
      <c r="E44">
        <v>148657</v>
      </c>
      <c r="F44" s="32">
        <v>300</v>
      </c>
      <c r="G44" s="33"/>
      <c r="H44" s="34"/>
      <c r="I44" s="33"/>
      <c r="J44" s="33"/>
      <c r="K44" s="33"/>
      <c r="L44" s="36">
        <v>300</v>
      </c>
      <c r="M44" s="36"/>
      <c r="N44" s="37"/>
      <c r="O44" s="33"/>
      <c r="P44" s="36"/>
      <c r="Q44" s="37"/>
      <c r="R44" s="37"/>
      <c r="S44" s="67"/>
      <c r="T44" s="39"/>
    </row>
    <row r="45" spans="1:20" x14ac:dyDescent="0.25">
      <c r="A45" s="7">
        <f t="shared" si="0"/>
        <v>38</v>
      </c>
      <c r="B45" s="30" t="s">
        <v>565</v>
      </c>
      <c r="C45" s="30" t="s">
        <v>482</v>
      </c>
      <c r="D45" s="31">
        <v>43518</v>
      </c>
      <c r="E45">
        <v>148657</v>
      </c>
      <c r="F45" s="32">
        <v>600</v>
      </c>
      <c r="G45" s="33"/>
      <c r="H45" s="34"/>
      <c r="I45" s="34">
        <v>600</v>
      </c>
      <c r="J45" s="34"/>
      <c r="K45" s="41"/>
      <c r="L45" s="36"/>
      <c r="M45" s="36"/>
      <c r="N45" s="37"/>
      <c r="O45" s="33"/>
      <c r="P45" s="36"/>
      <c r="Q45" s="37"/>
      <c r="R45" s="37"/>
      <c r="S45" s="39"/>
      <c r="T45" s="39"/>
    </row>
    <row r="46" spans="1:20" x14ac:dyDescent="0.25">
      <c r="A46" s="7">
        <f t="shared" si="0"/>
        <v>39</v>
      </c>
      <c r="B46" s="30" t="s">
        <v>565</v>
      </c>
      <c r="C46" s="30" t="s">
        <v>476</v>
      </c>
      <c r="D46" s="31">
        <v>43539</v>
      </c>
      <c r="E46">
        <v>148882</v>
      </c>
      <c r="F46" s="32">
        <v>35.96</v>
      </c>
      <c r="G46" s="33"/>
      <c r="H46" s="34"/>
      <c r="I46" s="33"/>
      <c r="J46" s="33"/>
      <c r="K46" s="34"/>
      <c r="L46" s="36"/>
      <c r="M46" s="36"/>
      <c r="N46" s="37"/>
      <c r="O46" s="33"/>
      <c r="P46" s="36">
        <v>35.96</v>
      </c>
      <c r="Q46" s="37"/>
      <c r="R46" s="37"/>
      <c r="S46" s="39"/>
      <c r="T46" s="39"/>
    </row>
    <row r="47" spans="1:20" x14ac:dyDescent="0.25">
      <c r="A47" s="7">
        <f t="shared" si="0"/>
        <v>40</v>
      </c>
      <c r="B47" s="30" t="s">
        <v>565</v>
      </c>
      <c r="C47" s="30" t="s">
        <v>466</v>
      </c>
      <c r="D47" s="31">
        <v>43539</v>
      </c>
      <c r="E47">
        <v>148882</v>
      </c>
      <c r="F47" s="32">
        <v>650</v>
      </c>
      <c r="G47" s="33"/>
      <c r="H47" s="33"/>
      <c r="I47" s="66"/>
      <c r="J47" s="66"/>
      <c r="K47" s="34">
        <v>650</v>
      </c>
      <c r="L47" s="37"/>
      <c r="M47" s="37"/>
      <c r="N47" s="37"/>
      <c r="O47" s="33"/>
      <c r="P47" s="36"/>
      <c r="Q47" s="37"/>
      <c r="R47" s="37"/>
      <c r="S47" s="39"/>
      <c r="T47" s="39"/>
    </row>
    <row r="48" spans="1:20" x14ac:dyDescent="0.25">
      <c r="A48" s="7">
        <f t="shared" si="0"/>
        <v>41</v>
      </c>
      <c r="B48" s="30" t="s">
        <v>565</v>
      </c>
      <c r="C48" s="30" t="s">
        <v>477</v>
      </c>
      <c r="D48" s="31">
        <v>43539</v>
      </c>
      <c r="E48">
        <v>148882</v>
      </c>
      <c r="F48" s="32">
        <v>300</v>
      </c>
      <c r="G48" s="33"/>
      <c r="H48" s="34"/>
      <c r="I48" s="34"/>
      <c r="J48" s="34"/>
      <c r="K48" s="34"/>
      <c r="L48" s="36">
        <v>300</v>
      </c>
      <c r="M48" s="36"/>
      <c r="N48" s="37"/>
      <c r="O48" s="33"/>
      <c r="P48" s="36"/>
      <c r="Q48" s="37"/>
      <c r="R48" s="37"/>
      <c r="S48" s="39"/>
      <c r="T48" s="39"/>
    </row>
    <row r="49" spans="1:20" x14ac:dyDescent="0.25">
      <c r="A49" s="7">
        <f t="shared" si="0"/>
        <v>42</v>
      </c>
      <c r="B49" s="43" t="s">
        <v>565</v>
      </c>
      <c r="C49" s="43" t="s">
        <v>476</v>
      </c>
      <c r="D49" s="44">
        <v>43581</v>
      </c>
      <c r="E49" s="43">
        <v>149357</v>
      </c>
      <c r="F49" s="40">
        <v>35.96</v>
      </c>
      <c r="G49" s="45"/>
      <c r="H49" s="45"/>
      <c r="I49" s="45"/>
      <c r="J49" s="45"/>
      <c r="K49" s="45"/>
      <c r="L49" s="40"/>
      <c r="M49" s="40"/>
      <c r="N49" s="40"/>
      <c r="O49" s="45"/>
      <c r="P49" s="40">
        <v>35.96</v>
      </c>
      <c r="Q49" s="40"/>
      <c r="R49" s="40"/>
      <c r="S49" s="46"/>
      <c r="T49" s="46"/>
    </row>
    <row r="50" spans="1:20" x14ac:dyDescent="0.25">
      <c r="A50" s="7">
        <f t="shared" si="0"/>
        <v>43</v>
      </c>
      <c r="B50" s="43" t="s">
        <v>565</v>
      </c>
      <c r="C50" s="43" t="s">
        <v>466</v>
      </c>
      <c r="D50" s="44">
        <v>43581</v>
      </c>
      <c r="E50" s="43">
        <v>149357</v>
      </c>
      <c r="F50" s="40">
        <v>650</v>
      </c>
      <c r="G50" s="45"/>
      <c r="H50" s="45"/>
      <c r="I50" s="45"/>
      <c r="J50" s="45"/>
      <c r="K50" s="45">
        <v>650</v>
      </c>
      <c r="L50" s="40"/>
      <c r="M50" s="40"/>
      <c r="N50" s="40"/>
      <c r="O50" s="45"/>
      <c r="P50" s="40"/>
      <c r="Q50" s="68"/>
      <c r="R50" s="40"/>
      <c r="S50" s="46"/>
      <c r="T50" s="46"/>
    </row>
    <row r="51" spans="1:20" x14ac:dyDescent="0.25">
      <c r="A51" s="7">
        <f t="shared" si="0"/>
        <v>44</v>
      </c>
      <c r="B51" s="43" t="s">
        <v>565</v>
      </c>
      <c r="C51" s="43" t="s">
        <v>477</v>
      </c>
      <c r="D51" s="44">
        <v>43581</v>
      </c>
      <c r="E51" s="43">
        <v>149357</v>
      </c>
      <c r="F51" s="40">
        <v>300</v>
      </c>
      <c r="G51" s="45"/>
      <c r="H51" s="45"/>
      <c r="I51" s="45"/>
      <c r="J51" s="45"/>
      <c r="K51" s="45"/>
      <c r="L51" s="40">
        <v>300</v>
      </c>
      <c r="M51" s="40"/>
      <c r="N51" s="40"/>
      <c r="O51" s="45"/>
      <c r="P51" s="40"/>
      <c r="Q51" s="40"/>
      <c r="R51" s="40"/>
      <c r="S51" s="46"/>
      <c r="T51" s="46"/>
    </row>
    <row r="52" spans="1:20" x14ac:dyDescent="0.25">
      <c r="A52" s="7">
        <f t="shared" si="0"/>
        <v>45</v>
      </c>
      <c r="B52" s="43" t="s">
        <v>565</v>
      </c>
      <c r="C52" s="43" t="s">
        <v>476</v>
      </c>
      <c r="D52" s="44">
        <v>43609</v>
      </c>
      <c r="E52" s="43">
        <v>149635</v>
      </c>
      <c r="F52" s="40">
        <v>35.96</v>
      </c>
      <c r="G52" s="45"/>
      <c r="H52" s="45"/>
      <c r="I52" s="45"/>
      <c r="J52" s="45"/>
      <c r="K52" s="45"/>
      <c r="L52" s="40"/>
      <c r="M52" s="40"/>
      <c r="N52" s="40"/>
      <c r="O52" s="45"/>
      <c r="P52" s="40">
        <v>35.96</v>
      </c>
      <c r="Q52" s="40"/>
      <c r="R52" s="40"/>
      <c r="S52" s="46"/>
      <c r="T52" s="46"/>
    </row>
    <row r="53" spans="1:20" x14ac:dyDescent="0.25">
      <c r="A53" s="7">
        <f t="shared" si="0"/>
        <v>46</v>
      </c>
      <c r="B53" s="43" t="s">
        <v>565</v>
      </c>
      <c r="C53" s="43" t="s">
        <v>466</v>
      </c>
      <c r="D53" s="44">
        <v>43609</v>
      </c>
      <c r="E53" s="43">
        <v>149635</v>
      </c>
      <c r="F53" s="40">
        <v>650</v>
      </c>
      <c r="G53" s="45"/>
      <c r="H53" s="45"/>
      <c r="I53" s="45"/>
      <c r="J53" s="45"/>
      <c r="K53" s="45">
        <v>650</v>
      </c>
      <c r="L53" s="40"/>
      <c r="M53" s="40"/>
      <c r="N53" s="40"/>
      <c r="O53" s="45"/>
      <c r="P53" s="40"/>
      <c r="Q53" s="40"/>
      <c r="R53" s="40"/>
      <c r="S53" s="46"/>
      <c r="T53" s="46"/>
    </row>
    <row r="54" spans="1:20" x14ac:dyDescent="0.25">
      <c r="A54" s="7">
        <f t="shared" si="0"/>
        <v>47</v>
      </c>
      <c r="B54" s="43" t="s">
        <v>565</v>
      </c>
      <c r="C54" s="43" t="s">
        <v>477</v>
      </c>
      <c r="D54" s="44">
        <v>43609</v>
      </c>
      <c r="E54" s="43">
        <v>149635</v>
      </c>
      <c r="F54" s="40">
        <v>300</v>
      </c>
      <c r="G54" s="45"/>
      <c r="H54" s="45"/>
      <c r="I54" s="45"/>
      <c r="J54" s="45"/>
      <c r="K54" s="45"/>
      <c r="L54" s="40">
        <v>300</v>
      </c>
      <c r="M54" s="40"/>
      <c r="N54" s="40"/>
      <c r="O54" s="45"/>
      <c r="P54" s="40"/>
      <c r="Q54" s="40"/>
      <c r="R54" s="40"/>
      <c r="S54" s="69"/>
      <c r="T54" s="46"/>
    </row>
    <row r="55" spans="1:20" x14ac:dyDescent="0.25">
      <c r="A55" s="7">
        <f t="shared" si="0"/>
        <v>48</v>
      </c>
      <c r="B55" s="43" t="s">
        <v>565</v>
      </c>
      <c r="C55" s="43" t="s">
        <v>476</v>
      </c>
      <c r="D55" s="44">
        <v>43637</v>
      </c>
      <c r="E55" s="43">
        <v>149998</v>
      </c>
      <c r="F55" s="40">
        <v>35.96</v>
      </c>
      <c r="G55" s="45"/>
      <c r="H55" s="45"/>
      <c r="I55" s="45"/>
      <c r="J55" s="45"/>
      <c r="K55" s="45"/>
      <c r="L55" s="40"/>
      <c r="M55" s="40"/>
      <c r="N55" s="40"/>
      <c r="O55" s="45"/>
      <c r="P55" s="40">
        <v>35.96</v>
      </c>
      <c r="Q55" s="40"/>
      <c r="R55" s="40"/>
      <c r="S55" s="46"/>
      <c r="T55" s="46"/>
    </row>
    <row r="56" spans="1:20" x14ac:dyDescent="0.25">
      <c r="A56" s="7">
        <f t="shared" si="0"/>
        <v>49</v>
      </c>
      <c r="B56" s="43" t="s">
        <v>565</v>
      </c>
      <c r="C56" s="43" t="s">
        <v>466</v>
      </c>
      <c r="D56" s="44">
        <v>43637</v>
      </c>
      <c r="E56" s="43">
        <v>149998</v>
      </c>
      <c r="F56" s="40">
        <v>650</v>
      </c>
      <c r="G56" s="45"/>
      <c r="H56" s="45"/>
      <c r="I56" s="45"/>
      <c r="J56" s="45"/>
      <c r="K56" s="45">
        <v>650</v>
      </c>
      <c r="L56" s="40"/>
      <c r="M56" s="40"/>
      <c r="N56" s="40"/>
      <c r="O56" s="45"/>
      <c r="P56" s="40"/>
      <c r="Q56" s="40"/>
      <c r="R56" s="40"/>
      <c r="S56" s="46"/>
      <c r="T56" s="46"/>
    </row>
    <row r="57" spans="1:20" x14ac:dyDescent="0.25">
      <c r="A57" s="7">
        <f t="shared" si="0"/>
        <v>50</v>
      </c>
      <c r="B57" s="43" t="s">
        <v>565</v>
      </c>
      <c r="C57" s="43" t="s">
        <v>477</v>
      </c>
      <c r="D57" s="44">
        <v>43637</v>
      </c>
      <c r="E57" s="43">
        <v>149998</v>
      </c>
      <c r="F57" s="40">
        <v>300</v>
      </c>
      <c r="G57" s="45"/>
      <c r="H57" s="45"/>
      <c r="I57" s="45"/>
      <c r="J57" s="45"/>
      <c r="K57" s="45"/>
      <c r="L57" s="40">
        <v>300</v>
      </c>
      <c r="M57" s="40"/>
      <c r="N57" s="40"/>
      <c r="O57" s="45"/>
      <c r="P57" s="68"/>
      <c r="Q57" s="40"/>
      <c r="R57" s="40"/>
      <c r="S57" s="46"/>
      <c r="T57" s="46"/>
    </row>
    <row r="58" spans="1:20" x14ac:dyDescent="0.25">
      <c r="A58" s="7">
        <f t="shared" si="0"/>
        <v>51</v>
      </c>
      <c r="B58" s="46" t="s">
        <v>565</v>
      </c>
      <c r="C58" s="46" t="s">
        <v>476</v>
      </c>
      <c r="D58" s="1">
        <v>43665</v>
      </c>
      <c r="E58">
        <v>150372</v>
      </c>
      <c r="F58" s="49">
        <v>35.96</v>
      </c>
      <c r="G58" s="45"/>
      <c r="H58" s="51"/>
      <c r="I58" s="45"/>
      <c r="J58" s="45"/>
      <c r="K58" s="51"/>
      <c r="L58" s="53"/>
      <c r="M58" s="53"/>
      <c r="N58" s="40"/>
      <c r="O58" s="45"/>
      <c r="P58" s="53">
        <v>35.96</v>
      </c>
      <c r="Q58" s="40"/>
      <c r="R58" s="40"/>
      <c r="S58" s="39"/>
      <c r="T58" s="54"/>
    </row>
    <row r="59" spans="1:20" x14ac:dyDescent="0.25">
      <c r="A59" s="7">
        <f t="shared" si="0"/>
        <v>52</v>
      </c>
      <c r="B59" s="46" t="s">
        <v>565</v>
      </c>
      <c r="C59" s="46" t="s">
        <v>466</v>
      </c>
      <c r="D59" s="1">
        <v>43665</v>
      </c>
      <c r="E59">
        <v>150372</v>
      </c>
      <c r="F59" s="49">
        <v>650</v>
      </c>
      <c r="G59" s="45"/>
      <c r="H59" s="51"/>
      <c r="I59" s="50"/>
      <c r="J59" s="50"/>
      <c r="K59" s="51">
        <v>650</v>
      </c>
      <c r="L59" s="53"/>
      <c r="M59" s="53"/>
      <c r="N59" s="40"/>
      <c r="O59" s="45"/>
      <c r="P59" s="52"/>
      <c r="Q59" s="40"/>
      <c r="R59" s="40"/>
      <c r="S59" s="39"/>
      <c r="T59" s="54"/>
    </row>
    <row r="60" spans="1:20" x14ac:dyDescent="0.25">
      <c r="A60" s="7">
        <f t="shared" si="0"/>
        <v>53</v>
      </c>
      <c r="B60" s="46" t="s">
        <v>565</v>
      </c>
      <c r="C60" s="46" t="s">
        <v>477</v>
      </c>
      <c r="D60" s="1">
        <v>43665</v>
      </c>
      <c r="E60">
        <v>150372</v>
      </c>
      <c r="F60" s="49">
        <v>300</v>
      </c>
      <c r="G60" s="45"/>
      <c r="H60" s="51"/>
      <c r="I60" s="35"/>
      <c r="J60" s="35"/>
      <c r="K60" s="45"/>
      <c r="L60" s="53">
        <v>300</v>
      </c>
      <c r="M60" s="53"/>
      <c r="N60" s="40"/>
      <c r="O60" s="45"/>
      <c r="P60" s="52"/>
      <c r="Q60" s="40"/>
      <c r="R60" s="40"/>
      <c r="S60" s="40"/>
      <c r="T60" s="54"/>
    </row>
    <row r="61" spans="1:20" x14ac:dyDescent="0.25">
      <c r="A61" s="7">
        <f t="shared" si="0"/>
        <v>54</v>
      </c>
      <c r="B61" s="46" t="s">
        <v>565</v>
      </c>
      <c r="C61" s="46" t="s">
        <v>476</v>
      </c>
      <c r="D61" s="1">
        <v>43700</v>
      </c>
      <c r="E61">
        <v>150775</v>
      </c>
      <c r="F61" s="49">
        <v>35.96</v>
      </c>
      <c r="G61" s="45"/>
      <c r="H61" s="51"/>
      <c r="I61" s="45"/>
      <c r="J61" s="45"/>
      <c r="K61" s="51"/>
      <c r="L61" s="53"/>
      <c r="M61" s="53"/>
      <c r="N61" s="40"/>
      <c r="O61" s="50"/>
      <c r="P61" s="53">
        <v>35.96</v>
      </c>
      <c r="Q61" s="40"/>
      <c r="R61" s="40"/>
      <c r="S61" s="39"/>
      <c r="T61" s="54"/>
    </row>
    <row r="62" spans="1:20" x14ac:dyDescent="0.25">
      <c r="A62" s="7">
        <f t="shared" si="0"/>
        <v>55</v>
      </c>
      <c r="B62" s="46" t="s">
        <v>565</v>
      </c>
      <c r="C62" s="46" t="s">
        <v>483</v>
      </c>
      <c r="D62" s="1">
        <v>43700</v>
      </c>
      <c r="E62">
        <v>150775</v>
      </c>
      <c r="F62" s="49">
        <v>146.16</v>
      </c>
      <c r="G62" s="45"/>
      <c r="H62" s="70"/>
      <c r="I62" s="45"/>
      <c r="J62" s="51">
        <v>146.16</v>
      </c>
      <c r="K62" s="50"/>
      <c r="L62" s="71"/>
      <c r="M62" s="71"/>
      <c r="N62" s="40"/>
      <c r="O62" s="45"/>
      <c r="P62" s="52"/>
      <c r="Q62" s="53"/>
      <c r="R62" s="53"/>
      <c r="S62" s="39"/>
      <c r="T62" s="54"/>
    </row>
    <row r="63" spans="1:20" x14ac:dyDescent="0.25">
      <c r="A63" s="7">
        <f t="shared" si="0"/>
        <v>56</v>
      </c>
      <c r="B63" s="46" t="s">
        <v>565</v>
      </c>
      <c r="C63" s="46" t="s">
        <v>466</v>
      </c>
      <c r="D63" s="1">
        <v>43700</v>
      </c>
      <c r="E63">
        <v>150775</v>
      </c>
      <c r="F63" s="49">
        <v>650</v>
      </c>
      <c r="G63" s="45"/>
      <c r="H63" s="50"/>
      <c r="I63" s="45"/>
      <c r="J63" s="45"/>
      <c r="K63" s="51">
        <v>650</v>
      </c>
      <c r="L63" s="52"/>
      <c r="M63" s="52"/>
      <c r="N63" s="40"/>
      <c r="O63" s="45"/>
      <c r="P63" s="53"/>
      <c r="Q63" s="40"/>
      <c r="R63" s="40"/>
      <c r="S63" s="39"/>
      <c r="T63" s="54"/>
    </row>
    <row r="64" spans="1:20" x14ac:dyDescent="0.25">
      <c r="A64" s="7">
        <f t="shared" si="0"/>
        <v>57</v>
      </c>
      <c r="B64" s="46" t="s">
        <v>565</v>
      </c>
      <c r="C64" s="46" t="s">
        <v>477</v>
      </c>
      <c r="D64" s="48">
        <v>43700</v>
      </c>
      <c r="E64">
        <v>150775</v>
      </c>
      <c r="F64" s="49">
        <v>300</v>
      </c>
      <c r="G64" s="45"/>
      <c r="H64" s="51"/>
      <c r="I64" s="45"/>
      <c r="J64" s="45"/>
      <c r="K64" s="51"/>
      <c r="L64" s="53">
        <v>300</v>
      </c>
      <c r="M64" s="53"/>
      <c r="N64" s="40"/>
      <c r="O64" s="45"/>
      <c r="P64" s="52"/>
      <c r="Q64" s="40"/>
      <c r="R64" s="40"/>
      <c r="S64" s="39"/>
      <c r="T64" s="54"/>
    </row>
    <row r="65" spans="1:20" x14ac:dyDescent="0.25">
      <c r="A65" s="7">
        <f t="shared" si="0"/>
        <v>58</v>
      </c>
      <c r="B65" s="46" t="s">
        <v>565</v>
      </c>
      <c r="C65" s="46" t="s">
        <v>484</v>
      </c>
      <c r="D65" s="1">
        <v>43700</v>
      </c>
      <c r="E65">
        <v>150775</v>
      </c>
      <c r="F65" s="49">
        <v>600</v>
      </c>
      <c r="G65" s="45"/>
      <c r="H65" s="51"/>
      <c r="I65" s="72"/>
      <c r="J65" s="51">
        <v>600</v>
      </c>
      <c r="K65" s="50"/>
      <c r="L65" s="53"/>
      <c r="M65" s="53"/>
      <c r="N65" s="71"/>
      <c r="O65" s="45"/>
      <c r="P65" s="40"/>
      <c r="Q65" s="40"/>
      <c r="R65" s="40"/>
      <c r="S65" s="39"/>
      <c r="T65" s="54"/>
    </row>
    <row r="66" spans="1:20" x14ac:dyDescent="0.25">
      <c r="A66" s="7">
        <f t="shared" si="0"/>
        <v>59</v>
      </c>
      <c r="B66" s="46" t="s">
        <v>565</v>
      </c>
      <c r="C66" s="46" t="s">
        <v>476</v>
      </c>
      <c r="D66" s="1">
        <v>43728</v>
      </c>
      <c r="E66">
        <v>152873</v>
      </c>
      <c r="F66" s="49">
        <v>35.96</v>
      </c>
      <c r="G66" s="45"/>
      <c r="H66" s="70"/>
      <c r="I66" s="45"/>
      <c r="J66" s="45"/>
      <c r="K66" s="50"/>
      <c r="L66" s="71"/>
      <c r="M66" s="71"/>
      <c r="N66" s="40"/>
      <c r="O66" s="45"/>
      <c r="P66" s="53">
        <v>35.96</v>
      </c>
      <c r="Q66" s="40"/>
      <c r="R66" s="40"/>
      <c r="S66" s="39"/>
      <c r="T66" s="54"/>
    </row>
    <row r="67" spans="1:20" x14ac:dyDescent="0.25">
      <c r="A67" s="7">
        <f t="shared" si="0"/>
        <v>60</v>
      </c>
      <c r="B67" s="46" t="s">
        <v>565</v>
      </c>
      <c r="C67" s="46" t="s">
        <v>466</v>
      </c>
      <c r="D67" s="1">
        <v>43728</v>
      </c>
      <c r="E67">
        <v>152873</v>
      </c>
      <c r="F67" s="49">
        <v>650</v>
      </c>
      <c r="G67" s="45"/>
      <c r="H67" s="51"/>
      <c r="I67" s="35"/>
      <c r="J67" s="35"/>
      <c r="K67" s="51">
        <v>650</v>
      </c>
      <c r="L67" s="53"/>
      <c r="M67" s="53"/>
      <c r="N67" s="40"/>
      <c r="O67" s="45"/>
      <c r="P67" s="52"/>
      <c r="Q67" s="40"/>
      <c r="R67" s="40"/>
      <c r="S67" s="40"/>
      <c r="T67" s="54"/>
    </row>
    <row r="68" spans="1:20" x14ac:dyDescent="0.25">
      <c r="A68" s="7">
        <f t="shared" si="0"/>
        <v>61</v>
      </c>
      <c r="B68" s="46" t="s">
        <v>565</v>
      </c>
      <c r="C68" s="46" t="s">
        <v>477</v>
      </c>
      <c r="D68" s="1">
        <v>43728</v>
      </c>
      <c r="E68">
        <v>152873</v>
      </c>
      <c r="F68" s="49">
        <v>300</v>
      </c>
      <c r="G68" s="45"/>
      <c r="H68" s="51"/>
      <c r="I68" s="45"/>
      <c r="J68" s="45"/>
      <c r="K68" s="51"/>
      <c r="L68" s="53">
        <v>300</v>
      </c>
      <c r="M68" s="53"/>
      <c r="N68" s="40"/>
      <c r="O68" s="45"/>
      <c r="P68" s="52"/>
      <c r="Q68" s="40"/>
      <c r="R68" s="40"/>
      <c r="S68" s="39"/>
      <c r="T68" s="54"/>
    </row>
    <row r="69" spans="1:20" x14ac:dyDescent="0.25">
      <c r="A69" s="7">
        <f t="shared" si="0"/>
        <v>62</v>
      </c>
      <c r="B69" s="56" t="s">
        <v>565</v>
      </c>
      <c r="C69" s="56" t="s">
        <v>466</v>
      </c>
      <c r="D69" s="57">
        <v>43756</v>
      </c>
      <c r="E69" s="58">
        <v>153836</v>
      </c>
      <c r="F69" s="59">
        <v>650</v>
      </c>
      <c r="G69" s="33"/>
      <c r="H69" s="61"/>
      <c r="I69" s="33"/>
      <c r="J69" s="33"/>
      <c r="K69" s="60">
        <v>650</v>
      </c>
      <c r="L69" s="73"/>
      <c r="M69" s="73"/>
      <c r="N69" s="37"/>
      <c r="O69" s="33"/>
      <c r="P69" s="62"/>
      <c r="Q69" s="37"/>
      <c r="R69" s="37"/>
      <c r="S69" s="39"/>
      <c r="T69" s="39"/>
    </row>
    <row r="70" spans="1:20" x14ac:dyDescent="0.25">
      <c r="A70" s="7">
        <f t="shared" si="0"/>
        <v>63</v>
      </c>
      <c r="B70" s="56" t="s">
        <v>565</v>
      </c>
      <c r="C70" s="56" t="s">
        <v>476</v>
      </c>
      <c r="D70" s="57">
        <v>43791</v>
      </c>
      <c r="E70" s="58">
        <v>154228</v>
      </c>
      <c r="F70" s="59">
        <v>35.96</v>
      </c>
      <c r="G70" s="33"/>
      <c r="H70" s="33"/>
      <c r="I70" s="60"/>
      <c r="J70" s="60"/>
      <c r="K70" s="61"/>
      <c r="L70" s="37"/>
      <c r="M70" s="37"/>
      <c r="N70" s="37"/>
      <c r="O70" s="33"/>
      <c r="P70" s="62">
        <v>35.96</v>
      </c>
      <c r="Q70" s="37"/>
      <c r="R70" s="37"/>
      <c r="S70" s="37"/>
      <c r="T70" s="39"/>
    </row>
    <row r="71" spans="1:20" x14ac:dyDescent="0.25">
      <c r="A71" s="7">
        <f t="shared" si="0"/>
        <v>64</v>
      </c>
      <c r="B71" s="56" t="s">
        <v>565</v>
      </c>
      <c r="C71" s="56" t="s">
        <v>466</v>
      </c>
      <c r="D71" s="57">
        <v>43791</v>
      </c>
      <c r="E71" s="58">
        <v>154228</v>
      </c>
      <c r="F71" s="59">
        <v>650</v>
      </c>
      <c r="G71" s="33"/>
      <c r="H71" s="61"/>
      <c r="I71" s="33"/>
      <c r="J71" s="33"/>
      <c r="K71" s="60">
        <v>650</v>
      </c>
      <c r="L71" s="73"/>
      <c r="M71" s="73"/>
      <c r="N71" s="37"/>
      <c r="O71" s="33"/>
      <c r="P71" s="62"/>
      <c r="Q71" s="37"/>
      <c r="R71" s="37"/>
      <c r="S71" s="39"/>
      <c r="T71" s="39"/>
    </row>
    <row r="72" spans="1:20" x14ac:dyDescent="0.25">
      <c r="A72" s="7">
        <f t="shared" si="0"/>
        <v>65</v>
      </c>
      <c r="B72" s="56" t="s">
        <v>565</v>
      </c>
      <c r="C72" s="56" t="s">
        <v>477</v>
      </c>
      <c r="D72" s="57">
        <v>43791</v>
      </c>
      <c r="E72" s="58">
        <v>154228</v>
      </c>
      <c r="F72" s="59">
        <v>300</v>
      </c>
      <c r="G72" s="33"/>
      <c r="H72" s="60"/>
      <c r="I72" s="61"/>
      <c r="J72" s="61"/>
      <c r="K72" s="60"/>
      <c r="L72" s="62">
        <v>300</v>
      </c>
      <c r="M72" s="62"/>
      <c r="N72" s="73"/>
      <c r="O72" s="74"/>
      <c r="P72" s="37"/>
      <c r="Q72" s="37"/>
      <c r="R72" s="37"/>
      <c r="S72" s="39"/>
      <c r="T72" s="39"/>
    </row>
    <row r="73" spans="1:20" x14ac:dyDescent="0.25">
      <c r="A73" s="7">
        <f t="shared" si="0"/>
        <v>66</v>
      </c>
      <c r="B73" s="56" t="s">
        <v>565</v>
      </c>
      <c r="C73" s="56" t="s">
        <v>476</v>
      </c>
      <c r="D73" s="57">
        <v>43819</v>
      </c>
      <c r="E73" s="58">
        <v>154537</v>
      </c>
      <c r="F73" s="59">
        <v>35.96</v>
      </c>
      <c r="G73" s="33"/>
      <c r="H73" s="33"/>
      <c r="I73" s="60"/>
      <c r="J73" s="60"/>
      <c r="K73" s="61"/>
      <c r="L73" s="37"/>
      <c r="M73" s="37"/>
      <c r="N73" s="62"/>
      <c r="O73" s="33"/>
      <c r="P73" s="62">
        <v>35.96</v>
      </c>
      <c r="Q73" s="37"/>
      <c r="R73" s="37"/>
      <c r="S73" s="39"/>
      <c r="T73" s="39"/>
    </row>
    <row r="74" spans="1:20" x14ac:dyDescent="0.25">
      <c r="A74" s="7">
        <f t="shared" ref="A74:A137" si="2">A73+1</f>
        <v>67</v>
      </c>
      <c r="B74" s="56" t="s">
        <v>565</v>
      </c>
      <c r="C74" s="56" t="s">
        <v>485</v>
      </c>
      <c r="D74" s="57">
        <v>43819</v>
      </c>
      <c r="E74" s="58">
        <v>154537</v>
      </c>
      <c r="F74" s="59">
        <v>175.16</v>
      </c>
      <c r="G74" s="33"/>
      <c r="H74" s="60">
        <v>175.16</v>
      </c>
      <c r="I74" s="33"/>
      <c r="J74" s="33"/>
      <c r="K74" s="61"/>
      <c r="L74" s="37"/>
      <c r="M74" s="37"/>
      <c r="N74" s="37"/>
      <c r="O74" s="61"/>
      <c r="P74" s="62"/>
      <c r="Q74" s="37"/>
      <c r="R74" s="62"/>
      <c r="S74" s="39"/>
      <c r="T74" s="39"/>
    </row>
    <row r="75" spans="1:20" x14ac:dyDescent="0.25">
      <c r="A75" s="7">
        <f t="shared" si="2"/>
        <v>68</v>
      </c>
      <c r="B75" s="56" t="s">
        <v>565</v>
      </c>
      <c r="C75" s="56" t="s">
        <v>466</v>
      </c>
      <c r="D75" s="57">
        <v>43819</v>
      </c>
      <c r="E75" s="58">
        <v>154537</v>
      </c>
      <c r="F75" s="59">
        <v>650</v>
      </c>
      <c r="G75" s="33"/>
      <c r="H75" s="33"/>
      <c r="I75" s="60"/>
      <c r="J75" s="60"/>
      <c r="K75" s="60">
        <v>650</v>
      </c>
      <c r="L75" s="37"/>
      <c r="M75" s="37"/>
      <c r="N75" s="62"/>
      <c r="O75" s="33"/>
      <c r="P75" s="37"/>
      <c r="Q75" s="37"/>
      <c r="R75" s="37"/>
      <c r="S75" s="39"/>
      <c r="T75" s="39"/>
    </row>
    <row r="76" spans="1:20" x14ac:dyDescent="0.25">
      <c r="A76" s="7">
        <f t="shared" si="2"/>
        <v>69</v>
      </c>
      <c r="B76" s="56" t="s">
        <v>565</v>
      </c>
      <c r="C76" s="56" t="s">
        <v>486</v>
      </c>
      <c r="D76" s="57">
        <v>43819</v>
      </c>
      <c r="E76" s="58">
        <v>154537</v>
      </c>
      <c r="F76" s="59">
        <v>227.39</v>
      </c>
      <c r="G76" s="33"/>
      <c r="H76" s="61">
        <v>227.39</v>
      </c>
      <c r="I76" s="33"/>
      <c r="J76" s="33"/>
      <c r="K76" s="33"/>
      <c r="L76" s="73"/>
      <c r="M76" s="73"/>
      <c r="N76" s="37"/>
      <c r="O76" s="61"/>
      <c r="P76" s="62"/>
      <c r="Q76" s="37"/>
      <c r="R76" s="37"/>
      <c r="S76" s="39"/>
      <c r="T76" s="39"/>
    </row>
    <row r="77" spans="1:20" x14ac:dyDescent="0.25">
      <c r="A77" s="7">
        <f t="shared" si="2"/>
        <v>70</v>
      </c>
      <c r="B77" s="56" t="s">
        <v>565</v>
      </c>
      <c r="C77" s="56" t="s">
        <v>477</v>
      </c>
      <c r="D77" s="57">
        <v>43819</v>
      </c>
      <c r="E77" s="58">
        <v>154537</v>
      </c>
      <c r="F77" s="59">
        <v>300</v>
      </c>
      <c r="G77" s="33"/>
      <c r="H77" s="60"/>
      <c r="I77" s="33"/>
      <c r="J77" s="33"/>
      <c r="K77" s="61"/>
      <c r="L77" s="62">
        <v>300</v>
      </c>
      <c r="M77" s="62"/>
      <c r="N77" s="62"/>
      <c r="O77" s="33"/>
      <c r="P77" s="62"/>
      <c r="Q77" s="37"/>
      <c r="R77" s="37"/>
      <c r="S77" s="39"/>
      <c r="T77" s="39"/>
    </row>
    <row r="78" spans="1:20" x14ac:dyDescent="0.25">
      <c r="A78" s="7">
        <f t="shared" si="2"/>
        <v>71</v>
      </c>
      <c r="B78" s="56" t="s">
        <v>565</v>
      </c>
      <c r="C78" s="56" t="s">
        <v>487</v>
      </c>
      <c r="D78" s="57">
        <v>43819</v>
      </c>
      <c r="E78" s="58">
        <v>154537</v>
      </c>
      <c r="F78" s="59">
        <v>300</v>
      </c>
      <c r="G78" s="33"/>
      <c r="H78" s="60"/>
      <c r="I78" s="60">
        <v>300</v>
      </c>
      <c r="J78" s="60"/>
      <c r="K78" s="33"/>
      <c r="L78" s="62"/>
      <c r="M78" s="62"/>
      <c r="N78" s="37"/>
      <c r="O78" s="61"/>
      <c r="P78" s="73"/>
      <c r="Q78" s="37"/>
      <c r="R78" s="37"/>
      <c r="S78" s="39"/>
      <c r="T78" s="39"/>
    </row>
    <row r="79" spans="1:20" x14ac:dyDescent="0.25">
      <c r="A79" s="7">
        <f t="shared" si="2"/>
        <v>72</v>
      </c>
      <c r="B79" s="136" t="s">
        <v>565</v>
      </c>
      <c r="C79" s="56" t="s">
        <v>488</v>
      </c>
      <c r="D79" s="57">
        <v>43847</v>
      </c>
      <c r="E79" s="58">
        <v>154820</v>
      </c>
      <c r="F79" s="59">
        <v>141</v>
      </c>
      <c r="G79" s="33"/>
      <c r="H79" s="61">
        <v>141</v>
      </c>
      <c r="I79" s="33"/>
      <c r="J79" s="33"/>
      <c r="K79" s="33"/>
      <c r="L79" s="73"/>
      <c r="M79" s="73"/>
      <c r="N79" s="37"/>
      <c r="O79" s="33"/>
      <c r="P79" s="62"/>
      <c r="Q79" s="37"/>
      <c r="R79" s="62"/>
      <c r="S79" s="37"/>
      <c r="T79" s="39"/>
    </row>
    <row r="80" spans="1:20" x14ac:dyDescent="0.25">
      <c r="A80" s="7">
        <f t="shared" si="2"/>
        <v>73</v>
      </c>
      <c r="B80" s="137" t="s">
        <v>566</v>
      </c>
      <c r="C80" s="56"/>
      <c r="D80" s="57"/>
      <c r="E80" s="58"/>
      <c r="F80" s="59">
        <f t="shared" ref="F80:T80" si="3">SUBTOTAL(9,F36:F79)</f>
        <v>14092.949999999997</v>
      </c>
      <c r="G80" s="33">
        <f t="shared" si="3"/>
        <v>0</v>
      </c>
      <c r="H80" s="61">
        <f t="shared" si="3"/>
        <v>567.16</v>
      </c>
      <c r="I80" s="33">
        <f t="shared" si="3"/>
        <v>900</v>
      </c>
      <c r="J80" s="33">
        <f t="shared" si="3"/>
        <v>746.16</v>
      </c>
      <c r="K80" s="33">
        <f t="shared" si="3"/>
        <v>7800</v>
      </c>
      <c r="L80" s="73">
        <f t="shared" si="3"/>
        <v>3300</v>
      </c>
      <c r="M80" s="73">
        <f t="shared" si="3"/>
        <v>384.07</v>
      </c>
      <c r="N80" s="37">
        <f t="shared" si="3"/>
        <v>0</v>
      </c>
      <c r="O80" s="33">
        <f t="shared" si="3"/>
        <v>0</v>
      </c>
      <c r="P80" s="62">
        <f t="shared" si="3"/>
        <v>395.55999999999995</v>
      </c>
      <c r="Q80" s="37">
        <f t="shared" si="3"/>
        <v>0</v>
      </c>
      <c r="R80" s="62">
        <f t="shared" si="3"/>
        <v>0</v>
      </c>
      <c r="S80" s="37">
        <f t="shared" si="3"/>
        <v>0</v>
      </c>
      <c r="T80" s="39">
        <f t="shared" si="3"/>
        <v>0</v>
      </c>
    </row>
    <row r="81" spans="1:20" x14ac:dyDescent="0.25">
      <c r="A81" s="7">
        <f t="shared" si="2"/>
        <v>74</v>
      </c>
      <c r="B81" s="138" t="s">
        <v>567</v>
      </c>
      <c r="C81" s="46" t="s">
        <v>489</v>
      </c>
      <c r="D81" s="1">
        <v>43721</v>
      </c>
      <c r="E81">
        <v>7115</v>
      </c>
      <c r="F81" s="49">
        <v>500</v>
      </c>
      <c r="G81" s="45"/>
      <c r="H81" s="51"/>
      <c r="I81" s="45"/>
      <c r="J81" s="45"/>
      <c r="K81" s="51"/>
      <c r="L81" s="53"/>
      <c r="M81" s="53">
        <v>500</v>
      </c>
      <c r="N81" s="40"/>
      <c r="O81" s="50"/>
      <c r="P81" s="40"/>
      <c r="Q81" s="40"/>
      <c r="R81" s="40"/>
      <c r="S81" s="40"/>
      <c r="T81" s="54"/>
    </row>
    <row r="82" spans="1:20" x14ac:dyDescent="0.25">
      <c r="A82" s="7">
        <f t="shared" si="2"/>
        <v>75</v>
      </c>
      <c r="B82" s="86" t="s">
        <v>567</v>
      </c>
      <c r="C82" s="30" t="s">
        <v>476</v>
      </c>
      <c r="D82" s="31">
        <v>43483</v>
      </c>
      <c r="E82">
        <v>148312</v>
      </c>
      <c r="F82" s="32">
        <v>71.92</v>
      </c>
      <c r="G82" s="33"/>
      <c r="H82" s="34"/>
      <c r="I82" s="33"/>
      <c r="J82" s="33"/>
      <c r="K82" s="33"/>
      <c r="L82" s="36"/>
      <c r="M82" s="36"/>
      <c r="N82" s="37"/>
      <c r="O82" s="33"/>
      <c r="P82" s="36">
        <v>71.92</v>
      </c>
      <c r="Q82" s="37"/>
      <c r="R82" s="42"/>
      <c r="S82" s="39"/>
      <c r="T82" s="39"/>
    </row>
    <row r="83" spans="1:20" x14ac:dyDescent="0.25">
      <c r="A83" s="7">
        <f t="shared" si="2"/>
        <v>76</v>
      </c>
      <c r="B83" s="30" t="s">
        <v>567</v>
      </c>
      <c r="C83" s="30" t="s">
        <v>466</v>
      </c>
      <c r="D83" s="31">
        <v>43483</v>
      </c>
      <c r="E83">
        <v>148312</v>
      </c>
      <c r="F83" s="32">
        <v>650</v>
      </c>
      <c r="G83" s="33"/>
      <c r="H83" s="34"/>
      <c r="I83" s="34"/>
      <c r="J83" s="34"/>
      <c r="K83" s="34">
        <v>650</v>
      </c>
      <c r="L83" s="36"/>
      <c r="M83" s="36"/>
      <c r="N83" s="37"/>
      <c r="O83" s="33"/>
      <c r="P83" s="36"/>
      <c r="Q83" s="37"/>
      <c r="R83" s="37"/>
      <c r="S83" s="39"/>
      <c r="T83" s="39"/>
    </row>
    <row r="84" spans="1:20" x14ac:dyDescent="0.25">
      <c r="A84" s="7">
        <f t="shared" si="2"/>
        <v>77</v>
      </c>
      <c r="B84" s="30" t="s">
        <v>567</v>
      </c>
      <c r="C84" s="30" t="s">
        <v>477</v>
      </c>
      <c r="D84" s="31">
        <v>43483</v>
      </c>
      <c r="E84">
        <v>148312</v>
      </c>
      <c r="F84" s="32">
        <v>300</v>
      </c>
      <c r="G84" s="33"/>
      <c r="H84" s="34"/>
      <c r="I84" s="33"/>
      <c r="J84" s="33"/>
      <c r="K84" s="33"/>
      <c r="L84" s="36">
        <v>300</v>
      </c>
      <c r="M84" s="36"/>
      <c r="N84" s="37"/>
      <c r="O84" s="33"/>
      <c r="P84" s="36"/>
      <c r="Q84" s="37"/>
      <c r="R84" s="39"/>
      <c r="S84" s="39"/>
      <c r="T84" s="39"/>
    </row>
    <row r="85" spans="1:20" x14ac:dyDescent="0.25">
      <c r="A85" s="7">
        <f t="shared" si="2"/>
        <v>78</v>
      </c>
      <c r="B85" s="30" t="s">
        <v>567</v>
      </c>
      <c r="C85" s="30" t="s">
        <v>490</v>
      </c>
      <c r="D85" s="31">
        <v>43497</v>
      </c>
      <c r="E85">
        <v>148429</v>
      </c>
      <c r="F85" s="32">
        <v>124.12</v>
      </c>
      <c r="G85" s="33"/>
      <c r="H85" s="34"/>
      <c r="I85" s="33"/>
      <c r="J85" s="33"/>
      <c r="K85" s="34"/>
      <c r="L85" s="36"/>
      <c r="M85" s="36">
        <v>124.12</v>
      </c>
      <c r="N85" s="37"/>
      <c r="O85" s="33"/>
      <c r="P85" s="36"/>
      <c r="Q85" s="37"/>
      <c r="R85" s="39"/>
      <c r="S85" s="39"/>
      <c r="T85" s="39"/>
    </row>
    <row r="86" spans="1:20" x14ac:dyDescent="0.25">
      <c r="A86" s="7">
        <f t="shared" si="2"/>
        <v>79</v>
      </c>
      <c r="B86" s="30" t="s">
        <v>567</v>
      </c>
      <c r="C86" s="30" t="s">
        <v>491</v>
      </c>
      <c r="D86" s="31">
        <v>43497</v>
      </c>
      <c r="E86">
        <v>148429</v>
      </c>
      <c r="F86" s="75">
        <v>208</v>
      </c>
      <c r="G86" s="33"/>
      <c r="H86" s="41"/>
      <c r="I86" s="33"/>
      <c r="J86" s="33"/>
      <c r="K86" s="34"/>
      <c r="L86" s="42"/>
      <c r="M86" s="42">
        <v>208</v>
      </c>
      <c r="N86" s="37"/>
      <c r="O86" s="33"/>
      <c r="P86" s="36"/>
      <c r="Q86" s="37"/>
      <c r="R86" s="37"/>
      <c r="S86" s="39"/>
      <c r="T86" s="39"/>
    </row>
    <row r="87" spans="1:20" x14ac:dyDescent="0.25">
      <c r="A87" s="7">
        <f t="shared" si="2"/>
        <v>80</v>
      </c>
      <c r="B87" s="30" t="s">
        <v>567</v>
      </c>
      <c r="C87" s="30" t="s">
        <v>492</v>
      </c>
      <c r="D87" s="31">
        <v>43497</v>
      </c>
      <c r="E87">
        <v>148429</v>
      </c>
      <c r="F87" s="32">
        <v>600</v>
      </c>
      <c r="G87" s="33"/>
      <c r="H87" s="33"/>
      <c r="I87" s="34">
        <v>600</v>
      </c>
      <c r="J87" s="34"/>
      <c r="K87" s="41"/>
      <c r="L87" s="37"/>
      <c r="M87" s="37"/>
      <c r="N87" s="37"/>
      <c r="O87" s="33"/>
      <c r="P87" s="36"/>
      <c r="Q87" s="37"/>
      <c r="R87" s="39"/>
      <c r="S87" s="39"/>
      <c r="T87" s="39"/>
    </row>
    <row r="88" spans="1:20" x14ac:dyDescent="0.25">
      <c r="A88" s="7">
        <f t="shared" si="2"/>
        <v>81</v>
      </c>
      <c r="B88" s="30" t="s">
        <v>567</v>
      </c>
      <c r="C88" s="30" t="s">
        <v>476</v>
      </c>
      <c r="D88" s="31">
        <v>43518</v>
      </c>
      <c r="E88">
        <v>148658</v>
      </c>
      <c r="F88" s="32">
        <v>71.92</v>
      </c>
      <c r="G88" s="41"/>
      <c r="H88" s="34"/>
      <c r="I88" s="33"/>
      <c r="J88" s="33"/>
      <c r="K88" s="33"/>
      <c r="L88" s="36"/>
      <c r="M88" s="36"/>
      <c r="N88" s="37"/>
      <c r="O88" s="33"/>
      <c r="P88" s="36">
        <v>71.92</v>
      </c>
      <c r="Q88" s="37"/>
      <c r="R88" s="37"/>
      <c r="S88" s="39"/>
      <c r="T88" s="39"/>
    </row>
    <row r="89" spans="1:20" x14ac:dyDescent="0.25">
      <c r="A89" s="7">
        <f t="shared" si="2"/>
        <v>82</v>
      </c>
      <c r="B89" s="30" t="s">
        <v>567</v>
      </c>
      <c r="C89" s="30" t="s">
        <v>466</v>
      </c>
      <c r="D89" s="31">
        <v>43518</v>
      </c>
      <c r="E89">
        <v>148658</v>
      </c>
      <c r="F89" s="32">
        <v>650</v>
      </c>
      <c r="G89" s="33"/>
      <c r="H89" s="34"/>
      <c r="I89" s="33"/>
      <c r="J89" s="33"/>
      <c r="K89" s="34">
        <v>650</v>
      </c>
      <c r="L89" s="36"/>
      <c r="M89" s="36"/>
      <c r="N89" s="37"/>
      <c r="O89" s="45"/>
      <c r="P89" s="36"/>
      <c r="Q89" s="37"/>
      <c r="R89" s="39"/>
      <c r="S89" s="39"/>
      <c r="T89" s="39"/>
    </row>
    <row r="90" spans="1:20" x14ac:dyDescent="0.25">
      <c r="A90" s="7">
        <f t="shared" si="2"/>
        <v>83</v>
      </c>
      <c r="B90" s="30" t="s">
        <v>567</v>
      </c>
      <c r="C90" s="30" t="s">
        <v>477</v>
      </c>
      <c r="D90" s="31">
        <v>43518</v>
      </c>
      <c r="E90">
        <v>148658</v>
      </c>
      <c r="F90" s="32">
        <v>300</v>
      </c>
      <c r="G90" s="33"/>
      <c r="H90" s="34"/>
      <c r="I90" s="35"/>
      <c r="J90" s="35"/>
      <c r="K90" s="34"/>
      <c r="L90" s="36">
        <v>300</v>
      </c>
      <c r="M90" s="36"/>
      <c r="N90" s="37"/>
      <c r="O90" s="33"/>
      <c r="P90" s="36"/>
      <c r="Q90" s="37"/>
      <c r="R90" s="37"/>
      <c r="S90" s="39"/>
      <c r="T90" s="39"/>
    </row>
    <row r="91" spans="1:20" x14ac:dyDescent="0.25">
      <c r="A91" s="7">
        <f t="shared" si="2"/>
        <v>84</v>
      </c>
      <c r="B91" s="30" t="s">
        <v>567</v>
      </c>
      <c r="C91" s="30" t="s">
        <v>476</v>
      </c>
      <c r="D91" s="31">
        <v>43539</v>
      </c>
      <c r="E91">
        <v>148883</v>
      </c>
      <c r="F91" s="32">
        <v>71.92</v>
      </c>
      <c r="G91" s="33"/>
      <c r="H91" s="33"/>
      <c r="I91" s="33"/>
      <c r="J91" s="33"/>
      <c r="K91" s="35"/>
      <c r="L91" s="37"/>
      <c r="M91" s="37"/>
      <c r="N91" s="37"/>
      <c r="O91" s="33"/>
      <c r="P91" s="36">
        <v>71.92</v>
      </c>
      <c r="Q91" s="37"/>
      <c r="R91" s="76"/>
      <c r="S91" s="39"/>
      <c r="T91" s="39"/>
    </row>
    <row r="92" spans="1:20" x14ac:dyDescent="0.25">
      <c r="A92" s="7">
        <f t="shared" si="2"/>
        <v>85</v>
      </c>
      <c r="B92" s="30" t="s">
        <v>567</v>
      </c>
      <c r="C92" s="30" t="s">
        <v>466</v>
      </c>
      <c r="D92" s="31">
        <v>43539</v>
      </c>
      <c r="E92">
        <v>148883</v>
      </c>
      <c r="F92" s="32">
        <v>650</v>
      </c>
      <c r="G92" s="33"/>
      <c r="H92" s="34"/>
      <c r="I92" s="33"/>
      <c r="J92" s="33"/>
      <c r="K92" s="34">
        <v>650</v>
      </c>
      <c r="L92" s="36"/>
      <c r="M92" s="36"/>
      <c r="N92" s="37"/>
      <c r="O92" s="33"/>
      <c r="P92" s="36"/>
      <c r="Q92" s="37"/>
      <c r="R92" s="37"/>
      <c r="S92" s="39"/>
      <c r="T92" s="39"/>
    </row>
    <row r="93" spans="1:20" x14ac:dyDescent="0.25">
      <c r="A93" s="7">
        <f t="shared" si="2"/>
        <v>86</v>
      </c>
      <c r="B93" s="30" t="s">
        <v>567</v>
      </c>
      <c r="C93" s="30" t="s">
        <v>477</v>
      </c>
      <c r="D93" s="31">
        <v>43539</v>
      </c>
      <c r="E93">
        <v>148883</v>
      </c>
      <c r="F93" s="32">
        <v>300</v>
      </c>
      <c r="G93" s="33"/>
      <c r="H93" s="34"/>
      <c r="I93" s="41"/>
      <c r="J93" s="41"/>
      <c r="K93" s="34"/>
      <c r="L93" s="36">
        <v>300</v>
      </c>
      <c r="M93" s="36"/>
      <c r="N93" s="39"/>
      <c r="O93" s="33"/>
      <c r="P93" s="36"/>
      <c r="Q93" s="37"/>
      <c r="R93" s="37"/>
      <c r="S93" s="39"/>
      <c r="T93" s="39"/>
    </row>
    <row r="94" spans="1:20" x14ac:dyDescent="0.25">
      <c r="A94" s="7">
        <f t="shared" si="2"/>
        <v>87</v>
      </c>
      <c r="B94" s="43" t="s">
        <v>567</v>
      </c>
      <c r="C94" s="43" t="s">
        <v>476</v>
      </c>
      <c r="D94" s="44">
        <v>43581</v>
      </c>
      <c r="E94" s="43">
        <v>149358</v>
      </c>
      <c r="F94" s="40">
        <v>71.92</v>
      </c>
      <c r="G94" s="45"/>
      <c r="H94" s="45"/>
      <c r="I94" s="45"/>
      <c r="J94" s="45"/>
      <c r="K94" s="45"/>
      <c r="L94" s="40"/>
      <c r="M94" s="40"/>
      <c r="N94" s="40"/>
      <c r="O94" s="45"/>
      <c r="P94" s="40">
        <v>71.92</v>
      </c>
      <c r="Q94" s="40"/>
      <c r="R94" s="40"/>
      <c r="S94" s="69"/>
      <c r="T94" s="46"/>
    </row>
    <row r="95" spans="1:20" x14ac:dyDescent="0.25">
      <c r="A95" s="7">
        <f t="shared" si="2"/>
        <v>88</v>
      </c>
      <c r="B95" s="43" t="s">
        <v>567</v>
      </c>
      <c r="C95" s="43" t="s">
        <v>466</v>
      </c>
      <c r="D95" s="44">
        <v>43581</v>
      </c>
      <c r="E95" s="43">
        <v>149358</v>
      </c>
      <c r="F95" s="40">
        <v>650</v>
      </c>
      <c r="G95" s="45"/>
      <c r="H95" s="45"/>
      <c r="I95" s="45"/>
      <c r="J95" s="45"/>
      <c r="K95" s="45">
        <v>650</v>
      </c>
      <c r="L95" s="40"/>
      <c r="M95" s="40"/>
      <c r="N95" s="40"/>
      <c r="O95" s="45"/>
      <c r="P95" s="40"/>
      <c r="Q95" s="40"/>
      <c r="R95" s="40"/>
      <c r="S95" s="46"/>
      <c r="T95" s="46"/>
    </row>
    <row r="96" spans="1:20" x14ac:dyDescent="0.25">
      <c r="A96" s="7">
        <f t="shared" si="2"/>
        <v>89</v>
      </c>
      <c r="B96" s="43" t="s">
        <v>567</v>
      </c>
      <c r="C96" s="43" t="s">
        <v>477</v>
      </c>
      <c r="D96" s="44">
        <v>43581</v>
      </c>
      <c r="E96" s="43">
        <v>149358</v>
      </c>
      <c r="F96" s="40">
        <v>300</v>
      </c>
      <c r="G96" s="45"/>
      <c r="H96" s="45"/>
      <c r="I96" s="45"/>
      <c r="J96" s="45"/>
      <c r="K96" s="45"/>
      <c r="L96" s="40">
        <v>300</v>
      </c>
      <c r="M96" s="40"/>
      <c r="N96" s="40"/>
      <c r="O96" s="45"/>
      <c r="P96" s="40"/>
      <c r="Q96" s="40"/>
      <c r="R96" s="40"/>
      <c r="S96" s="46"/>
      <c r="T96" s="46"/>
    </row>
    <row r="97" spans="1:20" x14ac:dyDescent="0.25">
      <c r="A97" s="7">
        <f t="shared" si="2"/>
        <v>90</v>
      </c>
      <c r="B97" s="43" t="s">
        <v>567</v>
      </c>
      <c r="C97" s="43" t="s">
        <v>476</v>
      </c>
      <c r="D97" s="44">
        <v>43609</v>
      </c>
      <c r="E97" s="43">
        <v>149636</v>
      </c>
      <c r="F97" s="40">
        <v>71.92</v>
      </c>
      <c r="G97" s="45"/>
      <c r="H97" s="45"/>
      <c r="I97" s="45"/>
      <c r="J97" s="45"/>
      <c r="K97" s="45"/>
      <c r="L97" s="40"/>
      <c r="M97" s="40"/>
      <c r="N97" s="40"/>
      <c r="O97" s="45"/>
      <c r="P97" s="40">
        <v>71.92</v>
      </c>
      <c r="Q97" s="40"/>
      <c r="R97" s="40"/>
      <c r="S97" s="46"/>
      <c r="T97" s="46"/>
    </row>
    <row r="98" spans="1:20" x14ac:dyDescent="0.25">
      <c r="A98" s="7">
        <f t="shared" si="2"/>
        <v>91</v>
      </c>
      <c r="B98" s="43" t="s">
        <v>567</v>
      </c>
      <c r="C98" s="43" t="s">
        <v>466</v>
      </c>
      <c r="D98" s="44">
        <v>43609</v>
      </c>
      <c r="E98" s="43">
        <v>149636</v>
      </c>
      <c r="F98" s="40">
        <v>650</v>
      </c>
      <c r="G98" s="45"/>
      <c r="H98" s="45"/>
      <c r="I98" s="45"/>
      <c r="J98" s="45"/>
      <c r="K98" s="45">
        <v>650</v>
      </c>
      <c r="L98" s="40"/>
      <c r="M98" s="40"/>
      <c r="N98" s="40"/>
      <c r="O98" s="45"/>
      <c r="P98" s="40"/>
      <c r="Q98" s="40"/>
      <c r="R98" s="40"/>
      <c r="S98" s="46"/>
      <c r="T98" s="46"/>
    </row>
    <row r="99" spans="1:20" x14ac:dyDescent="0.25">
      <c r="A99" s="7">
        <f t="shared" si="2"/>
        <v>92</v>
      </c>
      <c r="B99" s="43" t="s">
        <v>567</v>
      </c>
      <c r="C99" s="43" t="s">
        <v>477</v>
      </c>
      <c r="D99" s="44">
        <v>43609</v>
      </c>
      <c r="E99" s="43">
        <v>149636</v>
      </c>
      <c r="F99" s="40">
        <v>300</v>
      </c>
      <c r="G99" s="45"/>
      <c r="H99" s="45"/>
      <c r="I99" s="45"/>
      <c r="J99" s="45"/>
      <c r="K99" s="45"/>
      <c r="L99" s="40">
        <v>300</v>
      </c>
      <c r="M99" s="40"/>
      <c r="N99" s="40"/>
      <c r="O99" s="45"/>
      <c r="P99" s="40"/>
      <c r="Q99" s="40"/>
      <c r="R99" s="40"/>
      <c r="S99" s="46"/>
      <c r="T99" s="46"/>
    </row>
    <row r="100" spans="1:20" x14ac:dyDescent="0.25">
      <c r="A100" s="7">
        <f t="shared" si="2"/>
        <v>93</v>
      </c>
      <c r="B100" s="43" t="s">
        <v>567</v>
      </c>
      <c r="C100" s="43" t="s">
        <v>476</v>
      </c>
      <c r="D100" s="44">
        <v>43637</v>
      </c>
      <c r="E100" s="43">
        <v>149999</v>
      </c>
      <c r="F100" s="40">
        <v>71.92</v>
      </c>
      <c r="G100" s="45"/>
      <c r="H100" s="45"/>
      <c r="I100" s="45"/>
      <c r="J100" s="45"/>
      <c r="K100" s="45"/>
      <c r="L100" s="40"/>
      <c r="M100" s="40"/>
      <c r="N100" s="40"/>
      <c r="O100" s="45"/>
      <c r="P100" s="40">
        <v>71.92</v>
      </c>
      <c r="Q100" s="40"/>
      <c r="R100" s="40"/>
      <c r="S100" s="46"/>
      <c r="T100" s="46"/>
    </row>
    <row r="101" spans="1:20" x14ac:dyDescent="0.25">
      <c r="A101" s="7">
        <f t="shared" si="2"/>
        <v>94</v>
      </c>
      <c r="B101" s="43" t="s">
        <v>567</v>
      </c>
      <c r="C101" s="43" t="s">
        <v>466</v>
      </c>
      <c r="D101" s="44">
        <v>43637</v>
      </c>
      <c r="E101" s="43">
        <v>149999</v>
      </c>
      <c r="F101" s="40">
        <v>650</v>
      </c>
      <c r="G101" s="45"/>
      <c r="H101" s="45"/>
      <c r="I101" s="45"/>
      <c r="J101" s="45"/>
      <c r="K101" s="45">
        <v>650</v>
      </c>
      <c r="L101" s="40"/>
      <c r="M101" s="40"/>
      <c r="N101" s="40"/>
      <c r="O101" s="45"/>
      <c r="P101" s="40"/>
      <c r="Q101" s="68"/>
      <c r="R101" s="40"/>
      <c r="S101" s="46"/>
      <c r="T101" s="46"/>
    </row>
    <row r="102" spans="1:20" x14ac:dyDescent="0.25">
      <c r="A102" s="7">
        <f t="shared" si="2"/>
        <v>95</v>
      </c>
      <c r="B102" s="43" t="s">
        <v>567</v>
      </c>
      <c r="C102" s="43" t="s">
        <v>477</v>
      </c>
      <c r="D102" s="44">
        <v>43637</v>
      </c>
      <c r="E102" s="43">
        <v>149999</v>
      </c>
      <c r="F102" s="40">
        <v>300</v>
      </c>
      <c r="G102" s="45"/>
      <c r="H102" s="45"/>
      <c r="I102" s="45"/>
      <c r="J102" s="45"/>
      <c r="K102" s="45"/>
      <c r="L102" s="40">
        <v>300</v>
      </c>
      <c r="M102" s="40"/>
      <c r="N102" s="40"/>
      <c r="O102" s="45"/>
      <c r="P102" s="40"/>
      <c r="Q102" s="40"/>
      <c r="R102" s="40"/>
      <c r="S102" s="46"/>
      <c r="T102" s="46"/>
    </row>
    <row r="103" spans="1:20" x14ac:dyDescent="0.25">
      <c r="A103" s="7">
        <f t="shared" si="2"/>
        <v>96</v>
      </c>
      <c r="B103" s="46" t="s">
        <v>567</v>
      </c>
      <c r="C103" s="46" t="s">
        <v>476</v>
      </c>
      <c r="D103" s="1">
        <v>43665</v>
      </c>
      <c r="E103">
        <v>150373</v>
      </c>
      <c r="F103" s="49">
        <v>71.92</v>
      </c>
      <c r="G103" s="45"/>
      <c r="H103" s="51"/>
      <c r="I103" s="45"/>
      <c r="J103" s="45"/>
      <c r="K103" s="70"/>
      <c r="L103" s="53"/>
      <c r="M103" s="53"/>
      <c r="N103" s="77"/>
      <c r="O103" s="50"/>
      <c r="P103" s="53">
        <v>71.92</v>
      </c>
      <c r="Q103" s="40"/>
      <c r="R103" s="71"/>
      <c r="S103" s="39"/>
      <c r="T103" s="54"/>
    </row>
    <row r="104" spans="1:20" x14ac:dyDescent="0.25">
      <c r="A104" s="7">
        <f t="shared" si="2"/>
        <v>97</v>
      </c>
      <c r="B104" s="46" t="s">
        <v>567</v>
      </c>
      <c r="C104" s="46" t="s">
        <v>466</v>
      </c>
      <c r="D104" s="1">
        <v>43665</v>
      </c>
      <c r="E104">
        <v>150373</v>
      </c>
      <c r="F104" s="49">
        <v>650</v>
      </c>
      <c r="G104" s="45"/>
      <c r="H104" s="50"/>
      <c r="I104" s="45"/>
      <c r="J104" s="45"/>
      <c r="K104" s="51">
        <v>650</v>
      </c>
      <c r="L104" s="52"/>
      <c r="M104" s="52"/>
      <c r="N104" s="40"/>
      <c r="O104" s="45"/>
      <c r="P104" s="53"/>
      <c r="Q104" s="40"/>
      <c r="R104" s="40"/>
      <c r="S104" s="40"/>
      <c r="T104" s="54"/>
    </row>
    <row r="105" spans="1:20" x14ac:dyDescent="0.25">
      <c r="A105" s="7">
        <f t="shared" si="2"/>
        <v>98</v>
      </c>
      <c r="B105" s="46" t="s">
        <v>567</v>
      </c>
      <c r="C105" s="46" t="s">
        <v>477</v>
      </c>
      <c r="D105" s="1">
        <v>43665</v>
      </c>
      <c r="E105">
        <v>150373</v>
      </c>
      <c r="F105" s="49">
        <v>300</v>
      </c>
      <c r="G105" s="45"/>
      <c r="H105" s="51"/>
      <c r="I105" s="35"/>
      <c r="J105" s="35"/>
      <c r="K105" s="45"/>
      <c r="L105" s="53">
        <v>300</v>
      </c>
      <c r="M105" s="53"/>
      <c r="N105" s="40"/>
      <c r="O105" s="45"/>
      <c r="P105" s="52"/>
      <c r="Q105" s="40"/>
      <c r="R105" s="40"/>
      <c r="S105" s="40"/>
      <c r="T105" s="54"/>
    </row>
    <row r="106" spans="1:20" x14ac:dyDescent="0.25">
      <c r="A106" s="7">
        <f t="shared" si="2"/>
        <v>99</v>
      </c>
      <c r="B106" s="46" t="s">
        <v>567</v>
      </c>
      <c r="C106" s="46" t="s">
        <v>476</v>
      </c>
      <c r="D106" s="1">
        <v>43700</v>
      </c>
      <c r="E106">
        <v>150777</v>
      </c>
      <c r="F106" s="49">
        <v>69.599999999999994</v>
      </c>
      <c r="G106" s="45"/>
      <c r="H106" s="51"/>
      <c r="I106" s="51"/>
      <c r="J106" s="51"/>
      <c r="K106" s="50"/>
      <c r="L106" s="53"/>
      <c r="M106" s="53"/>
      <c r="N106" s="40"/>
      <c r="O106" s="45"/>
      <c r="P106" s="53">
        <v>69.599999999999994</v>
      </c>
      <c r="Q106" s="40"/>
      <c r="R106" s="40"/>
      <c r="S106" s="39"/>
      <c r="T106" s="54"/>
    </row>
    <row r="107" spans="1:20" x14ac:dyDescent="0.25">
      <c r="A107" s="7">
        <f t="shared" si="2"/>
        <v>100</v>
      </c>
      <c r="B107" s="46" t="s">
        <v>567</v>
      </c>
      <c r="C107" s="46" t="s">
        <v>483</v>
      </c>
      <c r="D107" s="1">
        <v>43700</v>
      </c>
      <c r="E107">
        <v>150777</v>
      </c>
      <c r="F107" s="49">
        <v>40.6</v>
      </c>
      <c r="G107" s="45"/>
      <c r="H107" s="51"/>
      <c r="I107" s="45"/>
      <c r="J107" s="51">
        <v>40.6</v>
      </c>
      <c r="K107" s="50"/>
      <c r="L107" s="53"/>
      <c r="M107" s="53"/>
      <c r="N107" s="40"/>
      <c r="O107" s="45"/>
      <c r="P107" s="52"/>
      <c r="Q107" s="40"/>
      <c r="R107" s="40"/>
      <c r="S107" s="39"/>
      <c r="T107" s="54"/>
    </row>
    <row r="108" spans="1:20" x14ac:dyDescent="0.25">
      <c r="A108" s="7">
        <f t="shared" si="2"/>
        <v>101</v>
      </c>
      <c r="B108" s="46" t="s">
        <v>567</v>
      </c>
      <c r="C108" s="46" t="s">
        <v>466</v>
      </c>
      <c r="D108" s="1">
        <v>43700</v>
      </c>
      <c r="E108">
        <v>150777</v>
      </c>
      <c r="F108" s="49">
        <v>650</v>
      </c>
      <c r="G108" s="45"/>
      <c r="H108" s="51"/>
      <c r="I108" s="45"/>
      <c r="J108" s="45"/>
      <c r="K108" s="51">
        <v>650</v>
      </c>
      <c r="L108" s="53"/>
      <c r="M108" s="53"/>
      <c r="N108" s="40"/>
      <c r="O108" s="45"/>
      <c r="P108" s="52"/>
      <c r="Q108" s="40"/>
      <c r="R108" s="40"/>
      <c r="S108" s="40"/>
      <c r="T108" s="54"/>
    </row>
    <row r="109" spans="1:20" x14ac:dyDescent="0.25">
      <c r="A109" s="7">
        <f t="shared" si="2"/>
        <v>102</v>
      </c>
      <c r="B109" s="46" t="s">
        <v>567</v>
      </c>
      <c r="C109" s="46" t="s">
        <v>477</v>
      </c>
      <c r="D109" s="1">
        <v>43700</v>
      </c>
      <c r="E109">
        <v>150777</v>
      </c>
      <c r="F109" s="49">
        <v>300</v>
      </c>
      <c r="G109" s="45"/>
      <c r="H109" s="51"/>
      <c r="I109" s="35"/>
      <c r="J109" s="35"/>
      <c r="K109" s="45"/>
      <c r="L109" s="53">
        <v>300</v>
      </c>
      <c r="M109" s="53"/>
      <c r="N109" s="40"/>
      <c r="O109" s="45"/>
      <c r="P109" s="52"/>
      <c r="Q109" s="40"/>
      <c r="R109" s="40"/>
      <c r="S109" s="40"/>
      <c r="T109" s="54"/>
    </row>
    <row r="110" spans="1:20" x14ac:dyDescent="0.25">
      <c r="A110" s="7">
        <f t="shared" si="2"/>
        <v>103</v>
      </c>
      <c r="B110" s="46" t="s">
        <v>567</v>
      </c>
      <c r="C110" s="46" t="s">
        <v>484</v>
      </c>
      <c r="D110" s="1">
        <v>43700</v>
      </c>
      <c r="E110">
        <v>150777</v>
      </c>
      <c r="F110" s="49">
        <v>600</v>
      </c>
      <c r="G110" s="45"/>
      <c r="H110" s="50"/>
      <c r="I110" s="72"/>
      <c r="J110" s="51">
        <v>600</v>
      </c>
      <c r="K110" s="50"/>
      <c r="L110" s="52"/>
      <c r="M110" s="52"/>
      <c r="N110" s="71"/>
      <c r="O110" s="45"/>
      <c r="P110" s="53"/>
      <c r="Q110" s="40"/>
      <c r="R110" s="40"/>
      <c r="S110" s="39"/>
      <c r="T110" s="54"/>
    </row>
    <row r="111" spans="1:20" x14ac:dyDescent="0.25">
      <c r="A111" s="7">
        <f t="shared" si="2"/>
        <v>104</v>
      </c>
      <c r="B111" s="46" t="s">
        <v>567</v>
      </c>
      <c r="C111" s="46" t="s">
        <v>476</v>
      </c>
      <c r="D111" s="1">
        <v>43728</v>
      </c>
      <c r="E111">
        <v>152874</v>
      </c>
      <c r="F111" s="49">
        <v>139.19999999999999</v>
      </c>
      <c r="G111" s="45"/>
      <c r="H111" s="51"/>
      <c r="I111" s="51"/>
      <c r="J111" s="51"/>
      <c r="K111" s="50"/>
      <c r="L111" s="53"/>
      <c r="M111" s="53"/>
      <c r="N111" s="40"/>
      <c r="O111" s="45"/>
      <c r="P111" s="53">
        <v>139.19999999999999</v>
      </c>
      <c r="Q111" s="40"/>
      <c r="R111" s="40"/>
      <c r="S111" s="39"/>
      <c r="T111" s="54"/>
    </row>
    <row r="112" spans="1:20" x14ac:dyDescent="0.25">
      <c r="A112" s="7">
        <f t="shared" si="2"/>
        <v>105</v>
      </c>
      <c r="B112" s="46" t="s">
        <v>567</v>
      </c>
      <c r="C112" s="46" t="s">
        <v>466</v>
      </c>
      <c r="D112" s="1">
        <v>43728</v>
      </c>
      <c r="E112">
        <v>152874</v>
      </c>
      <c r="F112" s="49">
        <v>650</v>
      </c>
      <c r="G112" s="45"/>
      <c r="H112" s="51"/>
      <c r="I112" s="35"/>
      <c r="J112" s="35"/>
      <c r="K112" s="51">
        <v>650</v>
      </c>
      <c r="L112" s="53"/>
      <c r="M112" s="53"/>
      <c r="N112" s="40"/>
      <c r="O112" s="45"/>
      <c r="P112" s="52"/>
      <c r="Q112" s="40"/>
      <c r="R112" s="40"/>
      <c r="S112" s="40"/>
      <c r="T112" s="54"/>
    </row>
    <row r="113" spans="1:20" x14ac:dyDescent="0.25">
      <c r="A113" s="7">
        <f t="shared" si="2"/>
        <v>106</v>
      </c>
      <c r="B113" s="46" t="s">
        <v>567</v>
      </c>
      <c r="C113" s="46" t="s">
        <v>477</v>
      </c>
      <c r="D113" s="1">
        <v>43728</v>
      </c>
      <c r="E113">
        <v>152874</v>
      </c>
      <c r="F113" s="49">
        <v>300</v>
      </c>
      <c r="G113" s="45"/>
      <c r="H113" s="51"/>
      <c r="I113" s="45"/>
      <c r="J113" s="45"/>
      <c r="K113" s="51"/>
      <c r="L113" s="53">
        <v>300</v>
      </c>
      <c r="M113" s="53"/>
      <c r="N113" s="40"/>
      <c r="O113" s="50"/>
      <c r="P113" s="71"/>
      <c r="Q113" s="40"/>
      <c r="R113" s="40"/>
      <c r="S113" s="39"/>
      <c r="T113" s="54"/>
    </row>
    <row r="114" spans="1:20" x14ac:dyDescent="0.25">
      <c r="A114" s="7">
        <f t="shared" si="2"/>
        <v>107</v>
      </c>
      <c r="B114" s="46" t="s">
        <v>567</v>
      </c>
      <c r="C114" s="46" t="s">
        <v>493</v>
      </c>
      <c r="D114" s="1">
        <v>43728</v>
      </c>
      <c r="E114">
        <v>152874</v>
      </c>
      <c r="F114" s="49">
        <v>300</v>
      </c>
      <c r="G114" s="45"/>
      <c r="H114" s="51"/>
      <c r="I114" s="51">
        <v>300</v>
      </c>
      <c r="J114" s="51"/>
      <c r="K114" s="50"/>
      <c r="L114" s="53"/>
      <c r="M114" s="53"/>
      <c r="N114" s="40"/>
      <c r="O114" s="50"/>
      <c r="P114" s="53"/>
      <c r="Q114" s="40"/>
      <c r="R114" s="40"/>
      <c r="S114" s="39"/>
      <c r="T114" s="54"/>
    </row>
    <row r="115" spans="1:20" x14ac:dyDescent="0.25">
      <c r="A115" s="7">
        <f t="shared" si="2"/>
        <v>108</v>
      </c>
      <c r="B115" s="56" t="s">
        <v>567</v>
      </c>
      <c r="C115" s="56" t="s">
        <v>476</v>
      </c>
      <c r="D115" s="57">
        <v>43756</v>
      </c>
      <c r="E115" s="58">
        <v>153838</v>
      </c>
      <c r="F115" s="59">
        <v>69.599999999999994</v>
      </c>
      <c r="G115" s="33"/>
      <c r="H115" s="33"/>
      <c r="I115" s="33"/>
      <c r="J115" s="33"/>
      <c r="K115" s="61"/>
      <c r="L115" s="37"/>
      <c r="M115" s="37"/>
      <c r="N115" s="37"/>
      <c r="O115" s="33"/>
      <c r="P115" s="62">
        <v>69.599999999999994</v>
      </c>
      <c r="Q115" s="37"/>
      <c r="R115" s="62"/>
      <c r="S115" s="39"/>
      <c r="T115" s="39"/>
    </row>
    <row r="116" spans="1:20" x14ac:dyDescent="0.25">
      <c r="A116" s="7">
        <f t="shared" si="2"/>
        <v>109</v>
      </c>
      <c r="B116" s="56" t="s">
        <v>567</v>
      </c>
      <c r="C116" s="56" t="s">
        <v>494</v>
      </c>
      <c r="D116" s="57">
        <v>43756</v>
      </c>
      <c r="E116" s="58">
        <v>153838</v>
      </c>
      <c r="F116" s="59">
        <v>226.2</v>
      </c>
      <c r="G116" s="33"/>
      <c r="H116" s="60"/>
      <c r="I116" s="33"/>
      <c r="J116" s="33"/>
      <c r="K116" s="61"/>
      <c r="L116" s="62"/>
      <c r="M116" s="62">
        <v>226.2</v>
      </c>
      <c r="N116" s="37"/>
      <c r="O116" s="33"/>
      <c r="P116" s="37"/>
      <c r="Q116" s="37"/>
      <c r="R116" s="37"/>
      <c r="S116" s="39"/>
      <c r="T116" s="39"/>
    </row>
    <row r="117" spans="1:20" x14ac:dyDescent="0.25">
      <c r="A117" s="7">
        <f t="shared" si="2"/>
        <v>110</v>
      </c>
      <c r="B117" s="56" t="s">
        <v>567</v>
      </c>
      <c r="C117" s="56" t="s">
        <v>466</v>
      </c>
      <c r="D117" s="57">
        <v>43756</v>
      </c>
      <c r="E117" s="58">
        <v>153838</v>
      </c>
      <c r="F117" s="59">
        <v>650</v>
      </c>
      <c r="G117" s="33"/>
      <c r="H117" s="60"/>
      <c r="I117" s="60"/>
      <c r="J117" s="60"/>
      <c r="K117" s="60">
        <v>650</v>
      </c>
      <c r="L117" s="62"/>
      <c r="M117" s="62"/>
      <c r="N117" s="37"/>
      <c r="O117" s="33"/>
      <c r="P117" s="62"/>
      <c r="Q117" s="37"/>
      <c r="R117" s="78"/>
      <c r="S117" s="39"/>
      <c r="T117" s="39"/>
    </row>
    <row r="118" spans="1:20" x14ac:dyDescent="0.25">
      <c r="A118" s="7">
        <f t="shared" si="2"/>
        <v>111</v>
      </c>
      <c r="B118" s="56" t="s">
        <v>567</v>
      </c>
      <c r="C118" s="56" t="s">
        <v>495</v>
      </c>
      <c r="D118" s="57">
        <v>43756</v>
      </c>
      <c r="E118" s="58">
        <v>153838</v>
      </c>
      <c r="F118" s="59">
        <v>18</v>
      </c>
      <c r="G118" s="33"/>
      <c r="H118" s="33"/>
      <c r="I118" s="33"/>
      <c r="J118" s="33"/>
      <c r="K118" s="61"/>
      <c r="L118" s="37"/>
      <c r="M118" s="37">
        <v>18</v>
      </c>
      <c r="N118" s="37"/>
      <c r="O118" s="33"/>
      <c r="P118" s="62"/>
      <c r="Q118" s="37"/>
      <c r="R118" s="37"/>
      <c r="S118" s="39"/>
      <c r="T118" s="39"/>
    </row>
    <row r="119" spans="1:20" x14ac:dyDescent="0.25">
      <c r="A119" s="7">
        <f t="shared" si="2"/>
        <v>112</v>
      </c>
      <c r="B119" s="56" t="s">
        <v>567</v>
      </c>
      <c r="C119" s="56" t="s">
        <v>477</v>
      </c>
      <c r="D119" s="57">
        <v>43756</v>
      </c>
      <c r="E119" s="58">
        <v>153838</v>
      </c>
      <c r="F119" s="59">
        <v>300</v>
      </c>
      <c r="G119" s="33"/>
      <c r="H119" s="60"/>
      <c r="I119" s="33"/>
      <c r="J119" s="33"/>
      <c r="K119" s="61"/>
      <c r="L119" s="62">
        <v>300</v>
      </c>
      <c r="M119" s="62"/>
      <c r="N119" s="37"/>
      <c r="O119" s="33"/>
      <c r="P119" s="62"/>
      <c r="Q119" s="37"/>
      <c r="R119" s="37"/>
      <c r="S119" s="37"/>
      <c r="T119" s="39"/>
    </row>
    <row r="120" spans="1:20" x14ac:dyDescent="0.25">
      <c r="A120" s="7">
        <f t="shared" si="2"/>
        <v>113</v>
      </c>
      <c r="B120" s="56" t="s">
        <v>567</v>
      </c>
      <c r="C120" s="56" t="s">
        <v>496</v>
      </c>
      <c r="D120" s="57">
        <v>43756</v>
      </c>
      <c r="E120" s="58">
        <v>153838</v>
      </c>
      <c r="F120" s="59">
        <v>600</v>
      </c>
      <c r="G120" s="33"/>
      <c r="H120" s="61"/>
      <c r="I120" s="60">
        <v>600</v>
      </c>
      <c r="J120" s="60"/>
      <c r="K120" s="60"/>
      <c r="L120" s="73"/>
      <c r="M120" s="73"/>
      <c r="N120" s="37"/>
      <c r="O120" s="33"/>
      <c r="P120" s="62"/>
      <c r="Q120" s="37"/>
      <c r="R120" s="37"/>
      <c r="S120" s="37"/>
      <c r="T120" s="39"/>
    </row>
    <row r="121" spans="1:20" x14ac:dyDescent="0.25">
      <c r="A121" s="7">
        <f t="shared" si="2"/>
        <v>114</v>
      </c>
      <c r="B121" s="56" t="s">
        <v>567</v>
      </c>
      <c r="C121" s="56" t="s">
        <v>476</v>
      </c>
      <c r="D121" s="57">
        <v>43791</v>
      </c>
      <c r="E121" s="58">
        <v>154229</v>
      </c>
      <c r="F121" s="59">
        <v>69.599999999999994</v>
      </c>
      <c r="G121" s="33"/>
      <c r="H121" s="61"/>
      <c r="I121" s="60"/>
      <c r="J121" s="60"/>
      <c r="K121" s="60"/>
      <c r="L121" s="73"/>
      <c r="M121" s="73"/>
      <c r="N121" s="37"/>
      <c r="O121" s="74"/>
      <c r="P121" s="62">
        <v>69.599999999999994</v>
      </c>
      <c r="Q121" s="37"/>
      <c r="R121" s="73"/>
      <c r="S121" s="39"/>
      <c r="T121" s="39"/>
    </row>
    <row r="122" spans="1:20" x14ac:dyDescent="0.25">
      <c r="A122" s="7">
        <f t="shared" si="2"/>
        <v>115</v>
      </c>
      <c r="B122" s="56" t="s">
        <v>567</v>
      </c>
      <c r="C122" s="56" t="s">
        <v>485</v>
      </c>
      <c r="D122" s="57">
        <v>43791</v>
      </c>
      <c r="E122" s="58">
        <v>154229</v>
      </c>
      <c r="F122" s="59">
        <v>232</v>
      </c>
      <c r="G122" s="33"/>
      <c r="H122" s="60">
        <v>232</v>
      </c>
      <c r="I122" s="61"/>
      <c r="J122" s="61"/>
      <c r="K122" s="60"/>
      <c r="L122" s="37"/>
      <c r="M122" s="37"/>
      <c r="N122" s="37"/>
      <c r="O122" s="33"/>
      <c r="P122" s="78"/>
      <c r="Q122" s="37"/>
      <c r="R122" s="37"/>
      <c r="S122" s="39"/>
      <c r="T122" s="39"/>
    </row>
    <row r="123" spans="1:20" x14ac:dyDescent="0.25">
      <c r="A123" s="7">
        <f t="shared" si="2"/>
        <v>116</v>
      </c>
      <c r="B123" s="56" t="s">
        <v>567</v>
      </c>
      <c r="C123" s="56" t="s">
        <v>466</v>
      </c>
      <c r="D123" s="57">
        <v>43791</v>
      </c>
      <c r="E123" s="58">
        <v>154229</v>
      </c>
      <c r="F123" s="59">
        <v>650</v>
      </c>
      <c r="G123" s="33"/>
      <c r="H123" s="33"/>
      <c r="I123" s="61"/>
      <c r="J123" s="61"/>
      <c r="K123" s="60">
        <v>650</v>
      </c>
      <c r="L123" s="37"/>
      <c r="M123" s="37"/>
      <c r="N123" s="37"/>
      <c r="O123" s="33"/>
      <c r="P123" s="37"/>
      <c r="Q123" s="37"/>
      <c r="R123" s="37"/>
      <c r="S123" s="39"/>
      <c r="T123" s="39"/>
    </row>
    <row r="124" spans="1:20" x14ac:dyDescent="0.25">
      <c r="A124" s="7">
        <f t="shared" si="2"/>
        <v>117</v>
      </c>
      <c r="B124" s="56" t="s">
        <v>567</v>
      </c>
      <c r="C124" s="56" t="s">
        <v>486</v>
      </c>
      <c r="D124" s="57">
        <v>43791</v>
      </c>
      <c r="E124" s="58">
        <v>154229</v>
      </c>
      <c r="F124" s="59">
        <v>259.39</v>
      </c>
      <c r="G124" s="33"/>
      <c r="H124" s="33">
        <v>259.39</v>
      </c>
      <c r="I124" s="61"/>
      <c r="J124" s="61"/>
      <c r="K124" s="60"/>
      <c r="L124" s="37"/>
      <c r="M124" s="37"/>
      <c r="N124" s="37"/>
      <c r="O124" s="33"/>
      <c r="P124" s="78"/>
      <c r="Q124" s="37"/>
      <c r="R124" s="37"/>
      <c r="S124" s="39"/>
      <c r="T124" s="39"/>
    </row>
    <row r="125" spans="1:20" x14ac:dyDescent="0.25">
      <c r="A125" s="7">
        <f t="shared" si="2"/>
        <v>118</v>
      </c>
      <c r="B125" s="56" t="s">
        <v>567</v>
      </c>
      <c r="C125" s="56" t="s">
        <v>477</v>
      </c>
      <c r="D125" s="57">
        <v>43791</v>
      </c>
      <c r="E125" s="58">
        <v>154229</v>
      </c>
      <c r="F125" s="59">
        <v>300</v>
      </c>
      <c r="G125" s="33"/>
      <c r="H125" s="60"/>
      <c r="I125" s="33"/>
      <c r="J125" s="33"/>
      <c r="K125" s="60"/>
      <c r="L125" s="62">
        <v>300</v>
      </c>
      <c r="M125" s="62"/>
      <c r="N125" s="37"/>
      <c r="O125" s="33"/>
      <c r="P125" s="73"/>
      <c r="Q125" s="37"/>
      <c r="R125" s="37"/>
      <c r="S125" s="37"/>
      <c r="T125" s="39"/>
    </row>
    <row r="126" spans="1:20" x14ac:dyDescent="0.25">
      <c r="A126" s="7">
        <f t="shared" si="2"/>
        <v>119</v>
      </c>
      <c r="B126" s="56" t="s">
        <v>567</v>
      </c>
      <c r="C126" s="56" t="s">
        <v>487</v>
      </c>
      <c r="D126" s="57">
        <v>43791</v>
      </c>
      <c r="E126" s="58">
        <v>154229</v>
      </c>
      <c r="F126" s="59">
        <v>900</v>
      </c>
      <c r="G126" s="33"/>
      <c r="H126" s="33"/>
      <c r="I126" s="60">
        <v>900</v>
      </c>
      <c r="J126" s="60"/>
      <c r="K126" s="60"/>
      <c r="L126" s="37"/>
      <c r="M126" s="37"/>
      <c r="N126" s="37"/>
      <c r="O126" s="33"/>
      <c r="P126" s="78"/>
      <c r="Q126" s="37"/>
      <c r="R126" s="37"/>
      <c r="S126" s="39"/>
      <c r="T126" s="39"/>
    </row>
    <row r="127" spans="1:20" x14ac:dyDescent="0.25">
      <c r="A127" s="7">
        <f t="shared" si="2"/>
        <v>120</v>
      </c>
      <c r="B127" s="56" t="s">
        <v>567</v>
      </c>
      <c r="C127" s="56" t="s">
        <v>476</v>
      </c>
      <c r="D127" s="57">
        <v>43819</v>
      </c>
      <c r="E127" s="58">
        <v>154538</v>
      </c>
      <c r="F127" s="59">
        <v>69.599999999999994</v>
      </c>
      <c r="G127" s="33"/>
      <c r="H127" s="60"/>
      <c r="I127" s="79"/>
      <c r="J127" s="79"/>
      <c r="K127" s="61"/>
      <c r="L127" s="62"/>
      <c r="M127" s="62"/>
      <c r="N127" s="37"/>
      <c r="O127" s="33"/>
      <c r="P127" s="62">
        <v>69.599999999999994</v>
      </c>
      <c r="Q127" s="37"/>
      <c r="R127" s="37"/>
      <c r="S127" s="39"/>
      <c r="T127" s="39"/>
    </row>
    <row r="128" spans="1:20" x14ac:dyDescent="0.25">
      <c r="A128" s="7">
        <f t="shared" si="2"/>
        <v>121</v>
      </c>
      <c r="B128" s="56" t="s">
        <v>567</v>
      </c>
      <c r="C128" s="56" t="s">
        <v>466</v>
      </c>
      <c r="D128" s="57">
        <v>43819</v>
      </c>
      <c r="E128" s="58">
        <v>154538</v>
      </c>
      <c r="F128" s="59">
        <v>650</v>
      </c>
      <c r="G128" s="33"/>
      <c r="H128" s="33"/>
      <c r="I128" s="33"/>
      <c r="J128" s="33"/>
      <c r="K128" s="60">
        <v>650</v>
      </c>
      <c r="L128" s="37"/>
      <c r="M128" s="37"/>
      <c r="N128" s="62"/>
      <c r="O128" s="33"/>
      <c r="P128" s="37"/>
      <c r="Q128" s="37"/>
      <c r="R128" s="37"/>
      <c r="S128" s="39"/>
      <c r="T128" s="39"/>
    </row>
    <row r="129" spans="1:20" x14ac:dyDescent="0.25">
      <c r="A129" s="7">
        <f t="shared" si="2"/>
        <v>122</v>
      </c>
      <c r="B129" s="56" t="s">
        <v>567</v>
      </c>
      <c r="C129" s="56" t="s">
        <v>477</v>
      </c>
      <c r="D129" s="57">
        <v>43819</v>
      </c>
      <c r="E129" s="58">
        <v>154538</v>
      </c>
      <c r="F129" s="59">
        <v>300</v>
      </c>
      <c r="G129" s="33"/>
      <c r="H129" s="60"/>
      <c r="I129" s="33"/>
      <c r="J129" s="33"/>
      <c r="K129" s="33"/>
      <c r="L129" s="62">
        <v>300</v>
      </c>
      <c r="M129" s="62"/>
      <c r="N129" s="37"/>
      <c r="O129" s="61"/>
      <c r="P129" s="62"/>
      <c r="Q129" s="37"/>
      <c r="R129" s="37"/>
      <c r="S129" s="39"/>
      <c r="T129" s="39"/>
    </row>
    <row r="130" spans="1:20" x14ac:dyDescent="0.25">
      <c r="A130" s="7">
        <f t="shared" si="2"/>
        <v>123</v>
      </c>
      <c r="B130" s="136" t="s">
        <v>567</v>
      </c>
      <c r="C130" s="56" t="s">
        <v>497</v>
      </c>
      <c r="D130" s="57">
        <v>43847</v>
      </c>
      <c r="E130" s="58">
        <v>154820</v>
      </c>
      <c r="F130" s="59">
        <v>180</v>
      </c>
      <c r="G130" s="33"/>
      <c r="H130" s="61">
        <v>180</v>
      </c>
      <c r="I130" s="33"/>
      <c r="J130" s="33"/>
      <c r="K130" s="33"/>
      <c r="L130" s="73"/>
      <c r="M130" s="73"/>
      <c r="N130" s="37"/>
      <c r="O130" s="33"/>
      <c r="P130" s="62"/>
      <c r="Q130" s="37"/>
      <c r="R130" s="62"/>
      <c r="S130" s="37"/>
      <c r="T130" s="39"/>
    </row>
    <row r="131" spans="1:20" x14ac:dyDescent="0.25">
      <c r="A131" s="7">
        <f t="shared" si="2"/>
        <v>124</v>
      </c>
      <c r="B131" s="136" t="s">
        <v>567</v>
      </c>
      <c r="C131" s="56" t="s">
        <v>498</v>
      </c>
      <c r="D131" s="57">
        <v>43847</v>
      </c>
      <c r="E131" s="58">
        <v>154820</v>
      </c>
      <c r="F131" s="80">
        <v>127.21</v>
      </c>
      <c r="G131" s="33"/>
      <c r="H131" s="33">
        <v>127.21</v>
      </c>
      <c r="I131" s="79"/>
      <c r="J131" s="79"/>
      <c r="K131" s="61"/>
      <c r="L131" s="37"/>
      <c r="M131" s="37"/>
      <c r="N131" s="62"/>
      <c r="O131" s="33"/>
      <c r="P131" s="37"/>
      <c r="Q131" s="37"/>
      <c r="R131" s="37"/>
      <c r="S131" s="39"/>
      <c r="T131" s="39"/>
    </row>
    <row r="132" spans="1:20" x14ac:dyDescent="0.25">
      <c r="A132" s="7">
        <f t="shared" si="2"/>
        <v>125</v>
      </c>
      <c r="B132" s="137" t="s">
        <v>568</v>
      </c>
      <c r="C132" s="56"/>
      <c r="D132" s="57"/>
      <c r="E132" s="58"/>
      <c r="F132" s="80">
        <f t="shared" ref="F132:T132" si="4">SUBTOTAL(9,F81:F131)</f>
        <v>17236.560000000005</v>
      </c>
      <c r="G132" s="33">
        <f t="shared" si="4"/>
        <v>0</v>
      </c>
      <c r="H132" s="33">
        <f t="shared" si="4"/>
        <v>798.6</v>
      </c>
      <c r="I132" s="79">
        <f t="shared" si="4"/>
        <v>2400</v>
      </c>
      <c r="J132" s="79">
        <f t="shared" si="4"/>
        <v>640.6</v>
      </c>
      <c r="K132" s="61">
        <f t="shared" si="4"/>
        <v>7800</v>
      </c>
      <c r="L132" s="37">
        <f t="shared" si="4"/>
        <v>3600</v>
      </c>
      <c r="M132" s="37">
        <f t="shared" si="4"/>
        <v>1076.32</v>
      </c>
      <c r="N132" s="62">
        <f t="shared" si="4"/>
        <v>0</v>
      </c>
      <c r="O132" s="33">
        <f t="shared" si="4"/>
        <v>0</v>
      </c>
      <c r="P132" s="37">
        <f t="shared" si="4"/>
        <v>921.04000000000008</v>
      </c>
      <c r="Q132" s="37">
        <f t="shared" si="4"/>
        <v>0</v>
      </c>
      <c r="R132" s="37">
        <f t="shared" si="4"/>
        <v>0</v>
      </c>
      <c r="S132" s="39">
        <f t="shared" si="4"/>
        <v>0</v>
      </c>
      <c r="T132" s="39">
        <f t="shared" si="4"/>
        <v>0</v>
      </c>
    </row>
    <row r="133" spans="1:20" x14ac:dyDescent="0.25">
      <c r="A133" s="7">
        <f t="shared" si="2"/>
        <v>126</v>
      </c>
      <c r="B133" s="139" t="s">
        <v>569</v>
      </c>
      <c r="C133" s="56" t="s">
        <v>499</v>
      </c>
      <c r="D133" s="57">
        <v>43800</v>
      </c>
      <c r="E133" s="58">
        <v>7386</v>
      </c>
      <c r="F133" s="59">
        <v>23.61</v>
      </c>
      <c r="G133" s="33"/>
      <c r="H133" s="60"/>
      <c r="I133" s="61"/>
      <c r="J133" s="61"/>
      <c r="K133" s="61"/>
      <c r="L133" s="62"/>
      <c r="M133" s="62">
        <v>23.61</v>
      </c>
      <c r="N133" s="37"/>
      <c r="O133" s="33"/>
      <c r="P133" s="62"/>
      <c r="Q133" s="37"/>
      <c r="R133" s="37"/>
      <c r="S133" s="39"/>
      <c r="T133" s="39"/>
    </row>
    <row r="134" spans="1:20" x14ac:dyDescent="0.25">
      <c r="A134" s="7">
        <f t="shared" si="2"/>
        <v>127</v>
      </c>
      <c r="B134" s="30" t="s">
        <v>569</v>
      </c>
      <c r="C134" s="30" t="s">
        <v>476</v>
      </c>
      <c r="D134" s="31">
        <v>43483</v>
      </c>
      <c r="E134">
        <v>148287</v>
      </c>
      <c r="F134" s="32">
        <v>35.96</v>
      </c>
      <c r="G134" s="33"/>
      <c r="H134" s="34"/>
      <c r="I134" s="34"/>
      <c r="J134" s="34"/>
      <c r="K134" s="33"/>
      <c r="L134" s="36"/>
      <c r="M134" s="36"/>
      <c r="N134" s="37"/>
      <c r="O134" s="33"/>
      <c r="P134" s="36">
        <v>35.96</v>
      </c>
      <c r="Q134" s="37"/>
      <c r="R134" s="39"/>
      <c r="S134" s="39"/>
      <c r="T134" s="39"/>
    </row>
    <row r="135" spans="1:20" x14ac:dyDescent="0.25">
      <c r="A135" s="7">
        <f t="shared" si="2"/>
        <v>128</v>
      </c>
      <c r="B135" s="30" t="s">
        <v>569</v>
      </c>
      <c r="C135" s="30" t="s">
        <v>466</v>
      </c>
      <c r="D135" s="31">
        <v>43483</v>
      </c>
      <c r="E135">
        <v>148287</v>
      </c>
      <c r="F135" s="32">
        <v>650</v>
      </c>
      <c r="G135" s="33"/>
      <c r="H135" s="35"/>
      <c r="I135" s="34"/>
      <c r="J135" s="34"/>
      <c r="K135" s="34">
        <v>650</v>
      </c>
      <c r="L135" s="39"/>
      <c r="M135" s="39"/>
      <c r="N135" s="37"/>
      <c r="O135" s="33"/>
      <c r="P135" s="36"/>
      <c r="Q135" s="42"/>
      <c r="R135" s="39"/>
      <c r="S135" s="39"/>
      <c r="T135" s="39"/>
    </row>
    <row r="136" spans="1:20" x14ac:dyDescent="0.25">
      <c r="A136" s="7">
        <f t="shared" si="2"/>
        <v>129</v>
      </c>
      <c r="B136" s="30" t="s">
        <v>569</v>
      </c>
      <c r="C136" s="30" t="s">
        <v>477</v>
      </c>
      <c r="D136" s="31">
        <v>43483</v>
      </c>
      <c r="E136">
        <v>148287</v>
      </c>
      <c r="F136" s="32">
        <v>300</v>
      </c>
      <c r="G136" s="33"/>
      <c r="H136" s="34"/>
      <c r="I136" s="33"/>
      <c r="J136" s="33"/>
      <c r="K136" s="34"/>
      <c r="L136" s="36">
        <v>300</v>
      </c>
      <c r="M136" s="36"/>
      <c r="N136" s="37"/>
      <c r="O136" s="33"/>
      <c r="P136" s="36"/>
      <c r="Q136" s="37"/>
      <c r="R136" s="39"/>
      <c r="S136" s="39"/>
      <c r="T136" s="39"/>
    </row>
    <row r="137" spans="1:20" x14ac:dyDescent="0.25">
      <c r="A137" s="7">
        <f t="shared" si="2"/>
        <v>130</v>
      </c>
      <c r="B137" s="30" t="s">
        <v>569</v>
      </c>
      <c r="C137" s="30" t="s">
        <v>476</v>
      </c>
      <c r="D137" s="31">
        <v>43518</v>
      </c>
      <c r="E137">
        <v>148632</v>
      </c>
      <c r="F137" s="32">
        <v>35.96</v>
      </c>
      <c r="G137" s="33"/>
      <c r="H137" s="34"/>
      <c r="I137" s="33"/>
      <c r="J137" s="33"/>
      <c r="K137" s="33"/>
      <c r="L137" s="36"/>
      <c r="M137" s="36"/>
      <c r="N137" s="37"/>
      <c r="O137" s="33"/>
      <c r="P137" s="36">
        <v>35.96</v>
      </c>
      <c r="Q137" s="37"/>
      <c r="R137" s="37"/>
      <c r="S137" s="39"/>
      <c r="T137" s="39"/>
    </row>
    <row r="138" spans="1:20" x14ac:dyDescent="0.25">
      <c r="A138" s="7">
        <f t="shared" ref="A138:A201" si="5">A137+1</f>
        <v>131</v>
      </c>
      <c r="B138" s="30" t="s">
        <v>569</v>
      </c>
      <c r="C138" s="30" t="s">
        <v>500</v>
      </c>
      <c r="D138" s="31">
        <v>43518</v>
      </c>
      <c r="E138">
        <v>148632</v>
      </c>
      <c r="F138" s="32">
        <v>475.77</v>
      </c>
      <c r="G138" s="33"/>
      <c r="H138" s="33"/>
      <c r="I138" s="33"/>
      <c r="J138" s="33"/>
      <c r="K138" s="34"/>
      <c r="L138" s="37"/>
      <c r="M138" s="37"/>
      <c r="N138" s="36">
        <v>475.77</v>
      </c>
      <c r="O138" s="33"/>
      <c r="P138" s="36"/>
      <c r="Q138" s="37"/>
      <c r="R138" s="38"/>
      <c r="S138" s="39"/>
      <c r="T138" s="39"/>
    </row>
    <row r="139" spans="1:20" x14ac:dyDescent="0.25">
      <c r="A139" s="7">
        <f t="shared" si="5"/>
        <v>132</v>
      </c>
      <c r="B139" s="30" t="s">
        <v>569</v>
      </c>
      <c r="C139" s="30" t="s">
        <v>466</v>
      </c>
      <c r="D139" s="31">
        <v>43518</v>
      </c>
      <c r="E139">
        <v>148632</v>
      </c>
      <c r="F139" s="32">
        <v>650</v>
      </c>
      <c r="G139" s="33"/>
      <c r="H139" s="41"/>
      <c r="I139" s="33"/>
      <c r="J139" s="33"/>
      <c r="K139" s="34">
        <v>650</v>
      </c>
      <c r="L139" s="42"/>
      <c r="M139" s="42"/>
      <c r="N139" s="36"/>
      <c r="O139" s="45"/>
      <c r="P139" s="36"/>
      <c r="Q139" s="37"/>
      <c r="R139" s="39"/>
      <c r="S139" s="39"/>
      <c r="T139" s="39"/>
    </row>
    <row r="140" spans="1:20" x14ac:dyDescent="0.25">
      <c r="A140" s="7">
        <f t="shared" si="5"/>
        <v>133</v>
      </c>
      <c r="B140" s="30" t="s">
        <v>569</v>
      </c>
      <c r="C140" s="30" t="s">
        <v>501</v>
      </c>
      <c r="D140" s="31">
        <v>43518</v>
      </c>
      <c r="E140">
        <v>148632</v>
      </c>
      <c r="F140" s="32">
        <v>360.01</v>
      </c>
      <c r="G140" s="33"/>
      <c r="H140" s="41"/>
      <c r="I140" s="33"/>
      <c r="J140" s="33"/>
      <c r="K140" s="33"/>
      <c r="L140" s="42"/>
      <c r="M140" s="42"/>
      <c r="N140" s="37">
        <v>360.01</v>
      </c>
      <c r="O140" s="33"/>
      <c r="P140" s="36"/>
      <c r="Q140" s="37"/>
      <c r="R140" s="37"/>
      <c r="S140" s="39"/>
      <c r="T140" s="39"/>
    </row>
    <row r="141" spans="1:20" x14ac:dyDescent="0.25">
      <c r="A141" s="7">
        <f t="shared" si="5"/>
        <v>134</v>
      </c>
      <c r="B141" s="30" t="s">
        <v>569</v>
      </c>
      <c r="C141" s="30" t="s">
        <v>477</v>
      </c>
      <c r="D141" s="31">
        <v>43518</v>
      </c>
      <c r="E141">
        <v>148632</v>
      </c>
      <c r="F141" s="32">
        <v>300</v>
      </c>
      <c r="G141" s="33"/>
      <c r="H141" s="34"/>
      <c r="I141" s="33"/>
      <c r="J141" s="33"/>
      <c r="K141" s="34"/>
      <c r="L141" s="36">
        <v>300</v>
      </c>
      <c r="M141" s="36"/>
      <c r="N141" s="37"/>
      <c r="O141" s="33"/>
      <c r="P141" s="36"/>
      <c r="Q141" s="37"/>
      <c r="R141" s="39"/>
      <c r="S141" s="39"/>
      <c r="T141" s="39"/>
    </row>
    <row r="142" spans="1:20" x14ac:dyDescent="0.25">
      <c r="A142" s="7">
        <f t="shared" si="5"/>
        <v>135</v>
      </c>
      <c r="B142" s="30" t="s">
        <v>569</v>
      </c>
      <c r="C142" s="30" t="s">
        <v>502</v>
      </c>
      <c r="D142" s="31">
        <v>43518</v>
      </c>
      <c r="E142">
        <v>148632</v>
      </c>
      <c r="F142" s="32">
        <v>300</v>
      </c>
      <c r="G142" s="33"/>
      <c r="H142" s="41"/>
      <c r="I142" s="33"/>
      <c r="J142" s="33"/>
      <c r="K142" s="34"/>
      <c r="L142" s="42"/>
      <c r="M142" s="42"/>
      <c r="N142" s="36">
        <v>300</v>
      </c>
      <c r="O142" s="33"/>
      <c r="P142" s="39"/>
      <c r="Q142" s="37"/>
      <c r="R142" s="39"/>
      <c r="S142" s="39"/>
      <c r="T142" s="39"/>
    </row>
    <row r="143" spans="1:20" x14ac:dyDescent="0.25">
      <c r="A143" s="7">
        <f t="shared" si="5"/>
        <v>136</v>
      </c>
      <c r="B143" s="30" t="s">
        <v>569</v>
      </c>
      <c r="C143" s="30" t="s">
        <v>476</v>
      </c>
      <c r="D143" s="31">
        <v>43539</v>
      </c>
      <c r="E143">
        <v>148857</v>
      </c>
      <c r="F143" s="32">
        <v>35.96</v>
      </c>
      <c r="G143" s="33"/>
      <c r="H143" s="33"/>
      <c r="I143" s="33"/>
      <c r="J143" s="33"/>
      <c r="K143" s="34"/>
      <c r="L143" s="37"/>
      <c r="M143" s="37"/>
      <c r="N143" s="37"/>
      <c r="O143" s="33"/>
      <c r="P143" s="36">
        <v>35.96</v>
      </c>
      <c r="Q143" s="39"/>
      <c r="R143" s="42"/>
      <c r="S143" s="39"/>
      <c r="T143" s="39"/>
    </row>
    <row r="144" spans="1:20" x14ac:dyDescent="0.25">
      <c r="A144" s="7">
        <f t="shared" si="5"/>
        <v>137</v>
      </c>
      <c r="B144" s="30" t="s">
        <v>569</v>
      </c>
      <c r="C144" s="30" t="s">
        <v>466</v>
      </c>
      <c r="D144" s="31">
        <v>43539</v>
      </c>
      <c r="E144">
        <v>148857</v>
      </c>
      <c r="F144" s="32">
        <v>650</v>
      </c>
      <c r="G144" s="33"/>
      <c r="H144" s="41"/>
      <c r="I144" s="34"/>
      <c r="J144" s="34"/>
      <c r="K144" s="34">
        <v>650</v>
      </c>
      <c r="L144" s="42"/>
      <c r="M144" s="42"/>
      <c r="N144" s="37"/>
      <c r="O144" s="33"/>
      <c r="P144" s="36"/>
      <c r="Q144" s="37"/>
      <c r="R144" s="37"/>
      <c r="S144" s="39"/>
      <c r="T144" s="39"/>
    </row>
    <row r="145" spans="1:20" x14ac:dyDescent="0.25">
      <c r="A145" s="7">
        <f t="shared" si="5"/>
        <v>138</v>
      </c>
      <c r="B145" s="30" t="s">
        <v>569</v>
      </c>
      <c r="C145" s="30" t="s">
        <v>477</v>
      </c>
      <c r="D145" s="31">
        <v>43539</v>
      </c>
      <c r="E145">
        <v>148857</v>
      </c>
      <c r="F145" s="32">
        <v>300</v>
      </c>
      <c r="G145" s="33"/>
      <c r="H145" s="34"/>
      <c r="I145" s="34"/>
      <c r="J145" s="34"/>
      <c r="K145" s="34"/>
      <c r="L145" s="36">
        <v>300</v>
      </c>
      <c r="M145" s="36"/>
      <c r="N145" s="37"/>
      <c r="O145" s="33"/>
      <c r="P145" s="39"/>
      <c r="Q145" s="37"/>
      <c r="R145" s="42"/>
      <c r="S145" s="39"/>
      <c r="T145" s="39"/>
    </row>
    <row r="146" spans="1:20" x14ac:dyDescent="0.25">
      <c r="A146" s="7">
        <f t="shared" si="5"/>
        <v>139</v>
      </c>
      <c r="B146" s="43" t="s">
        <v>569</v>
      </c>
      <c r="C146" s="43" t="s">
        <v>476</v>
      </c>
      <c r="D146" s="44">
        <v>43581</v>
      </c>
      <c r="E146" s="43">
        <v>149330</v>
      </c>
      <c r="F146" s="40">
        <v>35.96</v>
      </c>
      <c r="G146" s="45"/>
      <c r="H146" s="45"/>
      <c r="I146" s="45"/>
      <c r="J146" s="45"/>
      <c r="K146" s="45"/>
      <c r="L146" s="40"/>
      <c r="M146" s="40"/>
      <c r="N146" s="40"/>
      <c r="O146" s="45"/>
      <c r="P146" s="40">
        <v>35.96</v>
      </c>
      <c r="Q146" s="40"/>
      <c r="R146" s="40"/>
      <c r="S146" s="46"/>
      <c r="T146" s="46"/>
    </row>
    <row r="147" spans="1:20" x14ac:dyDescent="0.25">
      <c r="A147" s="7">
        <f t="shared" si="5"/>
        <v>140</v>
      </c>
      <c r="B147" s="43" t="s">
        <v>569</v>
      </c>
      <c r="C147" s="43" t="s">
        <v>500</v>
      </c>
      <c r="D147" s="44">
        <v>43581</v>
      </c>
      <c r="E147" s="43">
        <v>149330</v>
      </c>
      <c r="F147" s="40">
        <v>215.76</v>
      </c>
      <c r="G147" s="45"/>
      <c r="H147" s="45"/>
      <c r="I147" s="45"/>
      <c r="J147" s="45"/>
      <c r="K147" s="45"/>
      <c r="L147" s="40"/>
      <c r="M147" s="40"/>
      <c r="N147" s="40">
        <v>215.76</v>
      </c>
      <c r="O147" s="45"/>
      <c r="P147" s="68"/>
      <c r="Q147" s="40"/>
      <c r="R147" s="40"/>
      <c r="S147" s="46"/>
      <c r="T147" s="46"/>
    </row>
    <row r="148" spans="1:20" x14ac:dyDescent="0.25">
      <c r="A148" s="7">
        <f t="shared" si="5"/>
        <v>141</v>
      </c>
      <c r="B148" s="43" t="s">
        <v>569</v>
      </c>
      <c r="C148" s="43" t="s">
        <v>466</v>
      </c>
      <c r="D148" s="44">
        <v>43581</v>
      </c>
      <c r="E148" s="43">
        <v>149330</v>
      </c>
      <c r="F148" s="40">
        <v>650</v>
      </c>
      <c r="G148" s="45"/>
      <c r="H148" s="45"/>
      <c r="I148" s="45"/>
      <c r="J148" s="45"/>
      <c r="K148" s="45">
        <v>650</v>
      </c>
      <c r="L148" s="40"/>
      <c r="M148" s="40"/>
      <c r="N148" s="40"/>
      <c r="O148" s="45"/>
      <c r="P148" s="40"/>
      <c r="Q148" s="40"/>
      <c r="R148" s="40"/>
      <c r="S148" s="46"/>
      <c r="T148" s="46"/>
    </row>
    <row r="149" spans="1:20" x14ac:dyDescent="0.25">
      <c r="A149" s="7">
        <f t="shared" si="5"/>
        <v>142</v>
      </c>
      <c r="B149" s="43" t="s">
        <v>569</v>
      </c>
      <c r="C149" s="43" t="s">
        <v>501</v>
      </c>
      <c r="D149" s="44">
        <v>43581</v>
      </c>
      <c r="E149" s="43">
        <v>149330</v>
      </c>
      <c r="F149" s="40">
        <v>187.78</v>
      </c>
      <c r="G149" s="45"/>
      <c r="H149" s="45"/>
      <c r="I149" s="45"/>
      <c r="J149" s="45"/>
      <c r="K149" s="45"/>
      <c r="L149" s="40"/>
      <c r="M149" s="40"/>
      <c r="N149" s="40">
        <v>187.78</v>
      </c>
      <c r="O149" s="45"/>
      <c r="P149" s="40"/>
      <c r="Q149" s="40"/>
      <c r="R149" s="40"/>
      <c r="S149" s="46"/>
      <c r="T149" s="46"/>
    </row>
    <row r="150" spans="1:20" x14ac:dyDescent="0.25">
      <c r="A150" s="7">
        <f t="shared" si="5"/>
        <v>143</v>
      </c>
      <c r="B150" s="43" t="s">
        <v>569</v>
      </c>
      <c r="C150" s="43" t="s">
        <v>477</v>
      </c>
      <c r="D150" s="44">
        <v>43581</v>
      </c>
      <c r="E150" s="43">
        <v>149330</v>
      </c>
      <c r="F150" s="40">
        <v>300</v>
      </c>
      <c r="G150" s="45"/>
      <c r="H150" s="45"/>
      <c r="I150" s="45"/>
      <c r="J150" s="45"/>
      <c r="K150" s="45"/>
      <c r="L150" s="40">
        <v>300</v>
      </c>
      <c r="M150" s="40"/>
      <c r="N150" s="40"/>
      <c r="O150" s="45"/>
      <c r="P150" s="40"/>
      <c r="Q150" s="40"/>
      <c r="R150" s="40"/>
      <c r="S150" s="46"/>
      <c r="T150" s="46"/>
    </row>
    <row r="151" spans="1:20" x14ac:dyDescent="0.25">
      <c r="A151" s="7">
        <f t="shared" si="5"/>
        <v>144</v>
      </c>
      <c r="B151" s="43" t="s">
        <v>569</v>
      </c>
      <c r="C151" s="43" t="s">
        <v>503</v>
      </c>
      <c r="D151" s="44">
        <v>43581</v>
      </c>
      <c r="E151" s="43">
        <v>149330</v>
      </c>
      <c r="F151" s="40">
        <v>150</v>
      </c>
      <c r="G151" s="45"/>
      <c r="H151" s="45"/>
      <c r="I151" s="45"/>
      <c r="J151" s="45"/>
      <c r="K151" s="45"/>
      <c r="L151" s="40"/>
      <c r="M151" s="40"/>
      <c r="N151" s="40">
        <v>150</v>
      </c>
      <c r="O151" s="45"/>
      <c r="P151" s="68"/>
      <c r="Q151" s="40"/>
      <c r="R151" s="40"/>
      <c r="S151" s="46"/>
      <c r="T151" s="46"/>
    </row>
    <row r="152" spans="1:20" x14ac:dyDescent="0.25">
      <c r="A152" s="7">
        <f t="shared" si="5"/>
        <v>145</v>
      </c>
      <c r="B152" s="43" t="s">
        <v>569</v>
      </c>
      <c r="C152" s="43" t="s">
        <v>476</v>
      </c>
      <c r="D152" s="44">
        <v>43609</v>
      </c>
      <c r="E152" s="43">
        <v>149616</v>
      </c>
      <c r="F152" s="40">
        <v>35.96</v>
      </c>
      <c r="G152" s="45"/>
      <c r="H152" s="45"/>
      <c r="I152" s="45"/>
      <c r="J152" s="45"/>
      <c r="K152" s="45"/>
      <c r="L152" s="40"/>
      <c r="M152" s="40"/>
      <c r="N152" s="40"/>
      <c r="O152" s="45"/>
      <c r="P152" s="40">
        <v>35.96</v>
      </c>
      <c r="Q152" s="40"/>
      <c r="R152" s="40"/>
      <c r="S152" s="46"/>
      <c r="T152" s="46"/>
    </row>
    <row r="153" spans="1:20" x14ac:dyDescent="0.25">
      <c r="A153" s="7">
        <f t="shared" si="5"/>
        <v>146</v>
      </c>
      <c r="B153" s="43" t="s">
        <v>569</v>
      </c>
      <c r="C153" s="43" t="s">
        <v>466</v>
      </c>
      <c r="D153" s="44">
        <v>43609</v>
      </c>
      <c r="E153" s="43">
        <v>149616</v>
      </c>
      <c r="F153" s="40">
        <v>650</v>
      </c>
      <c r="G153" s="45"/>
      <c r="H153" s="45"/>
      <c r="I153" s="45"/>
      <c r="J153" s="45"/>
      <c r="K153" s="45">
        <v>650</v>
      </c>
      <c r="L153" s="40"/>
      <c r="M153" s="40"/>
      <c r="N153" s="40"/>
      <c r="O153" s="45"/>
      <c r="P153" s="40"/>
      <c r="Q153" s="40"/>
      <c r="R153" s="40"/>
      <c r="S153" s="46"/>
      <c r="T153" s="46"/>
    </row>
    <row r="154" spans="1:20" x14ac:dyDescent="0.25">
      <c r="A154" s="7">
        <f t="shared" si="5"/>
        <v>147</v>
      </c>
      <c r="B154" s="43" t="s">
        <v>569</v>
      </c>
      <c r="C154" s="43" t="s">
        <v>477</v>
      </c>
      <c r="D154" s="44">
        <v>43609</v>
      </c>
      <c r="E154" s="43">
        <v>149616</v>
      </c>
      <c r="F154" s="40">
        <v>300</v>
      </c>
      <c r="G154" s="45"/>
      <c r="H154" s="45"/>
      <c r="I154" s="45"/>
      <c r="J154" s="45"/>
      <c r="K154" s="45"/>
      <c r="L154" s="40">
        <v>300</v>
      </c>
      <c r="M154" s="40"/>
      <c r="N154" s="40"/>
      <c r="O154" s="45"/>
      <c r="P154" s="40"/>
      <c r="Q154" s="40"/>
      <c r="R154" s="40"/>
      <c r="S154" s="46"/>
      <c r="T154" s="46"/>
    </row>
    <row r="155" spans="1:20" x14ac:dyDescent="0.25">
      <c r="A155" s="7">
        <f t="shared" si="5"/>
        <v>148</v>
      </c>
      <c r="B155" s="43" t="s">
        <v>569</v>
      </c>
      <c r="C155" s="43" t="s">
        <v>476</v>
      </c>
      <c r="D155" s="44">
        <v>43637</v>
      </c>
      <c r="E155" s="43">
        <v>149963</v>
      </c>
      <c r="F155" s="40">
        <v>35.96</v>
      </c>
      <c r="G155" s="45"/>
      <c r="H155" s="45"/>
      <c r="I155" s="45"/>
      <c r="J155" s="45"/>
      <c r="K155" s="45"/>
      <c r="L155" s="40"/>
      <c r="M155" s="40"/>
      <c r="N155" s="40"/>
      <c r="O155" s="45"/>
      <c r="P155" s="40">
        <v>35.96</v>
      </c>
      <c r="Q155" s="40"/>
      <c r="R155" s="40"/>
      <c r="S155" s="46"/>
      <c r="T155" s="46"/>
    </row>
    <row r="156" spans="1:20" x14ac:dyDescent="0.25">
      <c r="A156" s="7">
        <f t="shared" si="5"/>
        <v>149</v>
      </c>
      <c r="B156" s="43" t="s">
        <v>569</v>
      </c>
      <c r="C156" s="43" t="s">
        <v>500</v>
      </c>
      <c r="D156" s="44">
        <v>43637</v>
      </c>
      <c r="E156" s="43">
        <v>149963</v>
      </c>
      <c r="F156" s="40">
        <v>208.8</v>
      </c>
      <c r="G156" s="45"/>
      <c r="H156" s="45"/>
      <c r="I156" s="45"/>
      <c r="J156" s="45"/>
      <c r="K156" s="45"/>
      <c r="L156" s="40"/>
      <c r="M156" s="40"/>
      <c r="N156" s="40">
        <v>208.8</v>
      </c>
      <c r="O156" s="45"/>
      <c r="P156" s="40"/>
      <c r="Q156" s="40"/>
      <c r="R156" s="40"/>
      <c r="S156" s="46"/>
      <c r="T156" s="46"/>
    </row>
    <row r="157" spans="1:20" x14ac:dyDescent="0.25">
      <c r="A157" s="7">
        <f t="shared" si="5"/>
        <v>150</v>
      </c>
      <c r="B157" s="43" t="s">
        <v>569</v>
      </c>
      <c r="C157" s="43" t="s">
        <v>466</v>
      </c>
      <c r="D157" s="44">
        <v>43637</v>
      </c>
      <c r="E157" s="43">
        <v>149963</v>
      </c>
      <c r="F157" s="40">
        <v>650</v>
      </c>
      <c r="G157" s="45"/>
      <c r="H157" s="45"/>
      <c r="I157" s="45"/>
      <c r="J157" s="45"/>
      <c r="K157" s="45">
        <v>650</v>
      </c>
      <c r="L157" s="40"/>
      <c r="M157" s="40"/>
      <c r="N157" s="40"/>
      <c r="O157" s="45"/>
      <c r="P157" s="40"/>
      <c r="Q157" s="40"/>
      <c r="R157" s="40"/>
      <c r="S157" s="46"/>
      <c r="T157" s="46"/>
    </row>
    <row r="158" spans="1:20" x14ac:dyDescent="0.25">
      <c r="A158" s="7">
        <f t="shared" si="5"/>
        <v>151</v>
      </c>
      <c r="B158" s="43" t="s">
        <v>569</v>
      </c>
      <c r="C158" s="43" t="s">
        <v>504</v>
      </c>
      <c r="D158" s="44">
        <v>43637</v>
      </c>
      <c r="E158" s="43">
        <v>149963</v>
      </c>
      <c r="F158" s="81">
        <v>158.74</v>
      </c>
      <c r="G158" s="45"/>
      <c r="H158" s="45"/>
      <c r="I158" s="45"/>
      <c r="J158" s="45"/>
      <c r="K158" s="45"/>
      <c r="L158" s="40"/>
      <c r="M158" s="40"/>
      <c r="N158" s="40">
        <v>158.74</v>
      </c>
      <c r="O158" s="45"/>
      <c r="P158" s="40"/>
      <c r="Q158" s="40"/>
      <c r="R158" s="40"/>
      <c r="S158" s="46"/>
      <c r="T158" s="46"/>
    </row>
    <row r="159" spans="1:20" x14ac:dyDescent="0.25">
      <c r="A159" s="7">
        <f t="shared" si="5"/>
        <v>152</v>
      </c>
      <c r="B159" s="43" t="s">
        <v>569</v>
      </c>
      <c r="C159" s="43" t="s">
        <v>477</v>
      </c>
      <c r="D159" s="44">
        <v>43637</v>
      </c>
      <c r="E159" s="43">
        <v>149963</v>
      </c>
      <c r="F159" s="40">
        <v>300</v>
      </c>
      <c r="G159" s="45"/>
      <c r="H159" s="45"/>
      <c r="I159" s="45"/>
      <c r="J159" s="45"/>
      <c r="K159" s="45"/>
      <c r="L159" s="40">
        <v>300</v>
      </c>
      <c r="M159" s="40"/>
      <c r="N159" s="40"/>
      <c r="O159" s="45"/>
      <c r="P159" s="40"/>
      <c r="Q159" s="40"/>
      <c r="R159" s="40"/>
      <c r="S159" s="46"/>
      <c r="T159" s="46"/>
    </row>
    <row r="160" spans="1:20" x14ac:dyDescent="0.25">
      <c r="A160" s="7">
        <f t="shared" si="5"/>
        <v>153</v>
      </c>
      <c r="B160" s="43" t="s">
        <v>569</v>
      </c>
      <c r="C160" s="43" t="s">
        <v>503</v>
      </c>
      <c r="D160" s="44">
        <v>43637</v>
      </c>
      <c r="E160" s="43">
        <v>149963</v>
      </c>
      <c r="F160" s="40">
        <v>150</v>
      </c>
      <c r="G160" s="45"/>
      <c r="H160" s="45"/>
      <c r="I160" s="45"/>
      <c r="J160" s="45"/>
      <c r="K160" s="45"/>
      <c r="L160" s="40"/>
      <c r="M160" s="40"/>
      <c r="N160" s="40">
        <v>150</v>
      </c>
      <c r="O160" s="45"/>
      <c r="P160" s="40"/>
      <c r="Q160" s="40"/>
      <c r="R160" s="40"/>
      <c r="S160" s="46"/>
      <c r="T160" s="46"/>
    </row>
    <row r="161" spans="1:20" x14ac:dyDescent="0.25">
      <c r="A161" s="7">
        <f t="shared" si="5"/>
        <v>154</v>
      </c>
      <c r="B161" s="46" t="s">
        <v>569</v>
      </c>
      <c r="C161" s="46" t="s">
        <v>476</v>
      </c>
      <c r="D161" s="1">
        <v>43665</v>
      </c>
      <c r="E161">
        <v>150336</v>
      </c>
      <c r="F161" s="49">
        <v>35.96</v>
      </c>
      <c r="G161" s="45"/>
      <c r="H161" s="50"/>
      <c r="I161" s="45"/>
      <c r="J161" s="45"/>
      <c r="K161" s="51"/>
      <c r="L161" s="52"/>
      <c r="M161" s="52"/>
      <c r="N161" s="40"/>
      <c r="O161" s="45"/>
      <c r="P161" s="53">
        <v>35.96</v>
      </c>
      <c r="Q161" s="40"/>
      <c r="R161" s="40"/>
      <c r="S161" s="39"/>
      <c r="T161" s="54"/>
    </row>
    <row r="162" spans="1:20" x14ac:dyDescent="0.25">
      <c r="A162" s="7">
        <f t="shared" si="5"/>
        <v>155</v>
      </c>
      <c r="B162" s="46" t="s">
        <v>569</v>
      </c>
      <c r="C162" s="46" t="s">
        <v>466</v>
      </c>
      <c r="D162" s="1">
        <v>43665</v>
      </c>
      <c r="E162">
        <v>150336</v>
      </c>
      <c r="F162" s="49">
        <v>650</v>
      </c>
      <c r="G162" s="45"/>
      <c r="H162" s="50"/>
      <c r="I162" s="45"/>
      <c r="J162" s="45"/>
      <c r="K162" s="51">
        <v>650</v>
      </c>
      <c r="L162" s="52"/>
      <c r="M162" s="52"/>
      <c r="N162" s="53"/>
      <c r="O162" s="45"/>
      <c r="P162" s="52"/>
      <c r="Q162" s="40"/>
      <c r="R162" s="40"/>
      <c r="S162" s="40"/>
      <c r="T162" s="54"/>
    </row>
    <row r="163" spans="1:20" x14ac:dyDescent="0.25">
      <c r="A163" s="7">
        <f t="shared" si="5"/>
        <v>156</v>
      </c>
      <c r="B163" s="46" t="s">
        <v>569</v>
      </c>
      <c r="C163" s="46" t="s">
        <v>477</v>
      </c>
      <c r="D163" s="1">
        <v>43665</v>
      </c>
      <c r="E163">
        <v>150336</v>
      </c>
      <c r="F163" s="49">
        <v>300</v>
      </c>
      <c r="G163" s="45"/>
      <c r="H163" s="51"/>
      <c r="I163" s="35"/>
      <c r="J163" s="35"/>
      <c r="K163" s="45"/>
      <c r="L163" s="53">
        <v>300</v>
      </c>
      <c r="M163" s="53"/>
      <c r="N163" s="40"/>
      <c r="O163" s="45"/>
      <c r="P163" s="52"/>
      <c r="Q163" s="40"/>
      <c r="R163" s="40"/>
      <c r="S163" s="40"/>
      <c r="T163" s="54"/>
    </row>
    <row r="164" spans="1:20" x14ac:dyDescent="0.25">
      <c r="A164" s="7">
        <f t="shared" si="5"/>
        <v>157</v>
      </c>
      <c r="B164" s="138" t="s">
        <v>569</v>
      </c>
      <c r="C164" s="46" t="s">
        <v>505</v>
      </c>
      <c r="D164" s="1">
        <v>43700</v>
      </c>
      <c r="E164">
        <v>150750</v>
      </c>
      <c r="F164" s="49">
        <v>176.92</v>
      </c>
      <c r="G164" s="45"/>
      <c r="H164" s="51"/>
      <c r="I164" s="35"/>
      <c r="J164" s="35"/>
      <c r="K164" s="45"/>
      <c r="L164" s="53"/>
      <c r="M164" s="53"/>
      <c r="N164" s="40">
        <v>176.92</v>
      </c>
      <c r="O164" s="45"/>
      <c r="P164" s="52"/>
      <c r="Q164" s="40"/>
      <c r="R164" s="40"/>
      <c r="S164" s="40"/>
      <c r="T164" s="54"/>
    </row>
    <row r="165" spans="1:20" x14ac:dyDescent="0.25">
      <c r="A165" s="7">
        <f t="shared" si="5"/>
        <v>158</v>
      </c>
      <c r="B165" s="46" t="s">
        <v>569</v>
      </c>
      <c r="C165" s="46" t="s">
        <v>476</v>
      </c>
      <c r="D165" s="1">
        <v>43700</v>
      </c>
      <c r="E165">
        <v>150750</v>
      </c>
      <c r="F165" s="49">
        <v>35.96</v>
      </c>
      <c r="G165" s="45"/>
      <c r="H165" s="51"/>
      <c r="I165" s="45"/>
      <c r="J165" s="45"/>
      <c r="K165" s="50"/>
      <c r="L165" s="53"/>
      <c r="M165" s="53"/>
      <c r="N165" s="40"/>
      <c r="O165" s="45"/>
      <c r="P165" s="53">
        <v>35.96</v>
      </c>
      <c r="Q165" s="40"/>
      <c r="R165" s="40"/>
      <c r="S165" s="39"/>
      <c r="T165" s="54"/>
    </row>
    <row r="166" spans="1:20" x14ac:dyDescent="0.25">
      <c r="A166" s="7">
        <f t="shared" si="5"/>
        <v>159</v>
      </c>
      <c r="B166" s="46" t="s">
        <v>569</v>
      </c>
      <c r="C166" s="46" t="s">
        <v>506</v>
      </c>
      <c r="D166" s="1">
        <v>43700</v>
      </c>
      <c r="E166">
        <v>150750</v>
      </c>
      <c r="F166" s="49">
        <v>207.06</v>
      </c>
      <c r="G166" s="45"/>
      <c r="H166" s="70"/>
      <c r="I166" s="45"/>
      <c r="J166" s="45"/>
      <c r="K166" s="50"/>
      <c r="L166" s="71"/>
      <c r="M166" s="71"/>
      <c r="N166" s="53">
        <v>207.06</v>
      </c>
      <c r="O166" s="45"/>
      <c r="P166" s="53"/>
      <c r="Q166" s="40"/>
      <c r="R166" s="53"/>
      <c r="S166" s="39"/>
      <c r="T166" s="54"/>
    </row>
    <row r="167" spans="1:20" x14ac:dyDescent="0.25">
      <c r="A167" s="7">
        <f t="shared" si="5"/>
        <v>160</v>
      </c>
      <c r="B167" s="46" t="s">
        <v>569</v>
      </c>
      <c r="C167" s="46" t="s">
        <v>483</v>
      </c>
      <c r="D167" s="1">
        <v>43700</v>
      </c>
      <c r="E167">
        <v>150750</v>
      </c>
      <c r="F167" s="49">
        <v>154.28</v>
      </c>
      <c r="G167" s="45"/>
      <c r="H167" s="45"/>
      <c r="I167" s="50"/>
      <c r="J167" s="72"/>
      <c r="K167" s="51"/>
      <c r="L167" s="40"/>
      <c r="M167" s="82">
        <v>154.28</v>
      </c>
      <c r="N167" s="40"/>
      <c r="O167" s="45"/>
      <c r="P167" s="52"/>
      <c r="Q167" s="40"/>
      <c r="R167" s="40"/>
      <c r="S167" s="39"/>
      <c r="T167" s="54"/>
    </row>
    <row r="168" spans="1:20" x14ac:dyDescent="0.25">
      <c r="A168" s="7">
        <f t="shared" si="5"/>
        <v>161</v>
      </c>
      <c r="B168" s="46" t="s">
        <v>569</v>
      </c>
      <c r="C168" s="46" t="s">
        <v>466</v>
      </c>
      <c r="D168" s="1">
        <v>43700</v>
      </c>
      <c r="E168">
        <v>150750</v>
      </c>
      <c r="F168" s="49">
        <v>650</v>
      </c>
      <c r="G168" s="45"/>
      <c r="H168" s="50"/>
      <c r="I168" s="45"/>
      <c r="J168" s="45"/>
      <c r="K168" s="51">
        <v>650</v>
      </c>
      <c r="L168" s="52"/>
      <c r="M168" s="52"/>
      <c r="N168" s="40"/>
      <c r="O168" s="55"/>
      <c r="P168" s="53"/>
      <c r="Q168" s="40"/>
      <c r="R168" s="40"/>
      <c r="S168" s="39"/>
      <c r="T168" s="54"/>
    </row>
    <row r="169" spans="1:20" x14ac:dyDescent="0.25">
      <c r="A169" s="7">
        <f t="shared" si="5"/>
        <v>162</v>
      </c>
      <c r="B169" s="46" t="s">
        <v>569</v>
      </c>
      <c r="C169" s="46" t="s">
        <v>477</v>
      </c>
      <c r="D169" s="1">
        <v>43700</v>
      </c>
      <c r="E169">
        <v>150750</v>
      </c>
      <c r="F169" s="49">
        <v>300</v>
      </c>
      <c r="G169" s="45"/>
      <c r="H169" s="51"/>
      <c r="I169" s="45"/>
      <c r="J169" s="45"/>
      <c r="K169" s="51"/>
      <c r="L169" s="53">
        <v>300</v>
      </c>
      <c r="M169" s="53"/>
      <c r="N169" s="40"/>
      <c r="O169" s="45"/>
      <c r="P169" s="52"/>
      <c r="Q169" s="40"/>
      <c r="R169" s="53"/>
      <c r="S169" s="39"/>
      <c r="T169" s="54"/>
    </row>
    <row r="170" spans="1:20" x14ac:dyDescent="0.25">
      <c r="A170" s="7">
        <f t="shared" si="5"/>
        <v>163</v>
      </c>
      <c r="B170" s="46" t="s">
        <v>569</v>
      </c>
      <c r="C170" s="46" t="s">
        <v>507</v>
      </c>
      <c r="D170" s="1">
        <v>43700</v>
      </c>
      <c r="E170">
        <v>150750</v>
      </c>
      <c r="F170" s="49">
        <v>150</v>
      </c>
      <c r="G170" s="45"/>
      <c r="H170" s="51"/>
      <c r="I170" s="45"/>
      <c r="J170" s="45"/>
      <c r="K170" s="51"/>
      <c r="L170" s="53"/>
      <c r="M170" s="53"/>
      <c r="N170" s="53">
        <v>150</v>
      </c>
      <c r="O170" s="45"/>
      <c r="P170" s="52"/>
      <c r="Q170" s="40"/>
      <c r="R170" s="40"/>
      <c r="S170" s="39"/>
      <c r="T170" s="54"/>
    </row>
    <row r="171" spans="1:20" x14ac:dyDescent="0.25">
      <c r="A171" s="7">
        <f t="shared" si="5"/>
        <v>164</v>
      </c>
      <c r="B171" s="46" t="s">
        <v>569</v>
      </c>
      <c r="C171" s="46" t="s">
        <v>484</v>
      </c>
      <c r="D171" s="1">
        <v>43700</v>
      </c>
      <c r="E171">
        <v>150750</v>
      </c>
      <c r="F171" s="49">
        <v>600</v>
      </c>
      <c r="G171" s="45"/>
      <c r="H171" s="35"/>
      <c r="I171" s="72"/>
      <c r="J171" s="51">
        <v>600</v>
      </c>
      <c r="K171" s="50"/>
      <c r="L171" s="39"/>
      <c r="M171" s="39"/>
      <c r="N171" s="52"/>
      <c r="O171" s="45"/>
      <c r="P171" s="53"/>
      <c r="Q171" s="40"/>
      <c r="R171" s="40"/>
      <c r="S171" s="40"/>
      <c r="T171" s="54"/>
    </row>
    <row r="172" spans="1:20" x14ac:dyDescent="0.25">
      <c r="A172" s="7">
        <f t="shared" si="5"/>
        <v>165</v>
      </c>
      <c r="B172" s="46" t="s">
        <v>569</v>
      </c>
      <c r="C172" s="46" t="s">
        <v>476</v>
      </c>
      <c r="D172" s="1">
        <v>43728</v>
      </c>
      <c r="E172">
        <v>152855</v>
      </c>
      <c r="F172" s="49">
        <v>35.96</v>
      </c>
      <c r="G172" s="45"/>
      <c r="H172" s="70"/>
      <c r="I172" s="45"/>
      <c r="J172" s="45"/>
      <c r="K172" s="50"/>
      <c r="L172" s="71"/>
      <c r="M172" s="71"/>
      <c r="N172" s="40"/>
      <c r="O172" s="45"/>
      <c r="P172" s="53">
        <v>35.96</v>
      </c>
      <c r="Q172" s="40"/>
      <c r="R172" s="40"/>
      <c r="S172" s="39"/>
      <c r="T172" s="54"/>
    </row>
    <row r="173" spans="1:20" x14ac:dyDescent="0.25">
      <c r="A173" s="7">
        <f t="shared" si="5"/>
        <v>166</v>
      </c>
      <c r="B173" s="46" t="s">
        <v>569</v>
      </c>
      <c r="C173" s="46" t="s">
        <v>466</v>
      </c>
      <c r="D173" s="1">
        <v>43728</v>
      </c>
      <c r="E173">
        <v>152855</v>
      </c>
      <c r="F173" s="49">
        <v>650</v>
      </c>
      <c r="G173" s="45"/>
      <c r="H173" s="51"/>
      <c r="I173" s="35"/>
      <c r="J173" s="35"/>
      <c r="K173" s="51">
        <v>650</v>
      </c>
      <c r="L173" s="53"/>
      <c r="M173" s="53"/>
      <c r="N173" s="40"/>
      <c r="O173" s="45"/>
      <c r="P173" s="52"/>
      <c r="Q173" s="40"/>
      <c r="R173" s="40"/>
      <c r="S173" s="40"/>
      <c r="T173" s="54"/>
    </row>
    <row r="174" spans="1:20" x14ac:dyDescent="0.25">
      <c r="A174" s="7">
        <f t="shared" si="5"/>
        <v>167</v>
      </c>
      <c r="B174" s="46" t="s">
        <v>569</v>
      </c>
      <c r="C174" s="46" t="s">
        <v>477</v>
      </c>
      <c r="D174" s="1">
        <v>43728</v>
      </c>
      <c r="E174">
        <v>152855</v>
      </c>
      <c r="F174" s="49">
        <v>300</v>
      </c>
      <c r="G174" s="45"/>
      <c r="H174" s="51"/>
      <c r="I174" s="45"/>
      <c r="J174" s="45"/>
      <c r="K174" s="51"/>
      <c r="L174" s="53">
        <v>300</v>
      </c>
      <c r="M174" s="53"/>
      <c r="N174" s="40"/>
      <c r="O174" s="45"/>
      <c r="P174" s="53"/>
      <c r="Q174" s="40"/>
      <c r="R174" s="40"/>
      <c r="S174" s="39"/>
      <c r="T174" s="54"/>
    </row>
    <row r="175" spans="1:20" x14ac:dyDescent="0.25">
      <c r="A175" s="7">
        <f t="shared" si="5"/>
        <v>168</v>
      </c>
      <c r="B175" s="56" t="s">
        <v>569</v>
      </c>
      <c r="C175" s="56" t="s">
        <v>466</v>
      </c>
      <c r="D175" s="57">
        <v>43756</v>
      </c>
      <c r="E175" s="58">
        <v>153819</v>
      </c>
      <c r="F175" s="59">
        <v>650</v>
      </c>
      <c r="G175" s="33"/>
      <c r="H175" s="60"/>
      <c r="I175" s="33"/>
      <c r="J175" s="33"/>
      <c r="K175" s="60">
        <v>650</v>
      </c>
      <c r="L175" s="62"/>
      <c r="M175" s="62"/>
      <c r="N175" s="37"/>
      <c r="O175" s="33"/>
      <c r="P175" s="62"/>
      <c r="Q175" s="37"/>
      <c r="R175" s="73"/>
      <c r="S175" s="39"/>
      <c r="T175" s="39"/>
    </row>
    <row r="176" spans="1:20" x14ac:dyDescent="0.25">
      <c r="A176" s="7">
        <f t="shared" si="5"/>
        <v>169</v>
      </c>
      <c r="B176" s="56" t="s">
        <v>569</v>
      </c>
      <c r="C176" s="56" t="s">
        <v>476</v>
      </c>
      <c r="D176" s="57">
        <v>43770</v>
      </c>
      <c r="E176" s="58">
        <v>153981</v>
      </c>
      <c r="F176" s="59">
        <v>35.96</v>
      </c>
      <c r="G176" s="33"/>
      <c r="H176" s="60"/>
      <c r="I176" s="33"/>
      <c r="J176" s="33"/>
      <c r="K176" s="35"/>
      <c r="L176" s="62"/>
      <c r="M176" s="62"/>
      <c r="N176" s="62"/>
      <c r="O176" s="33"/>
      <c r="P176" s="62">
        <v>35.96</v>
      </c>
      <c r="Q176" s="37"/>
      <c r="R176" s="37"/>
      <c r="S176" s="37"/>
      <c r="T176" s="39"/>
    </row>
    <row r="177" spans="1:20" x14ac:dyDescent="0.25">
      <c r="A177" s="7">
        <f t="shared" si="5"/>
        <v>170</v>
      </c>
      <c r="B177" s="56" t="s">
        <v>569</v>
      </c>
      <c r="C177" s="56" t="s">
        <v>508</v>
      </c>
      <c r="D177" s="57">
        <v>43770</v>
      </c>
      <c r="E177" s="58">
        <v>153981</v>
      </c>
      <c r="F177" s="59">
        <v>40.6</v>
      </c>
      <c r="G177" s="33"/>
      <c r="H177" s="60"/>
      <c r="I177" s="60"/>
      <c r="J177" s="60"/>
      <c r="K177" s="33"/>
      <c r="L177" s="62"/>
      <c r="M177" s="62"/>
      <c r="N177" s="37"/>
      <c r="O177" s="33"/>
      <c r="P177" s="62">
        <v>40.6</v>
      </c>
      <c r="Q177" s="37"/>
      <c r="R177" s="73"/>
      <c r="S177" s="39"/>
      <c r="T177" s="39"/>
    </row>
    <row r="178" spans="1:20" x14ac:dyDescent="0.25">
      <c r="A178" s="7">
        <f t="shared" si="5"/>
        <v>171</v>
      </c>
      <c r="B178" s="56" t="s">
        <v>569</v>
      </c>
      <c r="C178" s="56" t="s">
        <v>509</v>
      </c>
      <c r="D178" s="57">
        <v>43770</v>
      </c>
      <c r="E178" s="58">
        <v>153981</v>
      </c>
      <c r="F178" s="59">
        <v>209.96</v>
      </c>
      <c r="G178" s="33"/>
      <c r="H178" s="33"/>
      <c r="I178" s="61"/>
      <c r="J178" s="61"/>
      <c r="K178" s="60"/>
      <c r="L178" s="37"/>
      <c r="M178" s="37"/>
      <c r="N178" s="62">
        <v>209.96</v>
      </c>
      <c r="O178" s="33"/>
      <c r="P178" s="78"/>
      <c r="Q178" s="37"/>
      <c r="R178" s="37"/>
      <c r="S178" s="39"/>
      <c r="T178" s="39"/>
    </row>
    <row r="179" spans="1:20" x14ac:dyDescent="0.25">
      <c r="A179" s="7">
        <f t="shared" si="5"/>
        <v>172</v>
      </c>
      <c r="B179" s="56" t="s">
        <v>569</v>
      </c>
      <c r="C179" s="56" t="s">
        <v>510</v>
      </c>
      <c r="D179" s="57">
        <v>43770</v>
      </c>
      <c r="E179" s="58">
        <v>153981</v>
      </c>
      <c r="F179" s="59">
        <v>155.04</v>
      </c>
      <c r="G179" s="33"/>
      <c r="H179" s="33"/>
      <c r="I179" s="33"/>
      <c r="J179" s="33"/>
      <c r="K179" s="33"/>
      <c r="L179" s="37"/>
      <c r="M179" s="37"/>
      <c r="N179" s="37">
        <v>155.04</v>
      </c>
      <c r="O179" s="33"/>
      <c r="P179" s="62"/>
      <c r="Q179" s="37"/>
      <c r="R179" s="73"/>
      <c r="S179" s="39"/>
      <c r="T179" s="39"/>
    </row>
    <row r="180" spans="1:20" x14ac:dyDescent="0.25">
      <c r="A180" s="7">
        <f t="shared" si="5"/>
        <v>173</v>
      </c>
      <c r="B180" s="56" t="s">
        <v>569</v>
      </c>
      <c r="C180" s="56" t="s">
        <v>477</v>
      </c>
      <c r="D180" s="57">
        <v>43770</v>
      </c>
      <c r="E180" s="58">
        <v>153981</v>
      </c>
      <c r="F180" s="59">
        <v>300</v>
      </c>
      <c r="G180" s="33"/>
      <c r="H180" s="60"/>
      <c r="I180" s="33"/>
      <c r="J180" s="33"/>
      <c r="K180" s="60"/>
      <c r="L180" s="62">
        <v>300</v>
      </c>
      <c r="M180" s="62"/>
      <c r="N180" s="37"/>
      <c r="O180" s="61"/>
      <c r="P180" s="73"/>
      <c r="Q180" s="37"/>
      <c r="R180" s="37"/>
      <c r="S180" s="39"/>
      <c r="T180" s="39"/>
    </row>
    <row r="181" spans="1:20" x14ac:dyDescent="0.25">
      <c r="A181" s="7">
        <f t="shared" si="5"/>
        <v>174</v>
      </c>
      <c r="B181" s="56" t="s">
        <v>569</v>
      </c>
      <c r="C181" s="56" t="s">
        <v>493</v>
      </c>
      <c r="D181" s="57">
        <v>43770</v>
      </c>
      <c r="E181" s="58">
        <v>153981</v>
      </c>
      <c r="F181" s="59">
        <v>300</v>
      </c>
      <c r="G181" s="33"/>
      <c r="H181" s="60"/>
      <c r="I181" s="60">
        <v>300</v>
      </c>
      <c r="J181" s="60"/>
      <c r="K181" s="61"/>
      <c r="L181" s="62"/>
      <c r="M181" s="62"/>
      <c r="N181" s="62"/>
      <c r="O181" s="33"/>
      <c r="P181" s="37"/>
      <c r="Q181" s="37"/>
      <c r="R181" s="37"/>
      <c r="S181" s="39"/>
      <c r="T181" s="39"/>
    </row>
    <row r="182" spans="1:20" x14ac:dyDescent="0.25">
      <c r="A182" s="7">
        <f t="shared" si="5"/>
        <v>175</v>
      </c>
      <c r="B182" s="56" t="s">
        <v>569</v>
      </c>
      <c r="C182" s="56" t="s">
        <v>503</v>
      </c>
      <c r="D182" s="57">
        <v>43770</v>
      </c>
      <c r="E182" s="58">
        <v>153981</v>
      </c>
      <c r="F182" s="59">
        <v>150</v>
      </c>
      <c r="G182" s="33"/>
      <c r="H182" s="33"/>
      <c r="I182" s="60"/>
      <c r="J182" s="60"/>
      <c r="K182" s="33"/>
      <c r="L182" s="37"/>
      <c r="M182" s="37"/>
      <c r="N182" s="62">
        <v>150</v>
      </c>
      <c r="O182" s="33"/>
      <c r="P182" s="62"/>
      <c r="Q182" s="37"/>
      <c r="R182" s="37"/>
      <c r="S182" s="39"/>
      <c r="T182" s="39"/>
    </row>
    <row r="183" spans="1:20" x14ac:dyDescent="0.25">
      <c r="A183" s="7">
        <f t="shared" si="5"/>
        <v>176</v>
      </c>
      <c r="B183" s="56" t="s">
        <v>569</v>
      </c>
      <c r="C183" s="56" t="s">
        <v>476</v>
      </c>
      <c r="D183" s="57">
        <v>43791</v>
      </c>
      <c r="E183" s="58">
        <v>154207</v>
      </c>
      <c r="F183" s="59">
        <v>35.96</v>
      </c>
      <c r="G183" s="33"/>
      <c r="H183" s="33"/>
      <c r="I183" s="61"/>
      <c r="J183" s="61"/>
      <c r="K183" s="60"/>
      <c r="L183" s="37"/>
      <c r="M183" s="37"/>
      <c r="N183" s="37"/>
      <c r="O183" s="60"/>
      <c r="P183" s="62">
        <v>35.96</v>
      </c>
      <c r="Q183" s="37"/>
      <c r="R183" s="37"/>
      <c r="S183" s="39"/>
      <c r="T183" s="39"/>
    </row>
    <row r="184" spans="1:20" x14ac:dyDescent="0.25">
      <c r="A184" s="7">
        <f t="shared" si="5"/>
        <v>177</v>
      </c>
      <c r="B184" s="56" t="s">
        <v>569</v>
      </c>
      <c r="C184" s="56" t="s">
        <v>466</v>
      </c>
      <c r="D184" s="57">
        <v>43791</v>
      </c>
      <c r="E184" s="58">
        <v>154207</v>
      </c>
      <c r="F184" s="59">
        <v>650</v>
      </c>
      <c r="G184" s="33"/>
      <c r="H184" s="33"/>
      <c r="I184" s="61"/>
      <c r="J184" s="61"/>
      <c r="K184" s="60">
        <v>650</v>
      </c>
      <c r="L184" s="37"/>
      <c r="M184" s="37"/>
      <c r="N184" s="37"/>
      <c r="O184" s="33"/>
      <c r="P184" s="78"/>
      <c r="Q184" s="37"/>
      <c r="R184" s="37"/>
      <c r="S184" s="39"/>
      <c r="T184" s="39"/>
    </row>
    <row r="185" spans="1:20" x14ac:dyDescent="0.25">
      <c r="A185" s="7">
        <f t="shared" si="5"/>
        <v>178</v>
      </c>
      <c r="B185" s="56" t="s">
        <v>569</v>
      </c>
      <c r="C185" s="56" t="s">
        <v>477</v>
      </c>
      <c r="D185" s="57">
        <v>43791</v>
      </c>
      <c r="E185" s="58">
        <v>154207</v>
      </c>
      <c r="F185" s="59">
        <v>300</v>
      </c>
      <c r="G185" s="33"/>
      <c r="H185" s="60"/>
      <c r="I185" s="61"/>
      <c r="J185" s="61"/>
      <c r="K185" s="60"/>
      <c r="L185" s="62">
        <v>300</v>
      </c>
      <c r="M185" s="62"/>
      <c r="N185" s="37"/>
      <c r="O185" s="33"/>
      <c r="P185" s="62"/>
      <c r="Q185" s="37"/>
      <c r="R185" s="37"/>
      <c r="S185" s="37"/>
      <c r="T185" s="39"/>
    </row>
    <row r="186" spans="1:20" x14ac:dyDescent="0.25">
      <c r="A186" s="7">
        <f t="shared" si="5"/>
        <v>179</v>
      </c>
      <c r="B186" s="56" t="s">
        <v>569</v>
      </c>
      <c r="C186" s="56" t="s">
        <v>476</v>
      </c>
      <c r="D186" s="57">
        <v>43819</v>
      </c>
      <c r="E186" s="58">
        <v>154514</v>
      </c>
      <c r="F186" s="59">
        <v>35.96</v>
      </c>
      <c r="G186" s="33"/>
      <c r="H186" s="60"/>
      <c r="I186" s="33"/>
      <c r="J186" s="33"/>
      <c r="K186" s="33"/>
      <c r="L186" s="62"/>
      <c r="M186" s="62"/>
      <c r="N186" s="37"/>
      <c r="O186" s="61"/>
      <c r="P186" s="62">
        <v>35.96</v>
      </c>
      <c r="Q186" s="37"/>
      <c r="R186" s="37"/>
      <c r="S186" s="39"/>
      <c r="T186" s="39"/>
    </row>
    <row r="187" spans="1:20" x14ac:dyDescent="0.25">
      <c r="A187" s="7">
        <f t="shared" si="5"/>
        <v>180</v>
      </c>
      <c r="B187" s="56" t="s">
        <v>569</v>
      </c>
      <c r="C187" s="56" t="s">
        <v>485</v>
      </c>
      <c r="D187" s="57">
        <v>43819</v>
      </c>
      <c r="E187" s="58">
        <v>154514</v>
      </c>
      <c r="F187" s="59">
        <v>208.8</v>
      </c>
      <c r="G187" s="33"/>
      <c r="H187" s="33"/>
      <c r="I187" s="60"/>
      <c r="J187" s="60"/>
      <c r="K187" s="61"/>
      <c r="L187" s="37"/>
      <c r="M187" s="37">
        <v>208.8</v>
      </c>
      <c r="N187" s="62"/>
      <c r="O187" s="33"/>
      <c r="P187" s="37"/>
      <c r="Q187" s="37"/>
      <c r="R187" s="37"/>
      <c r="S187" s="39"/>
      <c r="T187" s="39"/>
    </row>
    <row r="188" spans="1:20" x14ac:dyDescent="0.25">
      <c r="A188" s="7">
        <f t="shared" si="5"/>
        <v>181</v>
      </c>
      <c r="B188" s="56" t="s">
        <v>569</v>
      </c>
      <c r="C188" s="56" t="s">
        <v>466</v>
      </c>
      <c r="D188" s="57">
        <v>43819</v>
      </c>
      <c r="E188" s="58">
        <v>154514</v>
      </c>
      <c r="F188" s="59">
        <v>650</v>
      </c>
      <c r="G188" s="33"/>
      <c r="H188" s="33"/>
      <c r="I188" s="61"/>
      <c r="J188" s="61"/>
      <c r="K188" s="60">
        <v>650</v>
      </c>
      <c r="L188" s="37"/>
      <c r="M188" s="37"/>
      <c r="N188" s="37"/>
      <c r="O188" s="33"/>
      <c r="P188" s="62"/>
      <c r="Q188" s="37"/>
      <c r="R188" s="37"/>
      <c r="S188" s="39"/>
      <c r="T188" s="39"/>
    </row>
    <row r="189" spans="1:20" x14ac:dyDescent="0.25">
      <c r="A189" s="7">
        <f t="shared" si="5"/>
        <v>182</v>
      </c>
      <c r="B189" s="56" t="s">
        <v>569</v>
      </c>
      <c r="C189" s="56" t="s">
        <v>486</v>
      </c>
      <c r="D189" s="57">
        <v>43819</v>
      </c>
      <c r="E189" s="58">
        <v>154514</v>
      </c>
      <c r="F189" s="59">
        <v>435.33</v>
      </c>
      <c r="G189" s="33"/>
      <c r="H189" s="33"/>
      <c r="I189" s="33"/>
      <c r="J189" s="33"/>
      <c r="K189" s="61"/>
      <c r="L189" s="37"/>
      <c r="M189" s="37">
        <v>435.33</v>
      </c>
      <c r="N189" s="62"/>
      <c r="O189" s="33"/>
      <c r="P189" s="37"/>
      <c r="Q189" s="37"/>
      <c r="R189" s="37"/>
      <c r="S189" s="39"/>
      <c r="T189" s="39"/>
    </row>
    <row r="190" spans="1:20" x14ac:dyDescent="0.25">
      <c r="A190" s="7">
        <f t="shared" si="5"/>
        <v>183</v>
      </c>
      <c r="B190" s="56" t="s">
        <v>569</v>
      </c>
      <c r="C190" s="56" t="s">
        <v>477</v>
      </c>
      <c r="D190" s="57">
        <v>43819</v>
      </c>
      <c r="E190" s="58">
        <v>154514</v>
      </c>
      <c r="F190" s="59">
        <v>300</v>
      </c>
      <c r="G190" s="33"/>
      <c r="H190" s="60"/>
      <c r="I190" s="60"/>
      <c r="J190" s="60"/>
      <c r="K190" s="61"/>
      <c r="L190" s="62">
        <v>300</v>
      </c>
      <c r="M190" s="62"/>
      <c r="N190" s="37"/>
      <c r="O190" s="33"/>
      <c r="P190" s="78"/>
      <c r="Q190" s="37"/>
      <c r="R190" s="37"/>
      <c r="S190" s="39"/>
      <c r="T190" s="39"/>
    </row>
    <row r="191" spans="1:20" x14ac:dyDescent="0.25">
      <c r="A191" s="7">
        <f t="shared" si="5"/>
        <v>184</v>
      </c>
      <c r="B191" s="56" t="s">
        <v>569</v>
      </c>
      <c r="C191" s="56" t="s">
        <v>487</v>
      </c>
      <c r="D191" s="57">
        <v>43819</v>
      </c>
      <c r="E191" s="58">
        <v>154514</v>
      </c>
      <c r="F191" s="59">
        <v>450</v>
      </c>
      <c r="G191" s="33"/>
      <c r="H191" s="60"/>
      <c r="I191" s="60"/>
      <c r="J191" s="60"/>
      <c r="K191" s="61"/>
      <c r="L191" s="62"/>
      <c r="M191" s="62">
        <v>450</v>
      </c>
      <c r="N191" s="37"/>
      <c r="O191" s="61"/>
      <c r="P191" s="37"/>
      <c r="Q191" s="37"/>
      <c r="R191" s="37"/>
      <c r="S191" s="39"/>
      <c r="T191" s="39"/>
    </row>
    <row r="192" spans="1:20" x14ac:dyDescent="0.25">
      <c r="A192" s="7">
        <f t="shared" si="5"/>
        <v>185</v>
      </c>
      <c r="B192" s="139" t="s">
        <v>569</v>
      </c>
      <c r="C192" s="56" t="s">
        <v>511</v>
      </c>
      <c r="D192" s="57">
        <v>43847</v>
      </c>
      <c r="E192" s="58">
        <v>154820</v>
      </c>
      <c r="F192" s="59">
        <v>180</v>
      </c>
      <c r="G192" s="33"/>
      <c r="H192" s="61"/>
      <c r="I192" s="33"/>
      <c r="J192" s="33"/>
      <c r="K192" s="33"/>
      <c r="L192" s="73"/>
      <c r="M192" s="73">
        <v>180</v>
      </c>
      <c r="N192" s="37"/>
      <c r="O192" s="33"/>
      <c r="P192" s="62"/>
      <c r="Q192" s="37"/>
      <c r="R192" s="62"/>
      <c r="S192" s="37"/>
      <c r="T192" s="39"/>
    </row>
    <row r="193" spans="1:20" x14ac:dyDescent="0.25">
      <c r="A193" s="7">
        <f t="shared" si="5"/>
        <v>186</v>
      </c>
      <c r="B193" s="140" t="s">
        <v>570</v>
      </c>
      <c r="C193" s="56"/>
      <c r="D193" s="57"/>
      <c r="E193" s="58"/>
      <c r="F193" s="59">
        <f t="shared" ref="F193:T193" si="6">SUBTOTAL(9,F133:F192)</f>
        <v>17479.979999999996</v>
      </c>
      <c r="G193" s="33">
        <f t="shared" si="6"/>
        <v>0</v>
      </c>
      <c r="H193" s="61">
        <f t="shared" si="6"/>
        <v>0</v>
      </c>
      <c r="I193" s="33">
        <f t="shared" si="6"/>
        <v>300</v>
      </c>
      <c r="J193" s="33">
        <f t="shared" si="6"/>
        <v>600</v>
      </c>
      <c r="K193" s="33">
        <f t="shared" si="6"/>
        <v>7800</v>
      </c>
      <c r="L193" s="73">
        <f t="shared" si="6"/>
        <v>3600</v>
      </c>
      <c r="M193" s="73">
        <f t="shared" si="6"/>
        <v>1452.02</v>
      </c>
      <c r="N193" s="37">
        <f t="shared" si="6"/>
        <v>3255.8399999999997</v>
      </c>
      <c r="O193" s="33">
        <f t="shared" si="6"/>
        <v>0</v>
      </c>
      <c r="P193" s="62">
        <f t="shared" si="6"/>
        <v>472.11999999999995</v>
      </c>
      <c r="Q193" s="37">
        <f t="shared" si="6"/>
        <v>0</v>
      </c>
      <c r="R193" s="62">
        <f t="shared" si="6"/>
        <v>0</v>
      </c>
      <c r="S193" s="37">
        <f t="shared" si="6"/>
        <v>0</v>
      </c>
      <c r="T193" s="39">
        <f t="shared" si="6"/>
        <v>0</v>
      </c>
    </row>
    <row r="194" spans="1:20" x14ac:dyDescent="0.25">
      <c r="A194" s="7">
        <f t="shared" si="5"/>
        <v>187</v>
      </c>
      <c r="B194" s="30" t="s">
        <v>571</v>
      </c>
      <c r="C194" s="30" t="s">
        <v>466</v>
      </c>
      <c r="D194" s="31">
        <v>43483</v>
      </c>
      <c r="E194">
        <v>2</v>
      </c>
      <c r="F194" s="32">
        <v>650</v>
      </c>
      <c r="G194" s="33"/>
      <c r="H194" s="41"/>
      <c r="I194" s="33"/>
      <c r="J194" s="33"/>
      <c r="K194" s="34">
        <v>650</v>
      </c>
      <c r="L194" s="42"/>
      <c r="M194" s="42"/>
      <c r="N194" s="37"/>
      <c r="O194" s="33"/>
      <c r="P194" s="36"/>
      <c r="Q194" s="37"/>
      <c r="R194" s="37"/>
      <c r="S194" s="39"/>
      <c r="T194" s="39"/>
    </row>
    <row r="195" spans="1:20" x14ac:dyDescent="0.25">
      <c r="A195" s="7">
        <f t="shared" si="5"/>
        <v>188</v>
      </c>
      <c r="B195" s="141" t="s">
        <v>571</v>
      </c>
      <c r="C195" s="30" t="s">
        <v>476</v>
      </c>
      <c r="D195" s="31">
        <v>43483</v>
      </c>
      <c r="E195">
        <v>6</v>
      </c>
      <c r="F195" s="32">
        <v>51.62</v>
      </c>
      <c r="G195" s="33"/>
      <c r="H195" s="41"/>
      <c r="I195" s="33"/>
      <c r="J195" s="33"/>
      <c r="K195" s="34"/>
      <c r="L195" s="42"/>
      <c r="M195" s="42"/>
      <c r="N195" s="37"/>
      <c r="O195" s="33"/>
      <c r="P195" s="36">
        <v>51.62</v>
      </c>
      <c r="Q195" s="37"/>
      <c r="R195" s="39"/>
      <c r="S195" s="39"/>
      <c r="T195" s="39"/>
    </row>
    <row r="196" spans="1:20" x14ac:dyDescent="0.25">
      <c r="A196" s="7">
        <f t="shared" si="5"/>
        <v>189</v>
      </c>
      <c r="B196" s="30" t="s">
        <v>571</v>
      </c>
      <c r="C196" s="30" t="s">
        <v>477</v>
      </c>
      <c r="D196" s="31">
        <v>43483</v>
      </c>
      <c r="E196">
        <v>6</v>
      </c>
      <c r="F196" s="32">
        <v>300</v>
      </c>
      <c r="G196" s="33"/>
      <c r="H196" s="34"/>
      <c r="I196" s="34"/>
      <c r="J196" s="34"/>
      <c r="K196" s="33"/>
      <c r="L196" s="36">
        <v>300</v>
      </c>
      <c r="M196" s="36"/>
      <c r="N196" s="37"/>
      <c r="O196" s="33"/>
      <c r="P196" s="37"/>
      <c r="Q196" s="37"/>
      <c r="R196" s="37"/>
      <c r="S196" s="38"/>
      <c r="T196" s="39"/>
    </row>
    <row r="197" spans="1:20" x14ac:dyDescent="0.25">
      <c r="A197" s="7">
        <f t="shared" si="5"/>
        <v>190</v>
      </c>
      <c r="B197" s="30" t="s">
        <v>571</v>
      </c>
      <c r="C197" s="30" t="s">
        <v>466</v>
      </c>
      <c r="D197" s="31">
        <v>43518</v>
      </c>
      <c r="E197">
        <v>47</v>
      </c>
      <c r="F197" s="32">
        <v>650</v>
      </c>
      <c r="G197" s="33"/>
      <c r="H197" s="33"/>
      <c r="I197" s="34"/>
      <c r="J197" s="34"/>
      <c r="K197" s="34">
        <v>650</v>
      </c>
      <c r="L197" s="37"/>
      <c r="M197" s="37"/>
      <c r="N197" s="37"/>
      <c r="O197" s="33"/>
      <c r="P197" s="36"/>
      <c r="Q197" s="37"/>
      <c r="R197" s="39"/>
      <c r="S197" s="39"/>
      <c r="T197" s="39"/>
    </row>
    <row r="198" spans="1:20" x14ac:dyDescent="0.25">
      <c r="A198" s="7">
        <f t="shared" si="5"/>
        <v>191</v>
      </c>
      <c r="B198" s="30" t="s">
        <v>571</v>
      </c>
      <c r="C198" s="30" t="s">
        <v>476</v>
      </c>
      <c r="D198" s="31">
        <v>43518</v>
      </c>
      <c r="E198">
        <v>57</v>
      </c>
      <c r="F198" s="32">
        <v>51.62</v>
      </c>
      <c r="G198" s="33"/>
      <c r="H198" s="34"/>
      <c r="I198" s="33"/>
      <c r="J198" s="33"/>
      <c r="K198" s="41"/>
      <c r="L198" s="36"/>
      <c r="M198" s="36"/>
      <c r="N198" s="37"/>
      <c r="O198" s="33"/>
      <c r="P198" s="36">
        <v>51.62</v>
      </c>
      <c r="Q198" s="37"/>
      <c r="R198" s="39"/>
      <c r="S198" s="39"/>
      <c r="T198" s="39"/>
    </row>
    <row r="199" spans="1:20" x14ac:dyDescent="0.25">
      <c r="A199" s="7">
        <f t="shared" si="5"/>
        <v>192</v>
      </c>
      <c r="B199" s="30" t="s">
        <v>571</v>
      </c>
      <c r="C199" s="30" t="s">
        <v>477</v>
      </c>
      <c r="D199" s="31">
        <v>43518</v>
      </c>
      <c r="E199">
        <v>57</v>
      </c>
      <c r="F199" s="32">
        <v>300</v>
      </c>
      <c r="G199" s="33"/>
      <c r="H199" s="34"/>
      <c r="I199" s="33"/>
      <c r="J199" s="33"/>
      <c r="K199" s="34"/>
      <c r="L199" s="36">
        <v>300</v>
      </c>
      <c r="M199" s="36"/>
      <c r="N199" s="37"/>
      <c r="O199" s="33"/>
      <c r="P199" s="36"/>
      <c r="Q199" s="37"/>
      <c r="R199" s="37"/>
      <c r="S199" s="39"/>
      <c r="T199" s="39"/>
    </row>
    <row r="200" spans="1:20" x14ac:dyDescent="0.25">
      <c r="A200" s="7">
        <f t="shared" si="5"/>
        <v>193</v>
      </c>
      <c r="B200" s="30" t="s">
        <v>571</v>
      </c>
      <c r="C200" s="30" t="s">
        <v>476</v>
      </c>
      <c r="D200" s="31">
        <v>43539</v>
      </c>
      <c r="E200">
        <v>92</v>
      </c>
      <c r="F200" s="32">
        <v>51.62</v>
      </c>
      <c r="G200" s="33"/>
      <c r="H200" s="35"/>
      <c r="I200" s="33"/>
      <c r="J200" s="33"/>
      <c r="K200" s="33"/>
      <c r="L200" s="39"/>
      <c r="M200" s="39"/>
      <c r="N200" s="37"/>
      <c r="O200" s="33"/>
      <c r="P200" s="36">
        <v>51.62</v>
      </c>
      <c r="Q200" s="37"/>
      <c r="R200" s="36"/>
      <c r="S200" s="39"/>
      <c r="T200" s="39"/>
    </row>
    <row r="201" spans="1:20" x14ac:dyDescent="0.25">
      <c r="A201" s="7">
        <f t="shared" si="5"/>
        <v>194</v>
      </c>
      <c r="B201" s="30" t="s">
        <v>571</v>
      </c>
      <c r="C201" s="30" t="s">
        <v>477</v>
      </c>
      <c r="D201" s="31">
        <v>43539</v>
      </c>
      <c r="E201">
        <v>92</v>
      </c>
      <c r="F201" s="32">
        <v>300</v>
      </c>
      <c r="G201" s="33"/>
      <c r="H201" s="34"/>
      <c r="I201" s="33"/>
      <c r="J201" s="33"/>
      <c r="K201" s="33"/>
      <c r="L201" s="36">
        <v>300</v>
      </c>
      <c r="M201" s="36"/>
      <c r="N201" s="37"/>
      <c r="O201" s="33"/>
      <c r="P201" s="36"/>
      <c r="Q201" s="37"/>
      <c r="R201" s="37"/>
      <c r="S201" s="39"/>
      <c r="T201" s="39"/>
    </row>
    <row r="202" spans="1:20" x14ac:dyDescent="0.25">
      <c r="A202" s="7">
        <f t="shared" ref="A202:A265" si="7">A201+1</f>
        <v>195</v>
      </c>
      <c r="B202" s="30" t="s">
        <v>571</v>
      </c>
      <c r="C202" s="30" t="s">
        <v>466</v>
      </c>
      <c r="D202" s="31">
        <v>43539</v>
      </c>
      <c r="E202">
        <v>96</v>
      </c>
      <c r="F202" s="32">
        <v>650</v>
      </c>
      <c r="G202" s="33"/>
      <c r="H202" s="33"/>
      <c r="I202" s="66"/>
      <c r="J202" s="66"/>
      <c r="K202" s="34">
        <v>650</v>
      </c>
      <c r="L202" s="37"/>
      <c r="M202" s="37"/>
      <c r="N202" s="37"/>
      <c r="O202" s="34"/>
      <c r="P202" s="36"/>
      <c r="Q202" s="37"/>
      <c r="R202" s="37"/>
      <c r="S202" s="39"/>
      <c r="T202" s="39"/>
    </row>
    <row r="203" spans="1:20" x14ac:dyDescent="0.25">
      <c r="A203" s="7">
        <f t="shared" si="7"/>
        <v>196</v>
      </c>
      <c r="B203" s="43" t="s">
        <v>571</v>
      </c>
      <c r="C203" s="43" t="s">
        <v>476</v>
      </c>
      <c r="D203" s="44">
        <v>43581</v>
      </c>
      <c r="E203" s="43">
        <v>159</v>
      </c>
      <c r="F203" s="40">
        <v>51.62</v>
      </c>
      <c r="G203" s="45"/>
      <c r="H203" s="45"/>
      <c r="I203" s="45"/>
      <c r="J203" s="45"/>
      <c r="K203" s="45"/>
      <c r="L203" s="40"/>
      <c r="M203" s="40"/>
      <c r="N203" s="40"/>
      <c r="O203" s="45"/>
      <c r="P203" s="40">
        <v>51.62</v>
      </c>
      <c r="Q203" s="68"/>
      <c r="R203" s="40"/>
      <c r="S203" s="46"/>
      <c r="T203" s="46"/>
    </row>
    <row r="204" spans="1:20" x14ac:dyDescent="0.25">
      <c r="A204" s="7">
        <f t="shared" si="7"/>
        <v>197</v>
      </c>
      <c r="B204" s="43" t="s">
        <v>571</v>
      </c>
      <c r="C204" s="43" t="s">
        <v>477</v>
      </c>
      <c r="D204" s="44">
        <v>43581</v>
      </c>
      <c r="E204" s="43">
        <v>159</v>
      </c>
      <c r="F204" s="40">
        <v>300</v>
      </c>
      <c r="G204" s="45"/>
      <c r="H204" s="45"/>
      <c r="I204" s="45"/>
      <c r="J204" s="45"/>
      <c r="K204" s="45"/>
      <c r="L204" s="40">
        <v>300</v>
      </c>
      <c r="M204" s="40"/>
      <c r="N204" s="40"/>
      <c r="O204" s="45"/>
      <c r="P204" s="40"/>
      <c r="Q204" s="40"/>
      <c r="R204" s="40"/>
      <c r="S204" s="46"/>
      <c r="T204" s="46"/>
    </row>
    <row r="205" spans="1:20" x14ac:dyDescent="0.25">
      <c r="A205" s="7">
        <f t="shared" si="7"/>
        <v>198</v>
      </c>
      <c r="B205" s="43" t="s">
        <v>571</v>
      </c>
      <c r="C205" s="43" t="s">
        <v>466</v>
      </c>
      <c r="D205" s="44">
        <v>43581</v>
      </c>
      <c r="E205" s="43">
        <v>163</v>
      </c>
      <c r="F205" s="40">
        <v>650</v>
      </c>
      <c r="G205" s="45"/>
      <c r="H205" s="45"/>
      <c r="I205" s="45"/>
      <c r="J205" s="45"/>
      <c r="K205" s="45">
        <v>650</v>
      </c>
      <c r="L205" s="40"/>
      <c r="M205" s="40"/>
      <c r="N205" s="40"/>
      <c r="O205" s="45"/>
      <c r="P205" s="40"/>
      <c r="Q205" s="40"/>
      <c r="R205" s="40"/>
      <c r="S205" s="46"/>
      <c r="T205" s="46"/>
    </row>
    <row r="206" spans="1:20" x14ac:dyDescent="0.25">
      <c r="A206" s="7">
        <f t="shared" si="7"/>
        <v>199</v>
      </c>
      <c r="B206" s="43" t="s">
        <v>571</v>
      </c>
      <c r="C206" s="43" t="s">
        <v>466</v>
      </c>
      <c r="D206" s="44">
        <v>43609</v>
      </c>
      <c r="E206" s="43">
        <v>198</v>
      </c>
      <c r="F206" s="40">
        <v>650</v>
      </c>
      <c r="G206" s="45"/>
      <c r="H206" s="45"/>
      <c r="I206" s="45"/>
      <c r="J206" s="45"/>
      <c r="K206" s="45">
        <v>650</v>
      </c>
      <c r="L206" s="40"/>
      <c r="M206" s="40"/>
      <c r="N206" s="40"/>
      <c r="O206" s="45"/>
      <c r="P206" s="40"/>
      <c r="Q206" s="40"/>
      <c r="R206" s="40"/>
      <c r="S206" s="46"/>
      <c r="T206" s="46"/>
    </row>
    <row r="207" spans="1:20" x14ac:dyDescent="0.25">
      <c r="A207" s="7">
        <f t="shared" si="7"/>
        <v>200</v>
      </c>
      <c r="B207" s="43" t="s">
        <v>571</v>
      </c>
      <c r="C207" s="43" t="s">
        <v>476</v>
      </c>
      <c r="D207" s="44">
        <v>43609</v>
      </c>
      <c r="E207" s="43">
        <v>213</v>
      </c>
      <c r="F207" s="40">
        <v>51.62</v>
      </c>
      <c r="G207" s="45"/>
      <c r="H207" s="45"/>
      <c r="I207" s="45"/>
      <c r="J207" s="45"/>
      <c r="K207" s="45"/>
      <c r="L207" s="40"/>
      <c r="M207" s="40"/>
      <c r="N207" s="40"/>
      <c r="O207" s="45"/>
      <c r="P207" s="40">
        <v>51.62</v>
      </c>
      <c r="Q207" s="40"/>
      <c r="R207" s="40"/>
      <c r="S207" s="46"/>
      <c r="T207" s="46"/>
    </row>
    <row r="208" spans="1:20" x14ac:dyDescent="0.25">
      <c r="A208" s="7">
        <f t="shared" si="7"/>
        <v>201</v>
      </c>
      <c r="B208" s="43" t="s">
        <v>571</v>
      </c>
      <c r="C208" s="43" t="s">
        <v>477</v>
      </c>
      <c r="D208" s="44">
        <v>43609</v>
      </c>
      <c r="E208" s="43">
        <v>213</v>
      </c>
      <c r="F208" s="40">
        <v>300</v>
      </c>
      <c r="G208" s="45"/>
      <c r="H208" s="45"/>
      <c r="I208" s="45"/>
      <c r="J208" s="45"/>
      <c r="K208" s="45"/>
      <c r="L208" s="40">
        <v>300</v>
      </c>
      <c r="M208" s="40"/>
      <c r="N208" s="40"/>
      <c r="O208" s="45"/>
      <c r="P208" s="40"/>
      <c r="Q208" s="40"/>
      <c r="R208" s="40"/>
      <c r="S208" s="46"/>
      <c r="T208" s="46"/>
    </row>
    <row r="209" spans="1:20" x14ac:dyDescent="0.25">
      <c r="A209" s="7">
        <f t="shared" si="7"/>
        <v>202</v>
      </c>
      <c r="B209" s="43" t="s">
        <v>571</v>
      </c>
      <c r="C209" s="43" t="s">
        <v>466</v>
      </c>
      <c r="D209" s="44">
        <v>43637</v>
      </c>
      <c r="E209" s="43">
        <v>254</v>
      </c>
      <c r="F209" s="40">
        <v>650</v>
      </c>
      <c r="G209" s="45"/>
      <c r="H209" s="45"/>
      <c r="I209" s="45"/>
      <c r="J209" s="45"/>
      <c r="K209" s="45">
        <v>650</v>
      </c>
      <c r="L209" s="40"/>
      <c r="M209" s="40"/>
      <c r="N209" s="40"/>
      <c r="O209" s="45"/>
      <c r="P209" s="40"/>
      <c r="Q209" s="40"/>
      <c r="R209" s="40"/>
      <c r="S209" s="46"/>
      <c r="T209" s="46"/>
    </row>
    <row r="210" spans="1:20" x14ac:dyDescent="0.25">
      <c r="A210" s="7">
        <f t="shared" si="7"/>
        <v>203</v>
      </c>
      <c r="B210" s="43" t="s">
        <v>571</v>
      </c>
      <c r="C210" s="43" t="s">
        <v>476</v>
      </c>
      <c r="D210" s="44">
        <v>43637</v>
      </c>
      <c r="E210" s="43">
        <v>258</v>
      </c>
      <c r="F210" s="40">
        <v>51.62</v>
      </c>
      <c r="G210" s="45"/>
      <c r="H210" s="45"/>
      <c r="I210" s="45"/>
      <c r="J210" s="45"/>
      <c r="K210" s="45"/>
      <c r="L210" s="40"/>
      <c r="M210" s="40"/>
      <c r="N210" s="40"/>
      <c r="O210" s="45"/>
      <c r="P210" s="40">
        <v>51.62</v>
      </c>
      <c r="Q210" s="40"/>
      <c r="R210" s="40"/>
      <c r="S210" s="46"/>
      <c r="T210" s="46"/>
    </row>
    <row r="211" spans="1:20" x14ac:dyDescent="0.25">
      <c r="A211" s="7">
        <f t="shared" si="7"/>
        <v>204</v>
      </c>
      <c r="B211" s="43" t="s">
        <v>571</v>
      </c>
      <c r="C211" s="43" t="s">
        <v>477</v>
      </c>
      <c r="D211" s="44">
        <v>43637</v>
      </c>
      <c r="E211" s="43">
        <v>258</v>
      </c>
      <c r="F211" s="40">
        <v>300</v>
      </c>
      <c r="G211" s="45"/>
      <c r="H211" s="45"/>
      <c r="I211" s="45"/>
      <c r="J211" s="45"/>
      <c r="K211" s="45"/>
      <c r="L211" s="40">
        <v>300</v>
      </c>
      <c r="M211" s="40"/>
      <c r="N211" s="40"/>
      <c r="O211" s="45"/>
      <c r="P211" s="40"/>
      <c r="Q211" s="40"/>
      <c r="R211" s="40"/>
      <c r="S211" s="46"/>
      <c r="T211" s="46"/>
    </row>
    <row r="212" spans="1:20" x14ac:dyDescent="0.25">
      <c r="A212" s="7">
        <f t="shared" si="7"/>
        <v>205</v>
      </c>
      <c r="B212" s="46" t="s">
        <v>571</v>
      </c>
      <c r="C212" s="46" t="s">
        <v>466</v>
      </c>
      <c r="D212" s="1">
        <v>43665</v>
      </c>
      <c r="E212">
        <v>304</v>
      </c>
      <c r="F212" s="49">
        <v>650</v>
      </c>
      <c r="G212" s="45"/>
      <c r="H212" s="51"/>
      <c r="I212" s="45"/>
      <c r="J212" s="45"/>
      <c r="K212" s="51">
        <v>650</v>
      </c>
      <c r="L212" s="53"/>
      <c r="M212" s="53"/>
      <c r="N212" s="40"/>
      <c r="O212" s="50"/>
      <c r="P212" s="52"/>
      <c r="Q212" s="40"/>
      <c r="R212" s="40"/>
      <c r="S212" s="39"/>
      <c r="T212" s="54"/>
    </row>
    <row r="213" spans="1:20" x14ac:dyDescent="0.25">
      <c r="A213" s="7">
        <f t="shared" si="7"/>
        <v>206</v>
      </c>
      <c r="B213" s="46" t="s">
        <v>571</v>
      </c>
      <c r="C213" s="46" t="s">
        <v>476</v>
      </c>
      <c r="D213" s="1">
        <v>43665</v>
      </c>
      <c r="E213">
        <v>309</v>
      </c>
      <c r="F213" s="49">
        <v>51.62</v>
      </c>
      <c r="G213" s="45"/>
      <c r="H213" s="70"/>
      <c r="I213" s="45"/>
      <c r="J213" s="45"/>
      <c r="K213" s="51"/>
      <c r="L213" s="71"/>
      <c r="M213" s="71"/>
      <c r="N213" s="40"/>
      <c r="O213" s="45"/>
      <c r="P213" s="53">
        <v>51.62</v>
      </c>
      <c r="Q213" s="40"/>
      <c r="R213" s="40"/>
      <c r="S213" s="39"/>
      <c r="T213" s="54"/>
    </row>
    <row r="214" spans="1:20" x14ac:dyDescent="0.25">
      <c r="A214" s="7">
        <f t="shared" si="7"/>
        <v>207</v>
      </c>
      <c r="B214" s="46" t="s">
        <v>571</v>
      </c>
      <c r="C214" s="46" t="s">
        <v>477</v>
      </c>
      <c r="D214" s="1">
        <v>43665</v>
      </c>
      <c r="E214">
        <v>309</v>
      </c>
      <c r="F214" s="49">
        <v>300</v>
      </c>
      <c r="G214" s="45"/>
      <c r="H214" s="51"/>
      <c r="I214" s="35"/>
      <c r="J214" s="35"/>
      <c r="K214" s="45"/>
      <c r="L214" s="53">
        <v>300</v>
      </c>
      <c r="M214" s="53"/>
      <c r="N214" s="40"/>
      <c r="O214" s="45"/>
      <c r="P214" s="52"/>
      <c r="Q214" s="40"/>
      <c r="R214" s="40"/>
      <c r="S214" s="40"/>
      <c r="T214" s="54"/>
    </row>
    <row r="215" spans="1:20" x14ac:dyDescent="0.25">
      <c r="A215" s="7">
        <f t="shared" si="7"/>
        <v>208</v>
      </c>
      <c r="B215" s="46" t="s">
        <v>571</v>
      </c>
      <c r="C215" s="46" t="s">
        <v>466</v>
      </c>
      <c r="D215" s="48">
        <v>43700</v>
      </c>
      <c r="E215">
        <v>362</v>
      </c>
      <c r="F215" s="49">
        <v>650</v>
      </c>
      <c r="G215" s="45"/>
      <c r="H215" s="50"/>
      <c r="I215" s="70"/>
      <c r="J215" s="70"/>
      <c r="K215" s="51">
        <v>650</v>
      </c>
      <c r="L215" s="52"/>
      <c r="M215" s="52"/>
      <c r="N215" s="40"/>
      <c r="O215" s="45"/>
      <c r="P215" s="53"/>
      <c r="Q215" s="40"/>
      <c r="R215" s="40"/>
      <c r="S215" s="39"/>
      <c r="T215" s="54"/>
    </row>
    <row r="216" spans="1:20" x14ac:dyDescent="0.25">
      <c r="A216" s="7">
        <f t="shared" si="7"/>
        <v>209</v>
      </c>
      <c r="B216" s="46" t="s">
        <v>571</v>
      </c>
      <c r="C216" s="46" t="s">
        <v>476</v>
      </c>
      <c r="D216" s="1">
        <v>43700</v>
      </c>
      <c r="E216">
        <v>366</v>
      </c>
      <c r="F216" s="49">
        <v>146.16</v>
      </c>
      <c r="G216" s="45"/>
      <c r="H216" s="50"/>
      <c r="I216" s="51"/>
      <c r="J216" s="51"/>
      <c r="K216" s="70"/>
      <c r="L216" s="52"/>
      <c r="M216" s="52"/>
      <c r="N216" s="77"/>
      <c r="O216" s="50"/>
      <c r="P216" s="53">
        <v>146.16</v>
      </c>
      <c r="Q216" s="40"/>
      <c r="R216" s="71"/>
      <c r="S216" s="39"/>
      <c r="T216" s="54"/>
    </row>
    <row r="217" spans="1:20" x14ac:dyDescent="0.25">
      <c r="A217" s="7">
        <f t="shared" si="7"/>
        <v>210</v>
      </c>
      <c r="B217" s="46" t="s">
        <v>571</v>
      </c>
      <c r="C217" s="46" t="s">
        <v>484</v>
      </c>
      <c r="D217" s="1">
        <v>43700</v>
      </c>
      <c r="E217">
        <v>366</v>
      </c>
      <c r="F217" s="49">
        <v>600</v>
      </c>
      <c r="G217" s="45"/>
      <c r="H217" s="50"/>
      <c r="I217" s="72"/>
      <c r="J217" s="51">
        <v>600</v>
      </c>
      <c r="K217" s="51"/>
      <c r="L217" s="52"/>
      <c r="M217" s="52"/>
      <c r="N217" s="40"/>
      <c r="O217" s="45"/>
      <c r="P217" s="53"/>
      <c r="Q217" s="40"/>
      <c r="R217" s="40"/>
      <c r="S217" s="40"/>
      <c r="T217" s="54"/>
    </row>
    <row r="218" spans="1:20" x14ac:dyDescent="0.25">
      <c r="A218" s="7">
        <f t="shared" si="7"/>
        <v>211</v>
      </c>
      <c r="B218" s="46" t="s">
        <v>571</v>
      </c>
      <c r="C218" s="46" t="s">
        <v>476</v>
      </c>
      <c r="D218" s="1">
        <v>43700</v>
      </c>
      <c r="E218">
        <v>367</v>
      </c>
      <c r="F218" s="49">
        <v>51.62</v>
      </c>
      <c r="G218" s="45"/>
      <c r="H218" s="50"/>
      <c r="I218" s="45"/>
      <c r="J218" s="45"/>
      <c r="K218" s="51"/>
      <c r="L218" s="52"/>
      <c r="M218" s="52"/>
      <c r="N218" s="40"/>
      <c r="O218" s="45"/>
      <c r="P218" s="53">
        <v>51.62</v>
      </c>
      <c r="Q218" s="40"/>
      <c r="R218" s="40"/>
      <c r="S218" s="39"/>
      <c r="T218" s="54"/>
    </row>
    <row r="219" spans="1:20" x14ac:dyDescent="0.25">
      <c r="A219" s="7">
        <f t="shared" si="7"/>
        <v>212</v>
      </c>
      <c r="B219" s="46" t="s">
        <v>571</v>
      </c>
      <c r="C219" s="46" t="s">
        <v>477</v>
      </c>
      <c r="D219" s="48">
        <v>43700</v>
      </c>
      <c r="E219">
        <v>367</v>
      </c>
      <c r="F219" s="49">
        <v>300</v>
      </c>
      <c r="G219" s="45"/>
      <c r="H219" s="51"/>
      <c r="I219" s="35"/>
      <c r="J219" s="35"/>
      <c r="K219" s="45"/>
      <c r="L219" s="53">
        <v>300</v>
      </c>
      <c r="M219" s="53"/>
      <c r="N219" s="40"/>
      <c r="O219" s="45"/>
      <c r="P219" s="52"/>
      <c r="Q219" s="40"/>
      <c r="R219" s="40"/>
      <c r="S219" s="40"/>
      <c r="T219" s="54"/>
    </row>
    <row r="220" spans="1:20" x14ac:dyDescent="0.25">
      <c r="A220" s="7">
        <f t="shared" si="7"/>
        <v>213</v>
      </c>
      <c r="B220" s="46" t="s">
        <v>571</v>
      </c>
      <c r="C220" s="46" t="s">
        <v>466</v>
      </c>
      <c r="D220" s="1">
        <v>43728</v>
      </c>
      <c r="E220" s="15">
        <v>410</v>
      </c>
      <c r="F220" s="49">
        <v>650</v>
      </c>
      <c r="G220" s="45"/>
      <c r="H220" s="51"/>
      <c r="I220" s="35"/>
      <c r="J220" s="35"/>
      <c r="K220" s="51">
        <v>650</v>
      </c>
      <c r="L220" s="53"/>
      <c r="M220" s="53"/>
      <c r="N220" s="40"/>
      <c r="O220" s="45"/>
      <c r="P220" s="52"/>
      <c r="Q220" s="40"/>
      <c r="R220" s="40"/>
      <c r="S220" s="40"/>
      <c r="T220" s="54"/>
    </row>
    <row r="221" spans="1:20" x14ac:dyDescent="0.25">
      <c r="A221" s="7">
        <f t="shared" si="7"/>
        <v>214</v>
      </c>
      <c r="B221" s="56" t="s">
        <v>571</v>
      </c>
      <c r="C221" s="56" t="s">
        <v>466</v>
      </c>
      <c r="D221" s="57">
        <v>43756</v>
      </c>
      <c r="E221" s="58">
        <v>471</v>
      </c>
      <c r="F221" s="59">
        <v>650</v>
      </c>
      <c r="G221" s="33"/>
      <c r="H221" s="33"/>
      <c r="I221" s="33"/>
      <c r="J221" s="33"/>
      <c r="K221" s="60">
        <v>650</v>
      </c>
      <c r="L221" s="37"/>
      <c r="M221" s="37"/>
      <c r="N221" s="37"/>
      <c r="O221" s="33"/>
      <c r="P221" s="62"/>
      <c r="Q221" s="37"/>
      <c r="R221" s="73"/>
      <c r="S221" s="39"/>
      <c r="T221" s="39"/>
    </row>
    <row r="222" spans="1:20" x14ac:dyDescent="0.25">
      <c r="A222" s="7">
        <f t="shared" si="7"/>
        <v>215</v>
      </c>
      <c r="B222" s="56" t="s">
        <v>571</v>
      </c>
      <c r="C222" s="56" t="s">
        <v>466</v>
      </c>
      <c r="D222" s="57">
        <v>43791</v>
      </c>
      <c r="E222" s="58">
        <v>527</v>
      </c>
      <c r="F222" s="59">
        <v>650</v>
      </c>
      <c r="G222" s="33"/>
      <c r="H222" s="33"/>
      <c r="I222" s="61"/>
      <c r="J222" s="61"/>
      <c r="K222" s="60">
        <v>650</v>
      </c>
      <c r="L222" s="37"/>
      <c r="M222" s="37"/>
      <c r="N222" s="37"/>
      <c r="O222" s="33"/>
      <c r="P222" s="78"/>
      <c r="Q222" s="37"/>
      <c r="R222" s="37"/>
      <c r="S222" s="39"/>
      <c r="T222" s="39"/>
    </row>
    <row r="223" spans="1:20" x14ac:dyDescent="0.25">
      <c r="A223" s="7">
        <f t="shared" si="7"/>
        <v>216</v>
      </c>
      <c r="B223" s="56" t="s">
        <v>571</v>
      </c>
      <c r="C223" s="56" t="s">
        <v>476</v>
      </c>
      <c r="D223" s="57">
        <v>43791</v>
      </c>
      <c r="E223" s="58">
        <v>532</v>
      </c>
      <c r="F223" s="59">
        <v>51.62</v>
      </c>
      <c r="G223" s="33"/>
      <c r="H223" s="33"/>
      <c r="I223" s="60"/>
      <c r="J223" s="60"/>
      <c r="K223" s="61"/>
      <c r="L223" s="37"/>
      <c r="M223" s="37"/>
      <c r="N223" s="37"/>
      <c r="O223" s="61"/>
      <c r="P223" s="62">
        <v>51.62</v>
      </c>
      <c r="Q223" s="37"/>
      <c r="R223" s="37"/>
      <c r="S223" s="39"/>
      <c r="T223" s="39"/>
    </row>
    <row r="224" spans="1:20" x14ac:dyDescent="0.25">
      <c r="A224" s="7">
        <f t="shared" si="7"/>
        <v>217</v>
      </c>
      <c r="B224" s="56" t="s">
        <v>571</v>
      </c>
      <c r="C224" s="56" t="s">
        <v>477</v>
      </c>
      <c r="D224" s="57">
        <v>43791</v>
      </c>
      <c r="E224" s="58">
        <v>532</v>
      </c>
      <c r="F224" s="59">
        <v>300</v>
      </c>
      <c r="G224" s="33"/>
      <c r="H224" s="60"/>
      <c r="I224" s="60"/>
      <c r="J224" s="60"/>
      <c r="K224" s="33"/>
      <c r="L224" s="62">
        <v>300</v>
      </c>
      <c r="M224" s="62"/>
      <c r="N224" s="37"/>
      <c r="O224" s="33"/>
      <c r="P224" s="62"/>
      <c r="Q224" s="37"/>
      <c r="R224" s="37"/>
      <c r="S224" s="39"/>
      <c r="T224" s="39"/>
    </row>
    <row r="225" spans="1:20" x14ac:dyDescent="0.25">
      <c r="A225" s="7">
        <f t="shared" si="7"/>
        <v>218</v>
      </c>
      <c r="B225" s="56" t="s">
        <v>571</v>
      </c>
      <c r="C225" s="56" t="s">
        <v>485</v>
      </c>
      <c r="D225" s="57">
        <v>43819</v>
      </c>
      <c r="E225" s="58">
        <v>553</v>
      </c>
      <c r="F225" s="59">
        <v>150.80000000000001</v>
      </c>
      <c r="G225" s="33"/>
      <c r="H225" s="60">
        <v>150.80000000000001</v>
      </c>
      <c r="I225" s="60"/>
      <c r="J225" s="60"/>
      <c r="K225" s="61"/>
      <c r="L225" s="37"/>
      <c r="M225" s="37"/>
      <c r="N225" s="37"/>
      <c r="O225" s="33"/>
      <c r="P225" s="78"/>
      <c r="Q225" s="37"/>
      <c r="R225" s="37"/>
      <c r="S225" s="39"/>
      <c r="T225" s="39"/>
    </row>
    <row r="226" spans="1:20" x14ac:dyDescent="0.25">
      <c r="A226" s="7">
        <f t="shared" si="7"/>
        <v>219</v>
      </c>
      <c r="B226" s="56" t="s">
        <v>571</v>
      </c>
      <c r="C226" s="56" t="s">
        <v>486</v>
      </c>
      <c r="D226" s="57">
        <v>43819</v>
      </c>
      <c r="E226" s="58">
        <v>553</v>
      </c>
      <c r="F226" s="59">
        <v>558.46</v>
      </c>
      <c r="G226" s="33"/>
      <c r="H226" s="60">
        <v>558.46</v>
      </c>
      <c r="I226" s="33"/>
      <c r="J226" s="33"/>
      <c r="K226" s="61"/>
      <c r="L226" s="62"/>
      <c r="M226" s="62"/>
      <c r="N226" s="37"/>
      <c r="O226" s="33"/>
      <c r="P226" s="62"/>
      <c r="Q226" s="37"/>
      <c r="R226" s="37"/>
      <c r="S226" s="37"/>
      <c r="T226" s="39"/>
    </row>
    <row r="227" spans="1:20" x14ac:dyDescent="0.25">
      <c r="A227" s="7">
        <f t="shared" si="7"/>
        <v>220</v>
      </c>
      <c r="B227" s="56" t="s">
        <v>571</v>
      </c>
      <c r="C227" s="56" t="s">
        <v>487</v>
      </c>
      <c r="D227" s="57">
        <v>43819</v>
      </c>
      <c r="E227" s="58">
        <v>553</v>
      </c>
      <c r="F227" s="59">
        <v>750</v>
      </c>
      <c r="G227" s="33"/>
      <c r="H227" s="60"/>
      <c r="I227" s="60">
        <v>750</v>
      </c>
      <c r="J227" s="60"/>
      <c r="K227" s="35"/>
      <c r="L227" s="62"/>
      <c r="M227" s="62"/>
      <c r="N227" s="37"/>
      <c r="O227" s="33"/>
      <c r="P227" s="37"/>
      <c r="Q227" s="37"/>
      <c r="R227" s="37"/>
      <c r="S227" s="37"/>
      <c r="T227" s="39"/>
    </row>
    <row r="228" spans="1:20" x14ac:dyDescent="0.25">
      <c r="A228" s="7">
        <f t="shared" si="7"/>
        <v>221</v>
      </c>
      <c r="B228" s="56" t="s">
        <v>571</v>
      </c>
      <c r="C228" s="56" t="s">
        <v>466</v>
      </c>
      <c r="D228" s="57">
        <v>43819</v>
      </c>
      <c r="E228" s="58">
        <v>565</v>
      </c>
      <c r="F228" s="59">
        <v>650</v>
      </c>
      <c r="G228" s="33"/>
      <c r="H228" s="60"/>
      <c r="I228" s="61"/>
      <c r="J228" s="61"/>
      <c r="K228" s="60">
        <v>650</v>
      </c>
      <c r="L228" s="62"/>
      <c r="M228" s="62"/>
      <c r="N228" s="37"/>
      <c r="O228" s="61"/>
      <c r="P228" s="37"/>
      <c r="Q228" s="37"/>
      <c r="R228" s="37"/>
      <c r="S228" s="39"/>
      <c r="T228" s="39"/>
    </row>
    <row r="229" spans="1:20" x14ac:dyDescent="0.25">
      <c r="A229" s="7">
        <f t="shared" si="7"/>
        <v>222</v>
      </c>
      <c r="B229" s="56" t="s">
        <v>571</v>
      </c>
      <c r="C229" s="56" t="s">
        <v>476</v>
      </c>
      <c r="D229" s="57">
        <v>43819</v>
      </c>
      <c r="E229" s="58">
        <v>571</v>
      </c>
      <c r="F229" s="59">
        <v>51.62</v>
      </c>
      <c r="G229" s="33"/>
      <c r="H229" s="33"/>
      <c r="I229" s="60"/>
      <c r="J229" s="60"/>
      <c r="K229" s="61"/>
      <c r="L229" s="37"/>
      <c r="M229" s="37"/>
      <c r="N229" s="62"/>
      <c r="O229" s="33"/>
      <c r="P229" s="62">
        <v>51.62</v>
      </c>
      <c r="Q229" s="37"/>
      <c r="R229" s="37"/>
      <c r="S229" s="39"/>
      <c r="T229" s="39"/>
    </row>
    <row r="230" spans="1:20" x14ac:dyDescent="0.25">
      <c r="A230" s="7">
        <f t="shared" si="7"/>
        <v>223</v>
      </c>
      <c r="B230" s="56" t="s">
        <v>571</v>
      </c>
      <c r="C230" s="56" t="s">
        <v>477</v>
      </c>
      <c r="D230" s="57">
        <v>43819</v>
      </c>
      <c r="E230" s="58">
        <v>571</v>
      </c>
      <c r="F230" s="59">
        <v>300</v>
      </c>
      <c r="G230" s="33"/>
      <c r="H230" s="60"/>
      <c r="I230" s="33"/>
      <c r="J230" s="33"/>
      <c r="K230" s="60"/>
      <c r="L230" s="62">
        <v>300</v>
      </c>
      <c r="M230" s="62"/>
      <c r="N230" s="37"/>
      <c r="O230" s="33"/>
      <c r="P230" s="37"/>
      <c r="Q230" s="37"/>
      <c r="R230" s="37"/>
      <c r="S230" s="37"/>
      <c r="T230" s="39"/>
    </row>
    <row r="231" spans="1:20" x14ac:dyDescent="0.25">
      <c r="A231" s="7">
        <f t="shared" si="7"/>
        <v>224</v>
      </c>
      <c r="B231" s="139" t="s">
        <v>571</v>
      </c>
      <c r="C231" s="56" t="s">
        <v>512</v>
      </c>
      <c r="D231" s="57">
        <v>43847</v>
      </c>
      <c r="E231" s="58">
        <v>154820</v>
      </c>
      <c r="F231" s="59">
        <v>180</v>
      </c>
      <c r="G231" s="33"/>
      <c r="H231" s="61">
        <v>180</v>
      </c>
      <c r="I231" s="33"/>
      <c r="J231" s="33"/>
      <c r="K231" s="33"/>
      <c r="L231" s="73"/>
      <c r="M231" s="73"/>
      <c r="N231" s="37"/>
      <c r="O231" s="33"/>
      <c r="P231" s="62"/>
      <c r="Q231" s="37"/>
      <c r="R231" s="62"/>
      <c r="S231" s="37"/>
      <c r="T231" s="39"/>
    </row>
    <row r="232" spans="1:20" x14ac:dyDescent="0.25">
      <c r="A232" s="7">
        <f t="shared" si="7"/>
        <v>225</v>
      </c>
      <c r="B232" s="139" t="s">
        <v>571</v>
      </c>
      <c r="C232" s="56" t="s">
        <v>513</v>
      </c>
      <c r="D232" s="57">
        <v>43847</v>
      </c>
      <c r="E232" s="58">
        <v>154820</v>
      </c>
      <c r="F232" s="59">
        <v>121.26</v>
      </c>
      <c r="G232" s="33"/>
      <c r="H232" s="33">
        <v>121.26</v>
      </c>
      <c r="I232" s="60"/>
      <c r="J232" s="60"/>
      <c r="K232" s="61"/>
      <c r="L232" s="37"/>
      <c r="M232" s="37"/>
      <c r="N232" s="62"/>
      <c r="O232" s="33"/>
      <c r="P232" s="37"/>
      <c r="Q232" s="37"/>
      <c r="R232" s="37"/>
      <c r="S232" s="39"/>
      <c r="T232" s="39"/>
    </row>
    <row r="233" spans="1:20" x14ac:dyDescent="0.25">
      <c r="A233" s="7">
        <f t="shared" si="7"/>
        <v>226</v>
      </c>
      <c r="B233" s="140" t="s">
        <v>572</v>
      </c>
      <c r="C233" s="56"/>
      <c r="D233" s="57"/>
      <c r="E233" s="58"/>
      <c r="F233" s="59">
        <f t="shared" ref="F233:T233" si="8">SUBTOTAL(9,F194:F232)</f>
        <v>13822.880000000001</v>
      </c>
      <c r="G233" s="33">
        <f t="shared" si="8"/>
        <v>0</v>
      </c>
      <c r="H233" s="33">
        <f t="shared" si="8"/>
        <v>1010.52</v>
      </c>
      <c r="I233" s="60">
        <f t="shared" si="8"/>
        <v>750</v>
      </c>
      <c r="J233" s="60">
        <f t="shared" si="8"/>
        <v>600</v>
      </c>
      <c r="K233" s="61">
        <f t="shared" si="8"/>
        <v>7800</v>
      </c>
      <c r="L233" s="37">
        <f t="shared" si="8"/>
        <v>3000</v>
      </c>
      <c r="M233" s="37">
        <f t="shared" si="8"/>
        <v>0</v>
      </c>
      <c r="N233" s="62">
        <f t="shared" si="8"/>
        <v>0</v>
      </c>
      <c r="O233" s="33">
        <f t="shared" si="8"/>
        <v>0</v>
      </c>
      <c r="P233" s="37">
        <f t="shared" si="8"/>
        <v>662.36</v>
      </c>
      <c r="Q233" s="37">
        <f t="shared" si="8"/>
        <v>0</v>
      </c>
      <c r="R233" s="37">
        <f t="shared" si="8"/>
        <v>0</v>
      </c>
      <c r="S233" s="39">
        <f t="shared" si="8"/>
        <v>0</v>
      </c>
      <c r="T233" s="39">
        <f t="shared" si="8"/>
        <v>0</v>
      </c>
    </row>
    <row r="234" spans="1:20" x14ac:dyDescent="0.25">
      <c r="A234" s="7">
        <f t="shared" si="7"/>
        <v>227</v>
      </c>
      <c r="B234" s="30" t="s">
        <v>573</v>
      </c>
      <c r="C234" s="30" t="s">
        <v>466</v>
      </c>
      <c r="D234" s="31">
        <v>43518</v>
      </c>
      <c r="E234">
        <v>48</v>
      </c>
      <c r="F234" s="32">
        <v>650</v>
      </c>
      <c r="G234" s="33"/>
      <c r="H234" s="34"/>
      <c r="I234" s="34"/>
      <c r="J234" s="34"/>
      <c r="K234" s="34">
        <v>650</v>
      </c>
      <c r="L234" s="36"/>
      <c r="M234" s="36"/>
      <c r="N234" s="37"/>
      <c r="O234" s="33"/>
      <c r="P234" s="42"/>
      <c r="Q234" s="37"/>
      <c r="R234" s="36"/>
      <c r="S234" s="39"/>
      <c r="T234" s="39"/>
    </row>
    <row r="235" spans="1:20" x14ac:dyDescent="0.25">
      <c r="A235" s="7">
        <f t="shared" si="7"/>
        <v>228</v>
      </c>
      <c r="B235" s="30" t="s">
        <v>573</v>
      </c>
      <c r="C235" s="30" t="s">
        <v>478</v>
      </c>
      <c r="D235" s="31">
        <v>43518</v>
      </c>
      <c r="E235">
        <v>60</v>
      </c>
      <c r="F235" s="32">
        <v>150</v>
      </c>
      <c r="G235" s="33"/>
      <c r="H235" s="34"/>
      <c r="I235" s="34"/>
      <c r="J235" s="34"/>
      <c r="K235" s="34"/>
      <c r="L235" s="36">
        <v>150</v>
      </c>
      <c r="M235" s="36"/>
      <c r="N235" s="37"/>
      <c r="O235" s="33"/>
      <c r="P235" s="36"/>
      <c r="Q235" s="37"/>
      <c r="R235" s="37"/>
      <c r="S235" s="39"/>
      <c r="T235" s="39"/>
    </row>
    <row r="236" spans="1:20" x14ac:dyDescent="0.25">
      <c r="A236" s="7">
        <f t="shared" si="7"/>
        <v>229</v>
      </c>
      <c r="B236" s="30" t="s">
        <v>573</v>
      </c>
      <c r="C236" s="30" t="s">
        <v>514</v>
      </c>
      <c r="D236" s="31">
        <v>43539</v>
      </c>
      <c r="E236">
        <v>93</v>
      </c>
      <c r="F236" s="32">
        <v>150</v>
      </c>
      <c r="G236" s="33"/>
      <c r="H236" s="34"/>
      <c r="I236" s="35"/>
      <c r="J236" s="35"/>
      <c r="K236" s="34"/>
      <c r="L236" s="36">
        <v>150</v>
      </c>
      <c r="M236" s="36"/>
      <c r="N236" s="37"/>
      <c r="O236" s="33"/>
      <c r="P236" s="36"/>
      <c r="Q236" s="37"/>
      <c r="R236" s="37"/>
      <c r="S236" s="39"/>
      <c r="T236" s="39"/>
    </row>
    <row r="237" spans="1:20" x14ac:dyDescent="0.25">
      <c r="A237" s="7">
        <f t="shared" si="7"/>
        <v>230</v>
      </c>
      <c r="B237" s="30" t="s">
        <v>573</v>
      </c>
      <c r="C237" s="30" t="s">
        <v>466</v>
      </c>
      <c r="D237" s="31">
        <v>43539</v>
      </c>
      <c r="E237">
        <v>97</v>
      </c>
      <c r="F237" s="32">
        <v>650</v>
      </c>
      <c r="G237" s="33"/>
      <c r="H237" s="41"/>
      <c r="I237" s="33"/>
      <c r="J237" s="33"/>
      <c r="K237" s="34">
        <v>650</v>
      </c>
      <c r="L237" s="42"/>
      <c r="M237" s="42"/>
      <c r="N237" s="37"/>
      <c r="O237" s="33"/>
      <c r="P237" s="36"/>
      <c r="Q237" s="37"/>
      <c r="R237" s="36"/>
      <c r="S237" s="39"/>
      <c r="T237" s="39"/>
    </row>
    <row r="238" spans="1:20" x14ac:dyDescent="0.25">
      <c r="A238" s="7">
        <f t="shared" si="7"/>
        <v>231</v>
      </c>
      <c r="B238" s="43" t="s">
        <v>573</v>
      </c>
      <c r="C238" s="43" t="s">
        <v>476</v>
      </c>
      <c r="D238" s="44">
        <v>43581</v>
      </c>
      <c r="E238" s="43">
        <v>161</v>
      </c>
      <c r="F238" s="40">
        <v>44.08</v>
      </c>
      <c r="G238" s="45"/>
      <c r="H238" s="45"/>
      <c r="I238" s="45"/>
      <c r="J238" s="45"/>
      <c r="K238" s="45"/>
      <c r="L238" s="40"/>
      <c r="M238" s="40"/>
      <c r="N238" s="40"/>
      <c r="O238" s="45"/>
      <c r="P238" s="40">
        <v>44.08</v>
      </c>
      <c r="Q238" s="40"/>
      <c r="R238" s="40"/>
      <c r="S238" s="46"/>
      <c r="T238" s="46"/>
    </row>
    <row r="239" spans="1:20" x14ac:dyDescent="0.25">
      <c r="A239" s="7">
        <f t="shared" si="7"/>
        <v>232</v>
      </c>
      <c r="B239" s="43" t="s">
        <v>573</v>
      </c>
      <c r="C239" s="43" t="s">
        <v>477</v>
      </c>
      <c r="D239" s="44">
        <v>43581</v>
      </c>
      <c r="E239" s="43">
        <v>161</v>
      </c>
      <c r="F239" s="40">
        <v>300</v>
      </c>
      <c r="G239" s="45"/>
      <c r="H239" s="45"/>
      <c r="I239" s="45"/>
      <c r="J239" s="45"/>
      <c r="K239" s="45"/>
      <c r="L239" s="40">
        <v>300</v>
      </c>
      <c r="M239" s="40"/>
      <c r="N239" s="40"/>
      <c r="O239" s="45"/>
      <c r="P239" s="40"/>
      <c r="Q239" s="40"/>
      <c r="R239" s="40"/>
      <c r="S239" s="46"/>
      <c r="T239" s="46"/>
    </row>
    <row r="240" spans="1:20" x14ac:dyDescent="0.25">
      <c r="A240" s="7">
        <f t="shared" si="7"/>
        <v>233</v>
      </c>
      <c r="B240" s="43" t="s">
        <v>573</v>
      </c>
      <c r="C240" s="43" t="s">
        <v>466</v>
      </c>
      <c r="D240" s="44">
        <v>43581</v>
      </c>
      <c r="E240" s="43">
        <v>164</v>
      </c>
      <c r="F240" s="40">
        <v>650</v>
      </c>
      <c r="G240" s="45"/>
      <c r="H240" s="45"/>
      <c r="I240" s="45"/>
      <c r="J240" s="45"/>
      <c r="K240" s="45">
        <v>650</v>
      </c>
      <c r="L240" s="40"/>
      <c r="M240" s="40"/>
      <c r="N240" s="40"/>
      <c r="O240" s="45"/>
      <c r="P240" s="40"/>
      <c r="Q240" s="40"/>
      <c r="R240" s="40"/>
      <c r="S240" s="46"/>
      <c r="T240" s="46"/>
    </row>
    <row r="241" spans="1:20" x14ac:dyDescent="0.25">
      <c r="A241" s="7">
        <f t="shared" si="7"/>
        <v>234</v>
      </c>
      <c r="B241" s="43" t="s">
        <v>573</v>
      </c>
      <c r="C241" s="43" t="s">
        <v>466</v>
      </c>
      <c r="D241" s="44">
        <v>43609</v>
      </c>
      <c r="E241" s="43">
        <v>199</v>
      </c>
      <c r="F241" s="40">
        <v>650</v>
      </c>
      <c r="G241" s="45"/>
      <c r="H241" s="45"/>
      <c r="I241" s="45"/>
      <c r="J241" s="45"/>
      <c r="K241" s="45">
        <v>650</v>
      </c>
      <c r="L241" s="40"/>
      <c r="M241" s="40"/>
      <c r="N241" s="40"/>
      <c r="O241" s="45"/>
      <c r="P241" s="40"/>
      <c r="Q241" s="40"/>
      <c r="R241" s="40"/>
      <c r="S241" s="46"/>
      <c r="T241" s="46"/>
    </row>
    <row r="242" spans="1:20" x14ac:dyDescent="0.25">
      <c r="A242" s="7">
        <f t="shared" si="7"/>
        <v>235</v>
      </c>
      <c r="B242" s="43" t="s">
        <v>573</v>
      </c>
      <c r="C242" s="43" t="s">
        <v>476</v>
      </c>
      <c r="D242" s="44">
        <v>43609</v>
      </c>
      <c r="E242" s="43">
        <v>214</v>
      </c>
      <c r="F242" s="40">
        <v>43.5</v>
      </c>
      <c r="G242" s="45"/>
      <c r="H242" s="45"/>
      <c r="I242" s="47"/>
      <c r="J242" s="47"/>
      <c r="K242" s="45"/>
      <c r="L242" s="40"/>
      <c r="M242" s="40"/>
      <c r="N242" s="40"/>
      <c r="O242" s="45"/>
      <c r="P242" s="40">
        <v>43.5</v>
      </c>
      <c r="Q242" s="40"/>
      <c r="R242" s="40"/>
      <c r="S242" s="46"/>
      <c r="T242" s="46"/>
    </row>
    <row r="243" spans="1:20" x14ac:dyDescent="0.25">
      <c r="A243" s="7">
        <f t="shared" si="7"/>
        <v>236</v>
      </c>
      <c r="B243" s="43" t="s">
        <v>573</v>
      </c>
      <c r="C243" s="43" t="s">
        <v>477</v>
      </c>
      <c r="D243" s="44">
        <v>43609</v>
      </c>
      <c r="E243" s="43">
        <v>214</v>
      </c>
      <c r="F243" s="40">
        <v>300</v>
      </c>
      <c r="G243" s="45"/>
      <c r="H243" s="45"/>
      <c r="I243" s="45"/>
      <c r="J243" s="45"/>
      <c r="K243" s="45"/>
      <c r="L243" s="40">
        <v>300</v>
      </c>
      <c r="M243" s="40"/>
      <c r="N243" s="40"/>
      <c r="O243" s="45"/>
      <c r="P243" s="40"/>
      <c r="Q243" s="68"/>
      <c r="R243" s="40"/>
      <c r="S243" s="46"/>
      <c r="T243" s="46"/>
    </row>
    <row r="244" spans="1:20" x14ac:dyDescent="0.25">
      <c r="A244" s="7">
        <f t="shared" si="7"/>
        <v>237</v>
      </c>
      <c r="B244" s="43" t="s">
        <v>573</v>
      </c>
      <c r="C244" s="43" t="s">
        <v>466</v>
      </c>
      <c r="D244" s="44">
        <v>43637</v>
      </c>
      <c r="E244" s="43">
        <v>255</v>
      </c>
      <c r="F244" s="40">
        <v>650</v>
      </c>
      <c r="G244" s="45"/>
      <c r="H244" s="45"/>
      <c r="I244" s="45"/>
      <c r="J244" s="45"/>
      <c r="K244" s="45">
        <v>650</v>
      </c>
      <c r="L244" s="40"/>
      <c r="M244" s="40"/>
      <c r="N244" s="40"/>
      <c r="O244" s="45"/>
      <c r="P244" s="40"/>
      <c r="Q244" s="40"/>
      <c r="R244" s="40"/>
      <c r="S244" s="46"/>
      <c r="T244" s="46"/>
    </row>
    <row r="245" spans="1:20" x14ac:dyDescent="0.25">
      <c r="A245" s="7">
        <f t="shared" si="7"/>
        <v>238</v>
      </c>
      <c r="B245" s="43" t="s">
        <v>573</v>
      </c>
      <c r="C245" s="43" t="s">
        <v>476</v>
      </c>
      <c r="D245" s="44">
        <v>43637</v>
      </c>
      <c r="E245" s="43">
        <v>259</v>
      </c>
      <c r="F245" s="40">
        <v>43.5</v>
      </c>
      <c r="G245" s="45"/>
      <c r="H245" s="45"/>
      <c r="I245" s="45"/>
      <c r="J245" s="45"/>
      <c r="K245" s="45"/>
      <c r="L245" s="40"/>
      <c r="M245" s="40"/>
      <c r="N245" s="40"/>
      <c r="O245" s="45"/>
      <c r="P245" s="40">
        <v>43.5</v>
      </c>
      <c r="Q245" s="40"/>
      <c r="R245" s="40"/>
      <c r="S245" s="46"/>
      <c r="T245" s="46"/>
    </row>
    <row r="246" spans="1:20" x14ac:dyDescent="0.25">
      <c r="A246" s="7">
        <f t="shared" si="7"/>
        <v>239</v>
      </c>
      <c r="B246" s="43" t="s">
        <v>573</v>
      </c>
      <c r="C246" s="43" t="s">
        <v>477</v>
      </c>
      <c r="D246" s="44">
        <v>43637</v>
      </c>
      <c r="E246" s="43">
        <v>259</v>
      </c>
      <c r="F246" s="40">
        <v>300</v>
      </c>
      <c r="G246" s="45"/>
      <c r="H246" s="45"/>
      <c r="I246" s="45"/>
      <c r="J246" s="45"/>
      <c r="K246" s="45"/>
      <c r="L246" s="40">
        <v>300</v>
      </c>
      <c r="M246" s="40"/>
      <c r="N246" s="40"/>
      <c r="O246" s="45"/>
      <c r="P246" s="40"/>
      <c r="Q246" s="40"/>
      <c r="R246" s="40"/>
      <c r="S246" s="46"/>
      <c r="T246" s="46"/>
    </row>
    <row r="247" spans="1:20" x14ac:dyDescent="0.25">
      <c r="A247" s="7">
        <f t="shared" si="7"/>
        <v>240</v>
      </c>
      <c r="B247" s="46" t="s">
        <v>573</v>
      </c>
      <c r="C247" s="46" t="s">
        <v>466</v>
      </c>
      <c r="D247" s="1">
        <v>43665</v>
      </c>
      <c r="E247">
        <v>305</v>
      </c>
      <c r="F247" s="49">
        <v>650</v>
      </c>
      <c r="G247" s="45"/>
      <c r="H247" s="70"/>
      <c r="I247" s="45"/>
      <c r="J247" s="45"/>
      <c r="K247" s="51">
        <v>650</v>
      </c>
      <c r="L247" s="71"/>
      <c r="M247" s="71"/>
      <c r="N247" s="40"/>
      <c r="O247" s="50"/>
      <c r="P247" s="53"/>
      <c r="Q247" s="40"/>
      <c r="R247" s="40"/>
      <c r="S247" s="39"/>
      <c r="T247" s="54"/>
    </row>
    <row r="248" spans="1:20" x14ac:dyDescent="0.25">
      <c r="A248" s="7">
        <f t="shared" si="7"/>
        <v>241</v>
      </c>
      <c r="B248" s="46" t="s">
        <v>573</v>
      </c>
      <c r="C248" s="46" t="s">
        <v>476</v>
      </c>
      <c r="D248" s="1">
        <v>43665</v>
      </c>
      <c r="E248">
        <v>308</v>
      </c>
      <c r="F248" s="49">
        <v>43.5</v>
      </c>
      <c r="G248" s="45"/>
      <c r="H248" s="50"/>
      <c r="I248" s="45"/>
      <c r="J248" s="45"/>
      <c r="K248" s="51"/>
      <c r="L248" s="52"/>
      <c r="M248" s="52"/>
      <c r="N248" s="39"/>
      <c r="O248" s="50"/>
      <c r="P248" s="53">
        <v>43.5</v>
      </c>
      <c r="Q248" s="40"/>
      <c r="R248" s="40"/>
      <c r="S248" s="40"/>
      <c r="T248" s="54"/>
    </row>
    <row r="249" spans="1:20" x14ac:dyDescent="0.25">
      <c r="A249" s="7">
        <f t="shared" si="7"/>
        <v>242</v>
      </c>
      <c r="B249" s="46" t="s">
        <v>573</v>
      </c>
      <c r="C249" s="46" t="s">
        <v>477</v>
      </c>
      <c r="D249" s="1">
        <v>43665</v>
      </c>
      <c r="E249">
        <v>308</v>
      </c>
      <c r="F249" s="49">
        <v>300</v>
      </c>
      <c r="G249" s="45"/>
      <c r="H249" s="51"/>
      <c r="I249" s="35"/>
      <c r="J249" s="35"/>
      <c r="K249" s="45"/>
      <c r="L249" s="53">
        <v>300</v>
      </c>
      <c r="M249" s="53"/>
      <c r="N249" s="40"/>
      <c r="O249" s="45"/>
      <c r="P249" s="52"/>
      <c r="Q249" s="40"/>
      <c r="R249" s="40"/>
      <c r="S249" s="40"/>
      <c r="T249" s="54"/>
    </row>
    <row r="250" spans="1:20" x14ac:dyDescent="0.25">
      <c r="A250" s="7">
        <f t="shared" si="7"/>
        <v>243</v>
      </c>
      <c r="B250" s="46" t="s">
        <v>573</v>
      </c>
      <c r="C250" s="46" t="s">
        <v>466</v>
      </c>
      <c r="D250" s="1">
        <v>43700</v>
      </c>
      <c r="E250">
        <v>363</v>
      </c>
      <c r="F250" s="49">
        <v>650</v>
      </c>
      <c r="G250" s="45"/>
      <c r="H250" s="51"/>
      <c r="I250" s="50"/>
      <c r="J250" s="50"/>
      <c r="K250" s="51">
        <v>650</v>
      </c>
      <c r="L250" s="53"/>
      <c r="M250" s="53"/>
      <c r="N250" s="40"/>
      <c r="O250" s="45"/>
      <c r="P250" s="40"/>
      <c r="Q250" s="40"/>
      <c r="R250" s="52"/>
      <c r="S250" s="39"/>
      <c r="T250" s="54"/>
    </row>
    <row r="251" spans="1:20" x14ac:dyDescent="0.25">
      <c r="A251" s="7">
        <f t="shared" si="7"/>
        <v>244</v>
      </c>
      <c r="B251" s="46" t="s">
        <v>573</v>
      </c>
      <c r="C251" s="46" t="s">
        <v>476</v>
      </c>
      <c r="D251" s="1">
        <v>43700</v>
      </c>
      <c r="E251">
        <v>369</v>
      </c>
      <c r="F251" s="49">
        <v>13.92</v>
      </c>
      <c r="G251" s="45"/>
      <c r="H251" s="51"/>
      <c r="I251" s="45"/>
      <c r="J251" s="45"/>
      <c r="K251" s="50"/>
      <c r="L251" s="53"/>
      <c r="M251" s="53"/>
      <c r="N251" s="40"/>
      <c r="O251" s="45"/>
      <c r="P251" s="53">
        <v>13.92</v>
      </c>
      <c r="Q251" s="40"/>
      <c r="R251" s="40"/>
      <c r="S251" s="39"/>
      <c r="T251" s="54"/>
    </row>
    <row r="252" spans="1:20" x14ac:dyDescent="0.25">
      <c r="A252" s="7">
        <f t="shared" si="7"/>
        <v>245</v>
      </c>
      <c r="B252" s="46" t="s">
        <v>573</v>
      </c>
      <c r="C252" s="46" t="s">
        <v>483</v>
      </c>
      <c r="D252" s="1">
        <v>43700</v>
      </c>
      <c r="E252">
        <v>369</v>
      </c>
      <c r="F252" s="49">
        <v>43.5</v>
      </c>
      <c r="G252" s="45"/>
      <c r="H252" s="51"/>
      <c r="I252" s="45"/>
      <c r="J252" s="51">
        <v>43.5</v>
      </c>
      <c r="K252" s="50"/>
      <c r="L252" s="53"/>
      <c r="M252" s="53"/>
      <c r="N252" s="40"/>
      <c r="O252" s="45"/>
      <c r="P252" s="52"/>
      <c r="Q252" s="40"/>
      <c r="R252" s="53"/>
      <c r="S252" s="39"/>
      <c r="T252" s="54"/>
    </row>
    <row r="253" spans="1:20" x14ac:dyDescent="0.25">
      <c r="A253" s="7">
        <f t="shared" si="7"/>
        <v>246</v>
      </c>
      <c r="B253" s="46" t="s">
        <v>573</v>
      </c>
      <c r="C253" s="46" t="s">
        <v>477</v>
      </c>
      <c r="D253" s="1">
        <v>43700</v>
      </c>
      <c r="E253">
        <v>369</v>
      </c>
      <c r="F253" s="49">
        <v>300</v>
      </c>
      <c r="G253" s="45"/>
      <c r="H253" s="51"/>
      <c r="I253" s="45"/>
      <c r="J253" s="45"/>
      <c r="K253" s="51"/>
      <c r="L253" s="53">
        <v>300</v>
      </c>
      <c r="M253" s="53"/>
      <c r="N253" s="40"/>
      <c r="O253" s="45"/>
      <c r="P253" s="52"/>
      <c r="Q253" s="40"/>
      <c r="R253" s="53"/>
      <c r="S253" s="39"/>
      <c r="T253" s="54"/>
    </row>
    <row r="254" spans="1:20" x14ac:dyDescent="0.25">
      <c r="A254" s="7">
        <f t="shared" si="7"/>
        <v>247</v>
      </c>
      <c r="B254" s="46" t="s">
        <v>573</v>
      </c>
      <c r="C254" s="46" t="s">
        <v>484</v>
      </c>
      <c r="D254" s="1">
        <v>43700</v>
      </c>
      <c r="E254">
        <v>369</v>
      </c>
      <c r="F254" s="49">
        <v>600</v>
      </c>
      <c r="G254" s="45"/>
      <c r="H254" s="51"/>
      <c r="I254" s="72"/>
      <c r="J254" s="51">
        <v>600</v>
      </c>
      <c r="K254" s="50"/>
      <c r="L254" s="53"/>
      <c r="M254" s="53"/>
      <c r="N254" s="40"/>
      <c r="O254" s="50"/>
      <c r="P254" s="53"/>
      <c r="Q254" s="40"/>
      <c r="R254" s="40"/>
      <c r="S254" s="39"/>
      <c r="T254" s="54"/>
    </row>
    <row r="255" spans="1:20" x14ac:dyDescent="0.25">
      <c r="A255" s="7">
        <f t="shared" si="7"/>
        <v>248</v>
      </c>
      <c r="B255" s="46" t="s">
        <v>573</v>
      </c>
      <c r="C255" s="46" t="s">
        <v>466</v>
      </c>
      <c r="D255" s="1">
        <v>43728</v>
      </c>
      <c r="E255">
        <v>411</v>
      </c>
      <c r="F255" s="49">
        <v>650</v>
      </c>
      <c r="G255" s="45"/>
      <c r="H255" s="51"/>
      <c r="I255" s="35"/>
      <c r="J255" s="35"/>
      <c r="K255" s="51">
        <v>650</v>
      </c>
      <c r="L255" s="53"/>
      <c r="M255" s="53"/>
      <c r="N255" s="40"/>
      <c r="O255" s="45"/>
      <c r="P255" s="52"/>
      <c r="Q255" s="40"/>
      <c r="R255" s="40"/>
      <c r="S255" s="40"/>
      <c r="T255" s="54"/>
    </row>
    <row r="256" spans="1:20" x14ac:dyDescent="0.25">
      <c r="A256" s="7">
        <f t="shared" si="7"/>
        <v>249</v>
      </c>
      <c r="B256" s="46" t="s">
        <v>573</v>
      </c>
      <c r="C256" s="46" t="s">
        <v>476</v>
      </c>
      <c r="D256" s="1">
        <v>43728</v>
      </c>
      <c r="E256">
        <v>418</v>
      </c>
      <c r="F256" s="49">
        <v>43.5</v>
      </c>
      <c r="G256" s="45"/>
      <c r="H256" s="70"/>
      <c r="I256" s="45"/>
      <c r="J256" s="45"/>
      <c r="K256" s="50"/>
      <c r="L256" s="71"/>
      <c r="M256" s="71"/>
      <c r="N256" s="40"/>
      <c r="O256" s="45"/>
      <c r="P256" s="53">
        <v>43.5</v>
      </c>
      <c r="Q256" s="40"/>
      <c r="R256" s="40"/>
      <c r="S256" s="39"/>
      <c r="T256" s="54"/>
    </row>
    <row r="257" spans="1:20" x14ac:dyDescent="0.25">
      <c r="A257" s="7">
        <f t="shared" si="7"/>
        <v>250</v>
      </c>
      <c r="B257" s="46" t="s">
        <v>573</v>
      </c>
      <c r="C257" s="46" t="s">
        <v>477</v>
      </c>
      <c r="D257" s="1">
        <v>43728</v>
      </c>
      <c r="E257">
        <v>418</v>
      </c>
      <c r="F257" s="49">
        <v>300</v>
      </c>
      <c r="G257" s="45"/>
      <c r="H257" s="51"/>
      <c r="I257" s="50"/>
      <c r="J257" s="50"/>
      <c r="K257" s="50"/>
      <c r="L257" s="53">
        <v>300</v>
      </c>
      <c r="M257" s="53"/>
      <c r="N257" s="40"/>
      <c r="O257" s="45"/>
      <c r="P257" s="53"/>
      <c r="Q257" s="40"/>
      <c r="R257" s="40"/>
      <c r="S257" s="39"/>
      <c r="T257" s="54"/>
    </row>
    <row r="258" spans="1:20" x14ac:dyDescent="0.25">
      <c r="A258" s="7">
        <f t="shared" si="7"/>
        <v>251</v>
      </c>
      <c r="B258" s="56" t="s">
        <v>573</v>
      </c>
      <c r="C258" s="56" t="s">
        <v>476</v>
      </c>
      <c r="D258" s="57">
        <v>43756</v>
      </c>
      <c r="E258" s="58">
        <v>468</v>
      </c>
      <c r="F258" s="59">
        <v>44.08</v>
      </c>
      <c r="G258" s="33"/>
      <c r="H258" s="60"/>
      <c r="I258" s="61"/>
      <c r="J258" s="61"/>
      <c r="K258" s="33"/>
      <c r="L258" s="62"/>
      <c r="M258" s="62"/>
      <c r="N258" s="37"/>
      <c r="O258" s="33"/>
      <c r="P258" s="62">
        <v>44.08</v>
      </c>
      <c r="Q258" s="37"/>
      <c r="R258" s="37"/>
      <c r="S258" s="37"/>
      <c r="T258" s="39"/>
    </row>
    <row r="259" spans="1:20" x14ac:dyDescent="0.25">
      <c r="A259" s="7">
        <f t="shared" si="7"/>
        <v>252</v>
      </c>
      <c r="B259" s="56" t="s">
        <v>573</v>
      </c>
      <c r="C259" s="56" t="s">
        <v>477</v>
      </c>
      <c r="D259" s="57">
        <v>43756</v>
      </c>
      <c r="E259" s="58">
        <v>468</v>
      </c>
      <c r="F259" s="59">
        <v>300</v>
      </c>
      <c r="G259" s="33"/>
      <c r="H259" s="60"/>
      <c r="I259" s="60"/>
      <c r="J259" s="60"/>
      <c r="K259" s="33"/>
      <c r="L259" s="62">
        <v>300</v>
      </c>
      <c r="M259" s="62"/>
      <c r="N259" s="37"/>
      <c r="O259" s="61"/>
      <c r="P259" s="37"/>
      <c r="Q259" s="37"/>
      <c r="R259" s="37"/>
      <c r="S259" s="39"/>
      <c r="T259" s="39"/>
    </row>
    <row r="260" spans="1:20" x14ac:dyDescent="0.25">
      <c r="A260" s="7">
        <f t="shared" si="7"/>
        <v>253</v>
      </c>
      <c r="B260" s="56" t="s">
        <v>573</v>
      </c>
      <c r="C260" s="56" t="s">
        <v>466</v>
      </c>
      <c r="D260" s="57">
        <v>43756</v>
      </c>
      <c r="E260" s="58">
        <v>472</v>
      </c>
      <c r="F260" s="59">
        <v>650</v>
      </c>
      <c r="G260" s="33"/>
      <c r="H260" s="61"/>
      <c r="I260" s="33"/>
      <c r="J260" s="33"/>
      <c r="K260" s="60">
        <v>650</v>
      </c>
      <c r="L260" s="73"/>
      <c r="M260" s="73"/>
      <c r="N260" s="62"/>
      <c r="O260" s="33"/>
      <c r="P260" s="37"/>
      <c r="Q260" s="37"/>
      <c r="R260" s="37"/>
      <c r="S260" s="39"/>
      <c r="T260" s="39"/>
    </row>
    <row r="261" spans="1:20" x14ac:dyDescent="0.25">
      <c r="A261" s="7">
        <f t="shared" si="7"/>
        <v>254</v>
      </c>
      <c r="B261" s="56" t="s">
        <v>573</v>
      </c>
      <c r="C261" s="56" t="s">
        <v>466</v>
      </c>
      <c r="D261" s="57">
        <v>43791</v>
      </c>
      <c r="E261" s="58">
        <v>528</v>
      </c>
      <c r="F261" s="59">
        <v>650</v>
      </c>
      <c r="G261" s="33"/>
      <c r="H261" s="33"/>
      <c r="I261" s="61"/>
      <c r="J261" s="61"/>
      <c r="K261" s="60">
        <v>650</v>
      </c>
      <c r="L261" s="37"/>
      <c r="M261" s="37"/>
      <c r="N261" s="37"/>
      <c r="O261" s="33"/>
      <c r="P261" s="78"/>
      <c r="Q261" s="37"/>
      <c r="R261" s="37"/>
      <c r="S261" s="39"/>
      <c r="T261" s="39"/>
    </row>
    <row r="262" spans="1:20" x14ac:dyDescent="0.25">
      <c r="A262" s="7">
        <f t="shared" si="7"/>
        <v>255</v>
      </c>
      <c r="B262" s="56" t="s">
        <v>573</v>
      </c>
      <c r="C262" s="56" t="s">
        <v>476</v>
      </c>
      <c r="D262" s="57">
        <v>43791</v>
      </c>
      <c r="E262" s="58">
        <v>533</v>
      </c>
      <c r="F262" s="59">
        <v>43.5</v>
      </c>
      <c r="G262" s="33"/>
      <c r="H262" s="60"/>
      <c r="I262" s="33"/>
      <c r="J262" s="33"/>
      <c r="K262" s="61"/>
      <c r="L262" s="62"/>
      <c r="M262" s="62"/>
      <c r="N262" s="62"/>
      <c r="O262" s="33"/>
      <c r="P262" s="62">
        <v>43.5</v>
      </c>
      <c r="Q262" s="37"/>
      <c r="R262" s="37"/>
      <c r="S262" s="39"/>
      <c r="T262" s="39"/>
    </row>
    <row r="263" spans="1:20" x14ac:dyDescent="0.25">
      <c r="A263" s="7">
        <f t="shared" si="7"/>
        <v>256</v>
      </c>
      <c r="B263" s="56" t="s">
        <v>573</v>
      </c>
      <c r="C263" s="56" t="s">
        <v>477</v>
      </c>
      <c r="D263" s="57">
        <v>43791</v>
      </c>
      <c r="E263" s="58">
        <v>533</v>
      </c>
      <c r="F263" s="59">
        <v>300</v>
      </c>
      <c r="G263" s="33"/>
      <c r="H263" s="60"/>
      <c r="I263" s="33"/>
      <c r="J263" s="33"/>
      <c r="K263" s="60"/>
      <c r="L263" s="62">
        <v>300</v>
      </c>
      <c r="M263" s="62"/>
      <c r="N263" s="37"/>
      <c r="O263" s="61"/>
      <c r="P263" s="37"/>
      <c r="Q263" s="37"/>
      <c r="R263" s="62"/>
      <c r="S263" s="39"/>
      <c r="T263" s="39"/>
    </row>
    <row r="264" spans="1:20" x14ac:dyDescent="0.25">
      <c r="A264" s="7">
        <f t="shared" si="7"/>
        <v>257</v>
      </c>
      <c r="B264" s="56" t="s">
        <v>573</v>
      </c>
      <c r="C264" s="56" t="s">
        <v>466</v>
      </c>
      <c r="D264" s="57">
        <v>43819</v>
      </c>
      <c r="E264" s="58">
        <v>566</v>
      </c>
      <c r="F264" s="59">
        <v>650</v>
      </c>
      <c r="G264" s="33"/>
      <c r="H264" s="33"/>
      <c r="I264" s="33"/>
      <c r="J264" s="33"/>
      <c r="K264" s="60">
        <v>650</v>
      </c>
      <c r="L264" s="37"/>
      <c r="M264" s="37"/>
      <c r="N264" s="37"/>
      <c r="O264" s="61"/>
      <c r="P264" s="62"/>
      <c r="Q264" s="37"/>
      <c r="R264" s="37"/>
      <c r="S264" s="39"/>
      <c r="T264" s="39"/>
    </row>
    <row r="265" spans="1:20" x14ac:dyDescent="0.25">
      <c r="A265" s="7">
        <f t="shared" si="7"/>
        <v>258</v>
      </c>
      <c r="B265" s="56" t="s">
        <v>573</v>
      </c>
      <c r="C265" s="56" t="s">
        <v>476</v>
      </c>
      <c r="D265" s="57">
        <v>43819</v>
      </c>
      <c r="E265" s="58">
        <v>570</v>
      </c>
      <c r="F265" s="59">
        <v>43.5</v>
      </c>
      <c r="G265" s="33"/>
      <c r="H265" s="60"/>
      <c r="I265" s="33"/>
      <c r="J265" s="33"/>
      <c r="K265" s="33"/>
      <c r="L265" s="62"/>
      <c r="M265" s="62"/>
      <c r="N265" s="37"/>
      <c r="O265" s="61"/>
      <c r="P265" s="62">
        <v>43.5</v>
      </c>
      <c r="Q265" s="37"/>
      <c r="R265" s="37"/>
      <c r="S265" s="39"/>
      <c r="T265" s="39"/>
    </row>
    <row r="266" spans="1:20" x14ac:dyDescent="0.25">
      <c r="A266" s="7">
        <f t="shared" ref="A266:A329" si="9">A265+1</f>
        <v>259</v>
      </c>
      <c r="B266" s="56" t="s">
        <v>573</v>
      </c>
      <c r="C266" s="56" t="s">
        <v>477</v>
      </c>
      <c r="D266" s="57">
        <v>43819</v>
      </c>
      <c r="E266" s="58">
        <v>570</v>
      </c>
      <c r="F266" s="59">
        <v>300</v>
      </c>
      <c r="G266" s="33"/>
      <c r="H266" s="60"/>
      <c r="I266" s="60"/>
      <c r="J266" s="60"/>
      <c r="K266" s="61"/>
      <c r="L266" s="62">
        <v>300</v>
      </c>
      <c r="M266" s="62"/>
      <c r="N266" s="62"/>
      <c r="O266" s="33"/>
      <c r="P266" s="37"/>
      <c r="Q266" s="37"/>
      <c r="R266" s="37"/>
      <c r="S266" s="39"/>
      <c r="T266" s="39"/>
    </row>
    <row r="267" spans="1:20" x14ac:dyDescent="0.25">
      <c r="A267" s="7">
        <f t="shared" si="9"/>
        <v>260</v>
      </c>
      <c r="B267" s="136" t="s">
        <v>573</v>
      </c>
      <c r="C267" s="56" t="s">
        <v>515</v>
      </c>
      <c r="D267" s="57">
        <v>43800</v>
      </c>
      <c r="E267" s="58">
        <v>7386</v>
      </c>
      <c r="F267" s="59">
        <v>23.61</v>
      </c>
      <c r="G267" s="33"/>
      <c r="H267" s="60">
        <v>23.61</v>
      </c>
      <c r="I267" s="61"/>
      <c r="J267" s="61"/>
      <c r="K267" s="61"/>
      <c r="L267" s="62"/>
      <c r="M267" s="62"/>
      <c r="N267" s="37"/>
      <c r="O267" s="33"/>
      <c r="P267" s="62"/>
      <c r="Q267" s="37"/>
      <c r="R267" s="37"/>
      <c r="S267" s="39"/>
      <c r="T267" s="39"/>
    </row>
    <row r="268" spans="1:20" x14ac:dyDescent="0.25">
      <c r="A268" s="7">
        <f t="shared" si="9"/>
        <v>261</v>
      </c>
      <c r="B268" s="30" t="s">
        <v>573</v>
      </c>
      <c r="C268" s="30" t="s">
        <v>476</v>
      </c>
      <c r="D268" s="31">
        <v>43483</v>
      </c>
      <c r="E268">
        <v>148308</v>
      </c>
      <c r="F268" s="32">
        <v>42.92</v>
      </c>
      <c r="G268" s="33"/>
      <c r="H268" s="34"/>
      <c r="I268" s="33"/>
      <c r="J268" s="33"/>
      <c r="K268" s="34"/>
      <c r="L268" s="36"/>
      <c r="M268" s="36"/>
      <c r="N268" s="37"/>
      <c r="O268" s="33"/>
      <c r="P268" s="36">
        <v>42.92</v>
      </c>
      <c r="Q268" s="37"/>
      <c r="R268" s="37"/>
      <c r="S268" s="39"/>
      <c r="T268" s="39"/>
    </row>
    <row r="269" spans="1:20" x14ac:dyDescent="0.25">
      <c r="A269" s="7">
        <f t="shared" si="9"/>
        <v>262</v>
      </c>
      <c r="B269" s="30" t="s">
        <v>573</v>
      </c>
      <c r="C269" s="30" t="s">
        <v>466</v>
      </c>
      <c r="D269" s="31">
        <v>43483</v>
      </c>
      <c r="E269">
        <v>148308</v>
      </c>
      <c r="F269" s="32">
        <v>650</v>
      </c>
      <c r="G269" s="33"/>
      <c r="H269" s="34"/>
      <c r="I269" s="33"/>
      <c r="J269" s="33"/>
      <c r="K269" s="34">
        <v>650</v>
      </c>
      <c r="L269" s="36"/>
      <c r="M269" s="36"/>
      <c r="N269" s="37"/>
      <c r="O269" s="33"/>
      <c r="P269" s="36"/>
      <c r="Q269" s="37"/>
      <c r="R269" s="39"/>
      <c r="S269" s="39"/>
      <c r="T269" s="39"/>
    </row>
    <row r="270" spans="1:20" x14ac:dyDescent="0.25">
      <c r="A270" s="7">
        <f t="shared" si="9"/>
        <v>263</v>
      </c>
      <c r="B270" s="30" t="s">
        <v>573</v>
      </c>
      <c r="C270" s="30" t="s">
        <v>477</v>
      </c>
      <c r="D270" s="31">
        <v>43483</v>
      </c>
      <c r="E270">
        <v>148308</v>
      </c>
      <c r="F270" s="32">
        <v>300</v>
      </c>
      <c r="G270" s="33"/>
      <c r="H270" s="34"/>
      <c r="I270" s="66"/>
      <c r="J270" s="66"/>
      <c r="K270" s="33"/>
      <c r="L270" s="36">
        <v>300</v>
      </c>
      <c r="M270" s="36"/>
      <c r="N270" s="37"/>
      <c r="O270" s="33"/>
      <c r="P270" s="37"/>
      <c r="Q270" s="37"/>
      <c r="R270" s="37"/>
      <c r="S270" s="40"/>
      <c r="T270" s="39"/>
    </row>
    <row r="271" spans="1:20" x14ac:dyDescent="0.25">
      <c r="A271" s="7">
        <f t="shared" si="9"/>
        <v>264</v>
      </c>
      <c r="B271" s="142" t="s">
        <v>574</v>
      </c>
      <c r="C271" s="30"/>
      <c r="D271" s="31"/>
      <c r="F271" s="32">
        <f t="shared" ref="F271:T271" si="10">SUBTOTAL(9,F234:F270)</f>
        <v>12173.11</v>
      </c>
      <c r="G271" s="33">
        <f t="shared" si="10"/>
        <v>0</v>
      </c>
      <c r="H271" s="34">
        <f t="shared" si="10"/>
        <v>23.61</v>
      </c>
      <c r="I271" s="66">
        <f t="shared" si="10"/>
        <v>0</v>
      </c>
      <c r="J271" s="66">
        <f t="shared" si="10"/>
        <v>643.5</v>
      </c>
      <c r="K271" s="33">
        <f t="shared" si="10"/>
        <v>7800</v>
      </c>
      <c r="L271" s="36">
        <f t="shared" si="10"/>
        <v>3300</v>
      </c>
      <c r="M271" s="36">
        <f t="shared" si="10"/>
        <v>0</v>
      </c>
      <c r="N271" s="37">
        <f t="shared" si="10"/>
        <v>0</v>
      </c>
      <c r="O271" s="33">
        <f t="shared" si="10"/>
        <v>0</v>
      </c>
      <c r="P271" s="37">
        <f t="shared" si="10"/>
        <v>406</v>
      </c>
      <c r="Q271" s="37">
        <f t="shared" si="10"/>
        <v>0</v>
      </c>
      <c r="R271" s="37">
        <f t="shared" si="10"/>
        <v>0</v>
      </c>
      <c r="S271" s="40">
        <f t="shared" si="10"/>
        <v>0</v>
      </c>
      <c r="T271" s="39">
        <f t="shared" si="10"/>
        <v>0</v>
      </c>
    </row>
    <row r="272" spans="1:20" x14ac:dyDescent="0.25">
      <c r="A272" s="7">
        <f t="shared" si="9"/>
        <v>265</v>
      </c>
      <c r="B272" s="30" t="s">
        <v>575</v>
      </c>
      <c r="C272" s="30" t="s">
        <v>466</v>
      </c>
      <c r="D272" s="31">
        <v>43483</v>
      </c>
      <c r="E272">
        <v>148241</v>
      </c>
      <c r="F272" s="32">
        <v>650</v>
      </c>
      <c r="G272" s="33"/>
      <c r="H272" s="41"/>
      <c r="I272" s="34"/>
      <c r="J272" s="34"/>
      <c r="K272" s="34">
        <v>650</v>
      </c>
      <c r="L272" s="42"/>
      <c r="M272" s="42"/>
      <c r="N272" s="37"/>
      <c r="O272" s="33"/>
      <c r="P272" s="36"/>
      <c r="Q272" s="37"/>
      <c r="R272" s="37"/>
      <c r="S272" s="39"/>
      <c r="T272" s="39"/>
    </row>
    <row r="273" spans="1:20" x14ac:dyDescent="0.25">
      <c r="A273" s="7">
        <f t="shared" si="9"/>
        <v>266</v>
      </c>
      <c r="B273" s="30" t="s">
        <v>575</v>
      </c>
      <c r="C273" s="30" t="s">
        <v>476</v>
      </c>
      <c r="D273" s="31">
        <v>43518</v>
      </c>
      <c r="E273">
        <v>148601</v>
      </c>
      <c r="F273" s="32">
        <v>48.72</v>
      </c>
      <c r="G273" s="33"/>
      <c r="H273" s="63"/>
      <c r="I273" s="34"/>
      <c r="J273" s="34"/>
      <c r="K273" s="34"/>
      <c r="L273" s="64"/>
      <c r="M273" s="64"/>
      <c r="N273" s="37"/>
      <c r="O273" s="41"/>
      <c r="P273" s="36">
        <v>48.72</v>
      </c>
      <c r="Q273" s="37"/>
      <c r="R273" s="37"/>
      <c r="S273" s="39"/>
      <c r="T273" s="39"/>
    </row>
    <row r="274" spans="1:20" x14ac:dyDescent="0.25">
      <c r="A274" s="7">
        <f t="shared" si="9"/>
        <v>267</v>
      </c>
      <c r="B274" s="30" t="s">
        <v>575</v>
      </c>
      <c r="C274" s="30" t="s">
        <v>466</v>
      </c>
      <c r="D274" s="31">
        <v>43518</v>
      </c>
      <c r="E274">
        <v>148601</v>
      </c>
      <c r="F274" s="32">
        <v>650</v>
      </c>
      <c r="G274" s="33"/>
      <c r="H274" s="34"/>
      <c r="I274" s="33"/>
      <c r="J274" s="33"/>
      <c r="K274" s="34">
        <v>650</v>
      </c>
      <c r="L274" s="36"/>
      <c r="M274" s="36"/>
      <c r="N274" s="37"/>
      <c r="O274" s="33"/>
      <c r="P274" s="36"/>
      <c r="Q274" s="37"/>
      <c r="R274" s="37"/>
      <c r="S274" s="39"/>
      <c r="T274" s="39"/>
    </row>
    <row r="275" spans="1:20" x14ac:dyDescent="0.25">
      <c r="A275" s="7">
        <f t="shared" si="9"/>
        <v>268</v>
      </c>
      <c r="B275" s="30" t="s">
        <v>575</v>
      </c>
      <c r="C275" s="30" t="s">
        <v>477</v>
      </c>
      <c r="D275" s="31">
        <v>43518</v>
      </c>
      <c r="E275">
        <v>148601</v>
      </c>
      <c r="F275" s="32">
        <v>300</v>
      </c>
      <c r="G275" s="33"/>
      <c r="H275" s="34"/>
      <c r="I275" s="34"/>
      <c r="J275" s="34"/>
      <c r="K275" s="34"/>
      <c r="L275" s="36">
        <v>300</v>
      </c>
      <c r="M275" s="36"/>
      <c r="N275" s="37"/>
      <c r="O275" s="33"/>
      <c r="P275" s="39"/>
      <c r="Q275" s="37"/>
      <c r="R275" s="39"/>
      <c r="S275" s="39"/>
      <c r="T275" s="39"/>
    </row>
    <row r="276" spans="1:20" x14ac:dyDescent="0.25">
      <c r="A276" s="7">
        <f t="shared" si="9"/>
        <v>269</v>
      </c>
      <c r="B276" s="30" t="s">
        <v>575</v>
      </c>
      <c r="C276" s="65" t="s">
        <v>476</v>
      </c>
      <c r="D276" s="31">
        <v>43539</v>
      </c>
      <c r="E276">
        <v>148815</v>
      </c>
      <c r="F276" s="38">
        <v>48.72</v>
      </c>
      <c r="G276" s="33"/>
      <c r="H276" s="34"/>
      <c r="I276" s="33"/>
      <c r="J276" s="33"/>
      <c r="K276" s="34"/>
      <c r="L276" s="36"/>
      <c r="M276" s="36"/>
      <c r="N276" s="37"/>
      <c r="O276" s="33"/>
      <c r="P276" s="38">
        <v>48.72</v>
      </c>
      <c r="Q276" s="37"/>
      <c r="R276" s="42"/>
      <c r="S276" s="39"/>
      <c r="T276" s="39"/>
    </row>
    <row r="277" spans="1:20" x14ac:dyDescent="0.25">
      <c r="A277" s="7">
        <f t="shared" si="9"/>
        <v>270</v>
      </c>
      <c r="B277" s="30" t="s">
        <v>575</v>
      </c>
      <c r="C277" s="30" t="s">
        <v>466</v>
      </c>
      <c r="D277" s="31">
        <v>43539</v>
      </c>
      <c r="E277">
        <v>148815</v>
      </c>
      <c r="F277" s="32">
        <v>650</v>
      </c>
      <c r="G277" s="33"/>
      <c r="H277" s="34"/>
      <c r="I277" s="34"/>
      <c r="J277" s="34"/>
      <c r="K277" s="34">
        <v>650</v>
      </c>
      <c r="L277" s="36"/>
      <c r="M277" s="36"/>
      <c r="N277" s="37"/>
      <c r="O277" s="33"/>
      <c r="P277" s="39"/>
      <c r="Q277" s="37"/>
      <c r="R277" s="37"/>
      <c r="S277" s="39"/>
      <c r="T277" s="39"/>
    </row>
    <row r="278" spans="1:20" x14ac:dyDescent="0.25">
      <c r="A278" s="7">
        <f t="shared" si="9"/>
        <v>271</v>
      </c>
      <c r="B278" s="30" t="s">
        <v>575</v>
      </c>
      <c r="C278" s="30" t="s">
        <v>477</v>
      </c>
      <c r="D278" s="31">
        <v>43539</v>
      </c>
      <c r="E278">
        <v>148815</v>
      </c>
      <c r="F278" s="32">
        <v>300</v>
      </c>
      <c r="G278" s="33"/>
      <c r="H278" s="34"/>
      <c r="I278" s="33"/>
      <c r="J278" s="33"/>
      <c r="K278" s="34"/>
      <c r="L278" s="36">
        <v>300</v>
      </c>
      <c r="M278" s="36"/>
      <c r="N278" s="37"/>
      <c r="O278" s="33"/>
      <c r="P278" s="36"/>
      <c r="Q278" s="37"/>
      <c r="R278" s="37"/>
      <c r="S278" s="39"/>
      <c r="T278" s="39"/>
    </row>
    <row r="279" spans="1:20" x14ac:dyDescent="0.25">
      <c r="A279" s="7">
        <f t="shared" si="9"/>
        <v>272</v>
      </c>
      <c r="B279" s="43" t="s">
        <v>575</v>
      </c>
      <c r="C279" s="43" t="s">
        <v>476</v>
      </c>
      <c r="D279" s="44">
        <v>43581</v>
      </c>
      <c r="E279" s="43">
        <v>149292</v>
      </c>
      <c r="F279" s="40">
        <v>48.72</v>
      </c>
      <c r="G279" s="45"/>
      <c r="H279" s="45"/>
      <c r="I279" s="45"/>
      <c r="J279" s="45"/>
      <c r="K279" s="45"/>
      <c r="L279" s="40"/>
      <c r="M279" s="40"/>
      <c r="N279" s="40"/>
      <c r="O279" s="45"/>
      <c r="P279" s="40">
        <v>48.72</v>
      </c>
      <c r="Q279" s="40"/>
      <c r="R279" s="40"/>
      <c r="S279" s="46"/>
      <c r="T279" s="46"/>
    </row>
    <row r="280" spans="1:20" x14ac:dyDescent="0.25">
      <c r="A280" s="7">
        <f t="shared" si="9"/>
        <v>273</v>
      </c>
      <c r="B280" s="43" t="s">
        <v>575</v>
      </c>
      <c r="C280" s="43" t="s">
        <v>466</v>
      </c>
      <c r="D280" s="44">
        <v>43581</v>
      </c>
      <c r="E280" s="43">
        <v>149292</v>
      </c>
      <c r="F280" s="40">
        <v>650</v>
      </c>
      <c r="G280" s="45"/>
      <c r="H280" s="45"/>
      <c r="I280" s="45"/>
      <c r="J280" s="45"/>
      <c r="K280" s="45">
        <v>650</v>
      </c>
      <c r="L280" s="40"/>
      <c r="M280" s="40"/>
      <c r="N280" s="40"/>
      <c r="O280" s="45"/>
      <c r="P280" s="40"/>
      <c r="Q280" s="40"/>
      <c r="R280" s="40"/>
      <c r="S280" s="46"/>
      <c r="T280" s="46"/>
    </row>
    <row r="281" spans="1:20" x14ac:dyDescent="0.25">
      <c r="A281" s="7">
        <f t="shared" si="9"/>
        <v>274</v>
      </c>
      <c r="B281" s="43" t="s">
        <v>575</v>
      </c>
      <c r="C281" s="43" t="s">
        <v>477</v>
      </c>
      <c r="D281" s="44">
        <v>43581</v>
      </c>
      <c r="E281" s="43">
        <v>149292</v>
      </c>
      <c r="F281" s="40">
        <v>300</v>
      </c>
      <c r="G281" s="45"/>
      <c r="H281" s="45"/>
      <c r="I281" s="45"/>
      <c r="J281" s="45"/>
      <c r="K281" s="45"/>
      <c r="L281" s="40">
        <v>300</v>
      </c>
      <c r="M281" s="40"/>
      <c r="N281" s="40"/>
      <c r="O281" s="45"/>
      <c r="P281" s="40"/>
      <c r="Q281" s="40"/>
      <c r="R281" s="40"/>
      <c r="S281" s="46"/>
      <c r="T281" s="46"/>
    </row>
    <row r="282" spans="1:20" x14ac:dyDescent="0.25">
      <c r="A282" s="7">
        <f t="shared" si="9"/>
        <v>275</v>
      </c>
      <c r="B282" s="43" t="s">
        <v>575</v>
      </c>
      <c r="C282" s="43" t="s">
        <v>466</v>
      </c>
      <c r="D282" s="44">
        <v>43609</v>
      </c>
      <c r="E282" s="43">
        <v>149590</v>
      </c>
      <c r="F282" s="40">
        <v>650</v>
      </c>
      <c r="G282" s="45"/>
      <c r="H282" s="45"/>
      <c r="I282" s="45"/>
      <c r="J282" s="45"/>
      <c r="K282" s="45">
        <v>650</v>
      </c>
      <c r="L282" s="40"/>
      <c r="M282" s="40"/>
      <c r="N282" s="40"/>
      <c r="O282" s="45"/>
      <c r="P282" s="40"/>
      <c r="Q282" s="40"/>
      <c r="R282" s="68"/>
      <c r="S282" s="46"/>
      <c r="T282" s="46"/>
    </row>
    <row r="283" spans="1:20" x14ac:dyDescent="0.25">
      <c r="A283" s="7">
        <f t="shared" si="9"/>
        <v>276</v>
      </c>
      <c r="B283" s="43" t="s">
        <v>575</v>
      </c>
      <c r="C283" s="43" t="s">
        <v>476</v>
      </c>
      <c r="D283" s="44">
        <v>43637</v>
      </c>
      <c r="E283" s="43">
        <v>149932</v>
      </c>
      <c r="F283" s="40">
        <v>48.72</v>
      </c>
      <c r="G283" s="45"/>
      <c r="H283" s="45"/>
      <c r="I283" s="45"/>
      <c r="J283" s="45"/>
      <c r="K283" s="45"/>
      <c r="L283" s="40"/>
      <c r="M283" s="40"/>
      <c r="N283" s="40"/>
      <c r="O283" s="45"/>
      <c r="P283" s="40">
        <v>48.72</v>
      </c>
      <c r="Q283" s="40"/>
      <c r="R283" s="40"/>
      <c r="S283" s="46"/>
      <c r="T283" s="46"/>
    </row>
    <row r="284" spans="1:20" x14ac:dyDescent="0.25">
      <c r="A284" s="7">
        <f t="shared" si="9"/>
        <v>277</v>
      </c>
      <c r="B284" s="43" t="s">
        <v>575</v>
      </c>
      <c r="C284" s="43" t="s">
        <v>466</v>
      </c>
      <c r="D284" s="44">
        <v>43637</v>
      </c>
      <c r="E284" s="43">
        <v>149932</v>
      </c>
      <c r="F284" s="40">
        <v>650</v>
      </c>
      <c r="G284" s="45"/>
      <c r="H284" s="45"/>
      <c r="I284" s="45"/>
      <c r="J284" s="45"/>
      <c r="K284" s="45">
        <v>650</v>
      </c>
      <c r="L284" s="40"/>
      <c r="M284" s="40"/>
      <c r="N284" s="40"/>
      <c r="O284" s="45"/>
      <c r="P284" s="40"/>
      <c r="Q284" s="40"/>
      <c r="R284" s="40"/>
      <c r="S284" s="46"/>
      <c r="T284" s="46"/>
    </row>
    <row r="285" spans="1:20" x14ac:dyDescent="0.25">
      <c r="A285" s="7">
        <f t="shared" si="9"/>
        <v>278</v>
      </c>
      <c r="B285" s="43" t="s">
        <v>575</v>
      </c>
      <c r="C285" s="43" t="s">
        <v>477</v>
      </c>
      <c r="D285" s="44">
        <v>43637</v>
      </c>
      <c r="E285" s="43">
        <v>149932</v>
      </c>
      <c r="F285" s="40">
        <v>300</v>
      </c>
      <c r="G285" s="45"/>
      <c r="H285" s="45"/>
      <c r="I285" s="45"/>
      <c r="J285" s="45"/>
      <c r="K285" s="45"/>
      <c r="L285" s="40">
        <v>300</v>
      </c>
      <c r="M285" s="40"/>
      <c r="N285" s="40"/>
      <c r="O285" s="45"/>
      <c r="P285" s="40"/>
      <c r="Q285" s="40"/>
      <c r="R285" s="40"/>
      <c r="S285" s="46"/>
      <c r="T285" s="46"/>
    </row>
    <row r="286" spans="1:20" x14ac:dyDescent="0.25">
      <c r="A286" s="7">
        <f t="shared" si="9"/>
        <v>279</v>
      </c>
      <c r="B286" s="46" t="s">
        <v>575</v>
      </c>
      <c r="C286" s="46" t="s">
        <v>476</v>
      </c>
      <c r="D286" s="1">
        <v>43665</v>
      </c>
      <c r="E286">
        <v>150273</v>
      </c>
      <c r="F286" s="49">
        <v>48.72</v>
      </c>
      <c r="G286" s="45"/>
      <c r="H286" s="50"/>
      <c r="I286" s="50"/>
      <c r="J286" s="50"/>
      <c r="K286" s="51"/>
      <c r="L286" s="52"/>
      <c r="M286" s="52"/>
      <c r="N286" s="40"/>
      <c r="O286" s="45"/>
      <c r="P286" s="53">
        <v>48.72</v>
      </c>
      <c r="Q286" s="40"/>
      <c r="R286" s="40"/>
      <c r="S286" s="39"/>
      <c r="T286" s="54"/>
    </row>
    <row r="287" spans="1:20" x14ac:dyDescent="0.25">
      <c r="A287" s="7">
        <f t="shared" si="9"/>
        <v>280</v>
      </c>
      <c r="B287" s="46" t="s">
        <v>575</v>
      </c>
      <c r="C287" s="46" t="s">
        <v>466</v>
      </c>
      <c r="D287" s="1">
        <v>43665</v>
      </c>
      <c r="E287">
        <v>150273</v>
      </c>
      <c r="F287" s="49">
        <v>650</v>
      </c>
      <c r="G287" s="45"/>
      <c r="H287" s="51"/>
      <c r="I287" s="45"/>
      <c r="J287" s="45"/>
      <c r="K287" s="51">
        <v>650</v>
      </c>
      <c r="L287" s="53"/>
      <c r="M287" s="53"/>
      <c r="N287" s="40"/>
      <c r="O287" s="45"/>
      <c r="P287" s="52"/>
      <c r="Q287" s="40"/>
      <c r="R287" s="40"/>
      <c r="S287" s="40"/>
      <c r="T287" s="54"/>
    </row>
    <row r="288" spans="1:20" x14ac:dyDescent="0.25">
      <c r="A288" s="7">
        <f t="shared" si="9"/>
        <v>281</v>
      </c>
      <c r="B288" s="46" t="s">
        <v>575</v>
      </c>
      <c r="C288" s="46" t="s">
        <v>477</v>
      </c>
      <c r="D288" s="1">
        <v>43665</v>
      </c>
      <c r="E288">
        <v>150273</v>
      </c>
      <c r="F288" s="49">
        <v>300</v>
      </c>
      <c r="G288" s="45"/>
      <c r="H288" s="51"/>
      <c r="I288" s="35"/>
      <c r="J288" s="35"/>
      <c r="K288" s="45"/>
      <c r="L288" s="53">
        <v>300</v>
      </c>
      <c r="M288" s="53"/>
      <c r="N288" s="40"/>
      <c r="O288" s="45"/>
      <c r="P288" s="52"/>
      <c r="Q288" s="40"/>
      <c r="R288" s="40"/>
      <c r="S288" s="40"/>
      <c r="T288" s="54"/>
    </row>
    <row r="289" spans="1:20" x14ac:dyDescent="0.25">
      <c r="A289" s="7">
        <f t="shared" si="9"/>
        <v>282</v>
      </c>
      <c r="B289" s="46" t="s">
        <v>575</v>
      </c>
      <c r="C289" s="46" t="s">
        <v>476</v>
      </c>
      <c r="D289" s="1">
        <v>43700</v>
      </c>
      <c r="E289">
        <v>150703</v>
      </c>
      <c r="F289" s="49">
        <v>48.72</v>
      </c>
      <c r="G289" s="45"/>
      <c r="H289" s="51"/>
      <c r="I289" s="45"/>
      <c r="J289" s="45"/>
      <c r="K289" s="51"/>
      <c r="L289" s="53"/>
      <c r="M289" s="53"/>
      <c r="N289" s="40"/>
      <c r="O289" s="70"/>
      <c r="P289" s="53">
        <v>48.72</v>
      </c>
      <c r="Q289" s="40"/>
      <c r="R289" s="40"/>
      <c r="S289" s="39"/>
      <c r="T289" s="54"/>
    </row>
    <row r="290" spans="1:20" x14ac:dyDescent="0.25">
      <c r="A290" s="7">
        <f t="shared" si="9"/>
        <v>283</v>
      </c>
      <c r="B290" s="46" t="s">
        <v>575</v>
      </c>
      <c r="C290" s="46" t="s">
        <v>466</v>
      </c>
      <c r="D290" s="1">
        <v>43700</v>
      </c>
      <c r="E290">
        <v>150703</v>
      </c>
      <c r="F290" s="49">
        <v>650</v>
      </c>
      <c r="G290" s="45"/>
      <c r="H290" s="51"/>
      <c r="I290" s="50"/>
      <c r="J290" s="50"/>
      <c r="K290" s="51">
        <v>650</v>
      </c>
      <c r="L290" s="53"/>
      <c r="M290" s="53"/>
      <c r="N290" s="40"/>
      <c r="O290" s="45"/>
      <c r="P290" s="53"/>
      <c r="Q290" s="40"/>
      <c r="R290" s="52"/>
      <c r="S290" s="39"/>
      <c r="T290" s="54"/>
    </row>
    <row r="291" spans="1:20" x14ac:dyDescent="0.25">
      <c r="A291" s="7">
        <f t="shared" si="9"/>
        <v>284</v>
      </c>
      <c r="B291" s="46" t="s">
        <v>575</v>
      </c>
      <c r="C291" s="46" t="s">
        <v>477</v>
      </c>
      <c r="D291" s="1">
        <v>43700</v>
      </c>
      <c r="E291">
        <v>150703</v>
      </c>
      <c r="F291" s="49">
        <v>300</v>
      </c>
      <c r="G291" s="45"/>
      <c r="H291" s="51"/>
      <c r="I291" s="35"/>
      <c r="J291" s="35"/>
      <c r="K291" s="45"/>
      <c r="L291" s="53">
        <v>300</v>
      </c>
      <c r="M291" s="53"/>
      <c r="N291" s="40"/>
      <c r="O291" s="45"/>
      <c r="P291" s="52"/>
      <c r="Q291" s="40"/>
      <c r="R291" s="40"/>
      <c r="S291" s="40"/>
      <c r="T291" s="54"/>
    </row>
    <row r="292" spans="1:20" x14ac:dyDescent="0.25">
      <c r="A292" s="7">
        <f t="shared" si="9"/>
        <v>285</v>
      </c>
      <c r="B292" s="46" t="s">
        <v>575</v>
      </c>
      <c r="C292" s="46" t="s">
        <v>476</v>
      </c>
      <c r="D292" s="1">
        <v>43728</v>
      </c>
      <c r="E292">
        <v>152829</v>
      </c>
      <c r="F292" s="49">
        <v>48.72</v>
      </c>
      <c r="G292" s="45"/>
      <c r="H292" s="51"/>
      <c r="I292" s="45"/>
      <c r="J292" s="45"/>
      <c r="K292" s="50"/>
      <c r="L292" s="53"/>
      <c r="M292" s="53"/>
      <c r="N292" s="40"/>
      <c r="O292" s="45"/>
      <c r="P292" s="53">
        <v>48.72</v>
      </c>
      <c r="Q292" s="40"/>
      <c r="R292" s="40"/>
      <c r="S292" s="39"/>
      <c r="T292" s="54"/>
    </row>
    <row r="293" spans="1:20" x14ac:dyDescent="0.25">
      <c r="A293" s="7">
        <f t="shared" si="9"/>
        <v>286</v>
      </c>
      <c r="B293" s="46" t="s">
        <v>575</v>
      </c>
      <c r="C293" s="46" t="s">
        <v>466</v>
      </c>
      <c r="D293" s="1">
        <v>43728</v>
      </c>
      <c r="E293">
        <v>152829</v>
      </c>
      <c r="F293" s="49">
        <v>650</v>
      </c>
      <c r="G293" s="45"/>
      <c r="H293" s="51"/>
      <c r="I293" s="35"/>
      <c r="J293" s="35"/>
      <c r="K293" s="51">
        <v>650</v>
      </c>
      <c r="L293" s="53"/>
      <c r="M293" s="53"/>
      <c r="N293" s="40"/>
      <c r="O293" s="45"/>
      <c r="P293" s="52"/>
      <c r="Q293" s="40"/>
      <c r="R293" s="40"/>
      <c r="S293" s="40"/>
      <c r="T293" s="54"/>
    </row>
    <row r="294" spans="1:20" x14ac:dyDescent="0.25">
      <c r="A294" s="7">
        <f t="shared" si="9"/>
        <v>287</v>
      </c>
      <c r="B294" s="46" t="s">
        <v>575</v>
      </c>
      <c r="C294" s="46" t="s">
        <v>477</v>
      </c>
      <c r="D294" s="1">
        <v>43728</v>
      </c>
      <c r="E294">
        <v>152829</v>
      </c>
      <c r="F294" s="49">
        <v>300</v>
      </c>
      <c r="G294" s="45"/>
      <c r="H294" s="51"/>
      <c r="I294" s="45"/>
      <c r="J294" s="45"/>
      <c r="K294" s="51"/>
      <c r="L294" s="53">
        <v>300</v>
      </c>
      <c r="M294" s="53"/>
      <c r="N294" s="40"/>
      <c r="O294" s="45"/>
      <c r="P294" s="52"/>
      <c r="Q294" s="40"/>
      <c r="R294" s="40"/>
      <c r="S294" s="39"/>
      <c r="T294" s="54"/>
    </row>
    <row r="295" spans="1:20" x14ac:dyDescent="0.25">
      <c r="A295" s="7">
        <f t="shared" si="9"/>
        <v>288</v>
      </c>
      <c r="B295" s="56" t="s">
        <v>575</v>
      </c>
      <c r="C295" s="56" t="s">
        <v>466</v>
      </c>
      <c r="D295" s="57">
        <v>43756</v>
      </c>
      <c r="E295" s="58">
        <v>153779</v>
      </c>
      <c r="F295" s="59">
        <v>650</v>
      </c>
      <c r="G295" s="33"/>
      <c r="H295" s="33"/>
      <c r="I295" s="33"/>
      <c r="J295" s="33"/>
      <c r="K295" s="60">
        <v>650</v>
      </c>
      <c r="L295" s="37"/>
      <c r="M295" s="37"/>
      <c r="N295" s="37"/>
      <c r="O295" s="33"/>
      <c r="P295" s="37"/>
      <c r="Q295" s="37"/>
      <c r="R295" s="37"/>
      <c r="S295" s="39"/>
      <c r="T295" s="39"/>
    </row>
    <row r="296" spans="1:20" x14ac:dyDescent="0.25">
      <c r="A296" s="7">
        <f t="shared" si="9"/>
        <v>289</v>
      </c>
      <c r="B296" s="56" t="s">
        <v>575</v>
      </c>
      <c r="C296" s="56" t="s">
        <v>476</v>
      </c>
      <c r="D296" s="57">
        <v>43770</v>
      </c>
      <c r="E296" s="58">
        <v>153934</v>
      </c>
      <c r="F296" s="59">
        <v>48.72</v>
      </c>
      <c r="G296" s="33"/>
      <c r="H296" s="60"/>
      <c r="I296" s="33"/>
      <c r="J296" s="33"/>
      <c r="K296" s="33"/>
      <c r="L296" s="62"/>
      <c r="M296" s="62"/>
      <c r="N296" s="62"/>
      <c r="O296" s="33"/>
      <c r="P296" s="62">
        <v>48.72</v>
      </c>
      <c r="Q296" s="37"/>
      <c r="R296" s="73"/>
      <c r="S296" s="39"/>
      <c r="T296" s="39"/>
    </row>
    <row r="297" spans="1:20" x14ac:dyDescent="0.25">
      <c r="A297" s="7">
        <f t="shared" si="9"/>
        <v>290</v>
      </c>
      <c r="B297" s="56" t="s">
        <v>575</v>
      </c>
      <c r="C297" s="56" t="s">
        <v>477</v>
      </c>
      <c r="D297" s="57">
        <v>43770</v>
      </c>
      <c r="E297" s="58">
        <v>153934</v>
      </c>
      <c r="F297" s="59">
        <v>300</v>
      </c>
      <c r="G297" s="33"/>
      <c r="H297" s="60"/>
      <c r="I297" s="33"/>
      <c r="J297" s="33"/>
      <c r="K297" s="61"/>
      <c r="L297" s="62">
        <v>300</v>
      </c>
      <c r="M297" s="62"/>
      <c r="N297" s="62"/>
      <c r="O297" s="33"/>
      <c r="P297" s="37"/>
      <c r="Q297" s="37"/>
      <c r="R297" s="37"/>
      <c r="S297" s="62"/>
      <c r="T297" s="39"/>
    </row>
    <row r="298" spans="1:20" x14ac:dyDescent="0.25">
      <c r="A298" s="7">
        <f t="shared" si="9"/>
        <v>291</v>
      </c>
      <c r="B298" s="56" t="s">
        <v>575</v>
      </c>
      <c r="C298" s="56" t="s">
        <v>476</v>
      </c>
      <c r="D298" s="57">
        <v>43791</v>
      </c>
      <c r="E298" s="58">
        <v>154178</v>
      </c>
      <c r="F298" s="59">
        <v>48.72</v>
      </c>
      <c r="G298" s="33"/>
      <c r="H298" s="60"/>
      <c r="I298" s="61"/>
      <c r="J298" s="61"/>
      <c r="K298" s="60"/>
      <c r="L298" s="62"/>
      <c r="M298" s="62"/>
      <c r="N298" s="37"/>
      <c r="O298" s="33"/>
      <c r="P298" s="62">
        <v>48.72</v>
      </c>
      <c r="Q298" s="37"/>
      <c r="R298" s="37"/>
      <c r="S298" s="39"/>
      <c r="T298" s="39"/>
    </row>
    <row r="299" spans="1:20" x14ac:dyDescent="0.25">
      <c r="A299" s="7">
        <f t="shared" si="9"/>
        <v>292</v>
      </c>
      <c r="B299" s="56" t="s">
        <v>575</v>
      </c>
      <c r="C299" s="56" t="s">
        <v>466</v>
      </c>
      <c r="D299" s="57">
        <v>43791</v>
      </c>
      <c r="E299" s="58">
        <v>154178</v>
      </c>
      <c r="F299" s="59">
        <v>650</v>
      </c>
      <c r="G299" s="33"/>
      <c r="H299" s="33"/>
      <c r="I299" s="61"/>
      <c r="J299" s="61"/>
      <c r="K299" s="60">
        <v>650</v>
      </c>
      <c r="L299" s="37"/>
      <c r="M299" s="37"/>
      <c r="N299" s="37"/>
      <c r="O299" s="33"/>
      <c r="P299" s="78"/>
      <c r="Q299" s="37"/>
      <c r="R299" s="37"/>
      <c r="S299" s="39"/>
      <c r="T299" s="39"/>
    </row>
    <row r="300" spans="1:20" x14ac:dyDescent="0.25">
      <c r="A300" s="7">
        <f t="shared" si="9"/>
        <v>293</v>
      </c>
      <c r="B300" s="56" t="s">
        <v>575</v>
      </c>
      <c r="C300" s="56" t="s">
        <v>477</v>
      </c>
      <c r="D300" s="57">
        <v>43791</v>
      </c>
      <c r="E300" s="58">
        <v>154178</v>
      </c>
      <c r="F300" s="59">
        <v>300</v>
      </c>
      <c r="G300" s="33"/>
      <c r="H300" s="60"/>
      <c r="I300" s="33"/>
      <c r="J300" s="33"/>
      <c r="K300" s="61"/>
      <c r="L300" s="62">
        <v>300</v>
      </c>
      <c r="M300" s="62"/>
      <c r="N300" s="37"/>
      <c r="O300" s="33"/>
      <c r="P300" s="37"/>
      <c r="Q300" s="37"/>
      <c r="R300" s="37"/>
      <c r="S300" s="37"/>
      <c r="T300" s="39"/>
    </row>
    <row r="301" spans="1:20" x14ac:dyDescent="0.25">
      <c r="A301" s="7">
        <f t="shared" si="9"/>
        <v>294</v>
      </c>
      <c r="B301" s="56" t="s">
        <v>575</v>
      </c>
      <c r="C301" s="56" t="s">
        <v>476</v>
      </c>
      <c r="D301" s="57">
        <v>43819</v>
      </c>
      <c r="E301" s="58">
        <v>154455</v>
      </c>
      <c r="F301" s="59">
        <v>48.72</v>
      </c>
      <c r="G301" s="33"/>
      <c r="H301" s="61"/>
      <c r="I301" s="60"/>
      <c r="J301" s="60"/>
      <c r="K301" s="33"/>
      <c r="L301" s="73"/>
      <c r="M301" s="73"/>
      <c r="N301" s="37"/>
      <c r="O301" s="33"/>
      <c r="P301" s="62">
        <v>48.72</v>
      </c>
      <c r="Q301" s="37"/>
      <c r="R301" s="37"/>
      <c r="S301" s="39"/>
      <c r="T301" s="39"/>
    </row>
    <row r="302" spans="1:20" x14ac:dyDescent="0.25">
      <c r="A302" s="7">
        <f t="shared" si="9"/>
        <v>295</v>
      </c>
      <c r="B302" s="56" t="s">
        <v>575</v>
      </c>
      <c r="C302" s="56" t="s">
        <v>485</v>
      </c>
      <c r="D302" s="57">
        <v>43819</v>
      </c>
      <c r="E302" s="58">
        <v>154455</v>
      </c>
      <c r="F302" s="80">
        <v>145</v>
      </c>
      <c r="G302" s="33"/>
      <c r="H302" s="79">
        <v>145</v>
      </c>
      <c r="I302" s="33"/>
      <c r="J302" s="33"/>
      <c r="K302" s="61"/>
      <c r="L302" s="62"/>
      <c r="M302" s="62"/>
      <c r="N302" s="37"/>
      <c r="O302" s="33"/>
      <c r="P302" s="37"/>
      <c r="Q302" s="37"/>
      <c r="R302" s="78"/>
      <c r="S302" s="39"/>
      <c r="T302" s="39"/>
    </row>
    <row r="303" spans="1:20" x14ac:dyDescent="0.25">
      <c r="A303" s="7">
        <f t="shared" si="9"/>
        <v>296</v>
      </c>
      <c r="B303" s="56" t="s">
        <v>575</v>
      </c>
      <c r="C303" s="56" t="s">
        <v>466</v>
      </c>
      <c r="D303" s="57">
        <v>43819</v>
      </c>
      <c r="E303" s="58">
        <v>154455</v>
      </c>
      <c r="F303" s="59">
        <v>650</v>
      </c>
      <c r="G303" s="33"/>
      <c r="H303" s="33"/>
      <c r="I303" s="33"/>
      <c r="J303" s="33"/>
      <c r="K303" s="60">
        <v>650</v>
      </c>
      <c r="L303" s="37"/>
      <c r="M303" s="37"/>
      <c r="N303" s="37"/>
      <c r="O303" s="61"/>
      <c r="P303" s="62"/>
      <c r="Q303" s="37"/>
      <c r="R303" s="37"/>
      <c r="S303" s="39"/>
      <c r="T303" s="39"/>
    </row>
    <row r="304" spans="1:20" x14ac:dyDescent="0.25">
      <c r="A304" s="7">
        <f t="shared" si="9"/>
        <v>297</v>
      </c>
      <c r="B304" s="56" t="s">
        <v>575</v>
      </c>
      <c r="C304" s="56" t="s">
        <v>477</v>
      </c>
      <c r="D304" s="57">
        <v>43819</v>
      </c>
      <c r="E304" s="58">
        <v>154455</v>
      </c>
      <c r="F304" s="59">
        <v>300</v>
      </c>
      <c r="G304" s="33"/>
      <c r="H304" s="60"/>
      <c r="I304" s="33"/>
      <c r="J304" s="33"/>
      <c r="K304" s="33"/>
      <c r="L304" s="62">
        <v>300</v>
      </c>
      <c r="M304" s="62"/>
      <c r="N304" s="37"/>
      <c r="O304" s="61"/>
      <c r="P304" s="73"/>
      <c r="Q304" s="37"/>
      <c r="R304" s="37"/>
      <c r="S304" s="39"/>
      <c r="T304" s="39"/>
    </row>
    <row r="305" spans="1:20" x14ac:dyDescent="0.25">
      <c r="A305" s="7">
        <f t="shared" si="9"/>
        <v>298</v>
      </c>
      <c r="B305" s="56" t="s">
        <v>575</v>
      </c>
      <c r="C305" s="56" t="s">
        <v>516</v>
      </c>
      <c r="D305" s="57">
        <v>43819</v>
      </c>
      <c r="E305" s="58">
        <v>154455</v>
      </c>
      <c r="F305" s="59">
        <v>600</v>
      </c>
      <c r="G305" s="33"/>
      <c r="H305" s="33"/>
      <c r="I305" s="60">
        <v>600</v>
      </c>
      <c r="J305" s="60"/>
      <c r="K305" s="60"/>
      <c r="L305" s="37"/>
      <c r="M305" s="37"/>
      <c r="N305" s="37"/>
      <c r="O305" s="33"/>
      <c r="P305" s="78"/>
      <c r="Q305" s="37"/>
      <c r="R305" s="37"/>
      <c r="S305" s="39"/>
      <c r="T305" s="39"/>
    </row>
    <row r="306" spans="1:20" x14ac:dyDescent="0.25">
      <c r="A306" s="7">
        <f t="shared" si="9"/>
        <v>299</v>
      </c>
      <c r="B306" s="139" t="s">
        <v>575</v>
      </c>
      <c r="C306" s="56" t="s">
        <v>517</v>
      </c>
      <c r="D306" s="57">
        <v>43847</v>
      </c>
      <c r="E306" s="58">
        <v>154820</v>
      </c>
      <c r="F306" s="59">
        <v>180</v>
      </c>
      <c r="G306" s="33"/>
      <c r="H306" s="61">
        <v>180</v>
      </c>
      <c r="I306" s="33"/>
      <c r="J306" s="33"/>
      <c r="K306" s="33"/>
      <c r="L306" s="73"/>
      <c r="M306" s="73"/>
      <c r="N306" s="37"/>
      <c r="O306" s="33"/>
      <c r="P306" s="62"/>
      <c r="Q306" s="37"/>
      <c r="R306" s="62"/>
      <c r="S306" s="37"/>
      <c r="T306" s="39"/>
    </row>
    <row r="307" spans="1:20" x14ac:dyDescent="0.25">
      <c r="A307" s="7">
        <f t="shared" si="9"/>
        <v>300</v>
      </c>
      <c r="B307" s="140" t="s">
        <v>576</v>
      </c>
      <c r="C307" s="56"/>
      <c r="D307" s="57"/>
      <c r="E307" s="58"/>
      <c r="F307" s="59">
        <f t="shared" ref="F307:T307" si="11">SUBTOTAL(9,F272:F306)</f>
        <v>12212.199999999999</v>
      </c>
      <c r="G307" s="33">
        <f t="shared" si="11"/>
        <v>0</v>
      </c>
      <c r="H307" s="61">
        <f t="shared" si="11"/>
        <v>325</v>
      </c>
      <c r="I307" s="33">
        <f t="shared" si="11"/>
        <v>600</v>
      </c>
      <c r="J307" s="33">
        <f t="shared" si="11"/>
        <v>0</v>
      </c>
      <c r="K307" s="33">
        <f t="shared" si="11"/>
        <v>7800</v>
      </c>
      <c r="L307" s="73">
        <f t="shared" si="11"/>
        <v>3000</v>
      </c>
      <c r="M307" s="73">
        <f t="shared" si="11"/>
        <v>0</v>
      </c>
      <c r="N307" s="37">
        <f t="shared" si="11"/>
        <v>0</v>
      </c>
      <c r="O307" s="33">
        <f t="shared" si="11"/>
        <v>0</v>
      </c>
      <c r="P307" s="62">
        <f t="shared" si="11"/>
        <v>487.20000000000005</v>
      </c>
      <c r="Q307" s="37">
        <f t="shared" si="11"/>
        <v>0</v>
      </c>
      <c r="R307" s="62">
        <f t="shared" si="11"/>
        <v>0</v>
      </c>
      <c r="S307" s="37">
        <f t="shared" si="11"/>
        <v>0</v>
      </c>
      <c r="T307" s="39">
        <f t="shared" si="11"/>
        <v>0</v>
      </c>
    </row>
    <row r="308" spans="1:20" x14ac:dyDescent="0.25">
      <c r="A308" s="7">
        <f t="shared" si="9"/>
        <v>301</v>
      </c>
      <c r="B308" s="138" t="s">
        <v>577</v>
      </c>
      <c r="C308" s="46" t="s">
        <v>518</v>
      </c>
      <c r="D308" s="1">
        <v>43678</v>
      </c>
      <c r="E308">
        <v>7106</v>
      </c>
      <c r="F308" s="49">
        <v>465</v>
      </c>
      <c r="G308" s="45"/>
      <c r="H308" s="50"/>
      <c r="I308" s="45"/>
      <c r="J308" s="45"/>
      <c r="K308" s="45"/>
      <c r="L308" s="52"/>
      <c r="M308" s="53">
        <v>465</v>
      </c>
      <c r="N308" s="40"/>
      <c r="O308" s="50"/>
      <c r="P308" s="53"/>
      <c r="Q308" s="40"/>
      <c r="R308" s="71"/>
      <c r="S308" s="39"/>
      <c r="T308" s="54"/>
    </row>
    <row r="309" spans="1:20" x14ac:dyDescent="0.25">
      <c r="A309" s="7">
        <f t="shared" si="9"/>
        <v>302</v>
      </c>
      <c r="B309" s="139" t="s">
        <v>577</v>
      </c>
      <c r="C309" s="56" t="s">
        <v>519</v>
      </c>
      <c r="D309" s="57">
        <v>43800</v>
      </c>
      <c r="E309" s="58">
        <v>7386</v>
      </c>
      <c r="F309" s="59">
        <v>23.61</v>
      </c>
      <c r="G309" s="33"/>
      <c r="H309" s="60">
        <v>23.61</v>
      </c>
      <c r="I309" s="61"/>
      <c r="J309" s="61"/>
      <c r="K309" s="61"/>
      <c r="L309" s="62"/>
      <c r="M309" s="62"/>
      <c r="N309" s="37"/>
      <c r="O309" s="33"/>
      <c r="P309" s="62"/>
      <c r="Q309" s="37"/>
      <c r="R309" s="37"/>
      <c r="S309" s="39"/>
      <c r="T309" s="39"/>
    </row>
    <row r="310" spans="1:20" x14ac:dyDescent="0.25">
      <c r="A310" s="7">
        <f t="shared" si="9"/>
        <v>303</v>
      </c>
      <c r="B310" s="30" t="s">
        <v>577</v>
      </c>
      <c r="C310" s="30" t="s">
        <v>476</v>
      </c>
      <c r="D310" s="31">
        <v>43483</v>
      </c>
      <c r="E310">
        <v>148259</v>
      </c>
      <c r="F310" s="32">
        <v>31.32</v>
      </c>
      <c r="G310" s="33"/>
      <c r="H310" s="34"/>
      <c r="I310" s="33"/>
      <c r="J310" s="33"/>
      <c r="K310" s="34"/>
      <c r="L310" s="36"/>
      <c r="M310" s="36"/>
      <c r="N310" s="37"/>
      <c r="O310" s="33"/>
      <c r="P310" s="36">
        <v>31.32</v>
      </c>
      <c r="Q310" s="37"/>
      <c r="R310" s="39"/>
      <c r="S310" s="39"/>
      <c r="T310" s="39"/>
    </row>
    <row r="311" spans="1:20" x14ac:dyDescent="0.25">
      <c r="A311" s="7">
        <f t="shared" si="9"/>
        <v>304</v>
      </c>
      <c r="B311" s="46" t="s">
        <v>577</v>
      </c>
      <c r="C311" s="46" t="s">
        <v>466</v>
      </c>
      <c r="D311" s="31">
        <v>43483</v>
      </c>
      <c r="E311">
        <v>148259</v>
      </c>
      <c r="F311" s="83">
        <v>650</v>
      </c>
      <c r="G311" s="33"/>
      <c r="H311" s="34"/>
      <c r="I311" s="33"/>
      <c r="J311" s="33"/>
      <c r="K311" s="84">
        <v>650</v>
      </c>
      <c r="L311" s="36"/>
      <c r="M311" s="36"/>
      <c r="N311" s="37"/>
      <c r="O311" s="33"/>
      <c r="P311" s="36"/>
      <c r="Q311" s="37"/>
      <c r="R311" s="37"/>
      <c r="S311" s="39"/>
      <c r="T311" s="39"/>
    </row>
    <row r="312" spans="1:20" x14ac:dyDescent="0.25">
      <c r="A312" s="7">
        <f t="shared" si="9"/>
        <v>305</v>
      </c>
      <c r="B312" s="30" t="s">
        <v>577</v>
      </c>
      <c r="C312" s="30" t="s">
        <v>477</v>
      </c>
      <c r="D312" s="31">
        <v>43483</v>
      </c>
      <c r="E312">
        <v>148259</v>
      </c>
      <c r="F312" s="32">
        <v>400</v>
      </c>
      <c r="G312" s="33">
        <v>100</v>
      </c>
      <c r="H312" s="34"/>
      <c r="I312" s="33"/>
      <c r="J312" s="33"/>
      <c r="K312" s="34"/>
      <c r="L312" s="36">
        <v>300</v>
      </c>
      <c r="M312" s="36"/>
      <c r="N312" s="37"/>
      <c r="O312" s="35"/>
      <c r="P312" s="36"/>
      <c r="Q312" s="37"/>
      <c r="R312" s="39"/>
      <c r="S312" s="39"/>
      <c r="T312" s="39"/>
    </row>
    <row r="313" spans="1:20" x14ac:dyDescent="0.25">
      <c r="A313" s="7">
        <f t="shared" si="9"/>
        <v>306</v>
      </c>
      <c r="B313" s="30" t="s">
        <v>577</v>
      </c>
      <c r="C313" s="30" t="s">
        <v>480</v>
      </c>
      <c r="D313" s="31">
        <v>43518</v>
      </c>
      <c r="E313">
        <v>148614</v>
      </c>
      <c r="F313" s="32">
        <v>138.04</v>
      </c>
      <c r="G313" s="33"/>
      <c r="H313" s="63"/>
      <c r="I313" s="35"/>
      <c r="J313" s="35"/>
      <c r="K313" s="34"/>
      <c r="L313" s="64"/>
      <c r="M313" s="36">
        <v>138.04</v>
      </c>
      <c r="N313" s="37"/>
      <c r="O313" s="35"/>
      <c r="P313" s="36"/>
      <c r="Q313" s="37"/>
      <c r="R313" s="39"/>
      <c r="S313" s="39"/>
      <c r="T313" s="39"/>
    </row>
    <row r="314" spans="1:20" x14ac:dyDescent="0.25">
      <c r="A314" s="7">
        <f t="shared" si="9"/>
        <v>307</v>
      </c>
      <c r="B314" s="30" t="s">
        <v>577</v>
      </c>
      <c r="C314" s="30" t="s">
        <v>520</v>
      </c>
      <c r="D314" s="31">
        <v>43518</v>
      </c>
      <c r="E314">
        <v>148614</v>
      </c>
      <c r="F314" s="32">
        <v>31.32</v>
      </c>
      <c r="G314" s="33"/>
      <c r="H314" s="35"/>
      <c r="I314" s="33"/>
      <c r="J314" s="33"/>
      <c r="K314" s="34"/>
      <c r="L314" s="39"/>
      <c r="M314" s="39"/>
      <c r="N314" s="37"/>
      <c r="O314" s="33"/>
      <c r="P314" s="36">
        <v>31.32</v>
      </c>
      <c r="Q314" s="37"/>
      <c r="R314" s="39"/>
      <c r="S314" s="39"/>
      <c r="T314" s="39"/>
    </row>
    <row r="315" spans="1:20" x14ac:dyDescent="0.25">
      <c r="A315" s="7">
        <f t="shared" si="9"/>
        <v>308</v>
      </c>
      <c r="B315" s="30" t="s">
        <v>577</v>
      </c>
      <c r="C315" s="30" t="s">
        <v>466</v>
      </c>
      <c r="D315" s="31">
        <v>43518</v>
      </c>
      <c r="E315">
        <v>148614</v>
      </c>
      <c r="F315" s="32">
        <v>650</v>
      </c>
      <c r="G315" s="33"/>
      <c r="H315" s="34"/>
      <c r="I315" s="35"/>
      <c r="J315" s="35"/>
      <c r="K315" s="34">
        <v>650</v>
      </c>
      <c r="L315" s="36"/>
      <c r="M315" s="36"/>
      <c r="N315" s="37"/>
      <c r="O315" s="33"/>
      <c r="P315" s="36"/>
      <c r="Q315" s="37"/>
      <c r="R315" s="37"/>
      <c r="S315" s="39"/>
      <c r="T315" s="39"/>
    </row>
    <row r="316" spans="1:20" x14ac:dyDescent="0.25">
      <c r="A316" s="7">
        <f t="shared" si="9"/>
        <v>309</v>
      </c>
      <c r="B316" s="30" t="s">
        <v>577</v>
      </c>
      <c r="C316" s="30" t="s">
        <v>481</v>
      </c>
      <c r="D316" s="31">
        <v>43518</v>
      </c>
      <c r="E316">
        <v>148614</v>
      </c>
      <c r="F316" s="32">
        <v>233.38</v>
      </c>
      <c r="G316" s="33"/>
      <c r="H316" s="34"/>
      <c r="I316" s="34"/>
      <c r="J316" s="34"/>
      <c r="K316" s="34"/>
      <c r="L316" s="36"/>
      <c r="M316" s="36">
        <v>233.38</v>
      </c>
      <c r="N316" s="37"/>
      <c r="O316" s="33"/>
      <c r="P316" s="36"/>
      <c r="Q316" s="37"/>
      <c r="R316" s="39"/>
      <c r="S316" s="39"/>
      <c r="T316" s="39"/>
    </row>
    <row r="317" spans="1:20" x14ac:dyDescent="0.25">
      <c r="A317" s="7">
        <f t="shared" si="9"/>
        <v>310</v>
      </c>
      <c r="B317" s="30" t="s">
        <v>577</v>
      </c>
      <c r="C317" s="30" t="s">
        <v>477</v>
      </c>
      <c r="D317" s="31">
        <v>43518</v>
      </c>
      <c r="E317">
        <v>148614</v>
      </c>
      <c r="F317" s="32">
        <v>400</v>
      </c>
      <c r="G317" s="33">
        <v>100</v>
      </c>
      <c r="H317" s="34"/>
      <c r="I317" s="33"/>
      <c r="J317" s="33"/>
      <c r="K317" s="33"/>
      <c r="L317" s="36">
        <v>300</v>
      </c>
      <c r="M317" s="36"/>
      <c r="N317" s="37"/>
      <c r="O317" s="33"/>
      <c r="P317" s="36"/>
      <c r="Q317" s="37"/>
      <c r="R317" s="37"/>
      <c r="S317" s="39"/>
      <c r="T317" s="39"/>
    </row>
    <row r="318" spans="1:20" x14ac:dyDescent="0.25">
      <c r="A318" s="7">
        <f t="shared" si="9"/>
        <v>311</v>
      </c>
      <c r="B318" s="30" t="s">
        <v>577</v>
      </c>
      <c r="C318" s="30" t="s">
        <v>482</v>
      </c>
      <c r="D318" s="31">
        <v>43518</v>
      </c>
      <c r="E318">
        <v>148614</v>
      </c>
      <c r="F318" s="32">
        <v>600</v>
      </c>
      <c r="G318" s="33"/>
      <c r="H318" s="34"/>
      <c r="I318" s="34">
        <v>600</v>
      </c>
      <c r="J318" s="34"/>
      <c r="K318" s="34"/>
      <c r="L318" s="36"/>
      <c r="M318" s="36"/>
      <c r="N318" s="37"/>
      <c r="O318" s="33"/>
      <c r="P318" s="36"/>
      <c r="Q318" s="37"/>
      <c r="R318" s="37"/>
      <c r="S318" s="39"/>
      <c r="T318" s="39"/>
    </row>
    <row r="319" spans="1:20" x14ac:dyDescent="0.25">
      <c r="A319" s="7">
        <f t="shared" si="9"/>
        <v>312</v>
      </c>
      <c r="B319" s="30" t="s">
        <v>577</v>
      </c>
      <c r="C319" s="30" t="s">
        <v>476</v>
      </c>
      <c r="D319" s="31">
        <v>43539</v>
      </c>
      <c r="E319">
        <v>148831</v>
      </c>
      <c r="F319" s="32">
        <v>31.32</v>
      </c>
      <c r="G319" s="33"/>
      <c r="H319" s="34"/>
      <c r="I319" s="33"/>
      <c r="J319" s="33"/>
      <c r="K319" s="34"/>
      <c r="L319" s="36"/>
      <c r="M319" s="36"/>
      <c r="N319" s="37"/>
      <c r="O319" s="33"/>
      <c r="P319" s="36">
        <v>31.32</v>
      </c>
      <c r="Q319" s="37"/>
      <c r="R319" s="36"/>
      <c r="S319" s="39"/>
      <c r="T319" s="39"/>
    </row>
    <row r="320" spans="1:20" x14ac:dyDescent="0.25">
      <c r="A320" s="7">
        <f t="shared" si="9"/>
        <v>313</v>
      </c>
      <c r="B320" s="30" t="s">
        <v>577</v>
      </c>
      <c r="C320" s="30" t="s">
        <v>466</v>
      </c>
      <c r="D320" s="31">
        <v>43539</v>
      </c>
      <c r="E320">
        <v>148831</v>
      </c>
      <c r="F320" s="32">
        <v>650</v>
      </c>
      <c r="G320" s="33"/>
      <c r="H320" s="41"/>
      <c r="I320" s="34"/>
      <c r="J320" s="34"/>
      <c r="K320" s="34">
        <v>650</v>
      </c>
      <c r="L320" s="42"/>
      <c r="M320" s="42"/>
      <c r="N320" s="37"/>
      <c r="O320" s="34"/>
      <c r="P320" s="39"/>
      <c r="Q320" s="37"/>
      <c r="R320" s="39"/>
      <c r="S320" s="39"/>
      <c r="T320" s="39"/>
    </row>
    <row r="321" spans="1:20" x14ac:dyDescent="0.25">
      <c r="A321" s="7">
        <f t="shared" si="9"/>
        <v>314</v>
      </c>
      <c r="B321" s="30" t="s">
        <v>577</v>
      </c>
      <c r="C321" s="30" t="s">
        <v>477</v>
      </c>
      <c r="D321" s="31">
        <v>43539</v>
      </c>
      <c r="E321">
        <v>148831</v>
      </c>
      <c r="F321" s="32">
        <v>400</v>
      </c>
      <c r="G321" s="33">
        <v>100</v>
      </c>
      <c r="H321" s="34"/>
      <c r="I321" s="33"/>
      <c r="J321" s="33"/>
      <c r="K321" s="34"/>
      <c r="L321" s="36">
        <v>300</v>
      </c>
      <c r="M321" s="36"/>
      <c r="N321" s="37"/>
      <c r="O321" s="33"/>
      <c r="P321" s="36"/>
      <c r="Q321" s="37"/>
      <c r="R321" s="37"/>
      <c r="S321" s="39"/>
      <c r="T321" s="39"/>
    </row>
    <row r="322" spans="1:20" x14ac:dyDescent="0.25">
      <c r="A322" s="7">
        <f t="shared" si="9"/>
        <v>315</v>
      </c>
      <c r="B322" s="43" t="s">
        <v>577</v>
      </c>
      <c r="C322" s="43" t="s">
        <v>476</v>
      </c>
      <c r="D322" s="44">
        <v>43581</v>
      </c>
      <c r="E322" s="43">
        <v>149311</v>
      </c>
      <c r="F322" s="40">
        <v>31.32</v>
      </c>
      <c r="G322" s="45"/>
      <c r="H322" s="45"/>
      <c r="I322" s="45"/>
      <c r="J322" s="45"/>
      <c r="K322" s="45"/>
      <c r="L322" s="40"/>
      <c r="M322" s="40"/>
      <c r="N322" s="40"/>
      <c r="O322" s="45"/>
      <c r="P322" s="40">
        <v>31.32</v>
      </c>
      <c r="Q322" s="40"/>
      <c r="R322" s="40"/>
      <c r="S322" s="46"/>
      <c r="T322" s="46"/>
    </row>
    <row r="323" spans="1:20" x14ac:dyDescent="0.25">
      <c r="A323" s="7">
        <f t="shared" si="9"/>
        <v>316</v>
      </c>
      <c r="B323" s="43" t="s">
        <v>577</v>
      </c>
      <c r="C323" s="43" t="s">
        <v>466</v>
      </c>
      <c r="D323" s="44">
        <v>43581</v>
      </c>
      <c r="E323" s="43">
        <v>149311</v>
      </c>
      <c r="F323" s="40">
        <v>650</v>
      </c>
      <c r="G323" s="45"/>
      <c r="H323" s="45"/>
      <c r="I323" s="45"/>
      <c r="J323" s="45"/>
      <c r="K323" s="45">
        <v>650</v>
      </c>
      <c r="L323" s="40"/>
      <c r="M323" s="40"/>
      <c r="N323" s="40"/>
      <c r="O323" s="45"/>
      <c r="P323" s="40"/>
      <c r="Q323" s="40"/>
      <c r="R323" s="40"/>
      <c r="S323" s="46"/>
      <c r="T323" s="46"/>
    </row>
    <row r="324" spans="1:20" x14ac:dyDescent="0.25">
      <c r="A324" s="7">
        <f t="shared" si="9"/>
        <v>317</v>
      </c>
      <c r="B324" s="43" t="s">
        <v>577</v>
      </c>
      <c r="C324" s="43" t="s">
        <v>477</v>
      </c>
      <c r="D324" s="44">
        <v>43581</v>
      </c>
      <c r="E324" s="43">
        <v>149311</v>
      </c>
      <c r="F324" s="40">
        <v>400</v>
      </c>
      <c r="G324" s="45">
        <v>100</v>
      </c>
      <c r="H324" s="45"/>
      <c r="I324" s="45"/>
      <c r="J324" s="45"/>
      <c r="K324" s="45"/>
      <c r="L324" s="40">
        <v>300</v>
      </c>
      <c r="M324" s="40"/>
      <c r="N324" s="40"/>
      <c r="O324" s="45"/>
      <c r="P324" s="40"/>
      <c r="Q324" s="40"/>
      <c r="R324" s="40"/>
      <c r="S324" s="46"/>
      <c r="T324" s="46"/>
    </row>
    <row r="325" spans="1:20" x14ac:dyDescent="0.25">
      <c r="A325" s="7">
        <f t="shared" si="9"/>
        <v>318</v>
      </c>
      <c r="B325" s="43" t="s">
        <v>577</v>
      </c>
      <c r="C325" s="43" t="s">
        <v>476</v>
      </c>
      <c r="D325" s="44">
        <v>43609</v>
      </c>
      <c r="E325" s="43">
        <v>149600</v>
      </c>
      <c r="F325" s="40">
        <v>31.32</v>
      </c>
      <c r="G325" s="45"/>
      <c r="H325" s="45"/>
      <c r="I325" s="45"/>
      <c r="J325" s="45"/>
      <c r="K325" s="45"/>
      <c r="L325" s="40"/>
      <c r="M325" s="40"/>
      <c r="N325" s="40"/>
      <c r="O325" s="45"/>
      <c r="P325" s="40">
        <v>31.32</v>
      </c>
      <c r="Q325" s="40"/>
      <c r="R325" s="40"/>
      <c r="S325" s="46"/>
      <c r="T325" s="46"/>
    </row>
    <row r="326" spans="1:20" x14ac:dyDescent="0.25">
      <c r="A326" s="7">
        <f t="shared" si="9"/>
        <v>319</v>
      </c>
      <c r="B326" s="43" t="s">
        <v>577</v>
      </c>
      <c r="C326" s="43" t="s">
        <v>466</v>
      </c>
      <c r="D326" s="44">
        <v>43609</v>
      </c>
      <c r="E326" s="43">
        <v>149600</v>
      </c>
      <c r="F326" s="40">
        <v>650</v>
      </c>
      <c r="G326" s="45"/>
      <c r="H326" s="45"/>
      <c r="I326" s="45"/>
      <c r="J326" s="45"/>
      <c r="K326" s="45">
        <v>650</v>
      </c>
      <c r="L326" s="40"/>
      <c r="M326" s="40"/>
      <c r="N326" s="40"/>
      <c r="O326" s="45"/>
      <c r="P326" s="40"/>
      <c r="Q326" s="40"/>
      <c r="R326" s="40"/>
      <c r="S326" s="46"/>
      <c r="T326" s="46"/>
    </row>
    <row r="327" spans="1:20" x14ac:dyDescent="0.25">
      <c r="A327" s="7">
        <f t="shared" si="9"/>
        <v>320</v>
      </c>
      <c r="B327" s="43" t="s">
        <v>577</v>
      </c>
      <c r="C327" s="43" t="s">
        <v>477</v>
      </c>
      <c r="D327" s="44">
        <v>43609</v>
      </c>
      <c r="E327" s="43">
        <v>149600</v>
      </c>
      <c r="F327" s="40">
        <v>400</v>
      </c>
      <c r="G327" s="45">
        <v>100</v>
      </c>
      <c r="H327" s="45"/>
      <c r="I327" s="45"/>
      <c r="J327" s="45"/>
      <c r="K327" s="45"/>
      <c r="L327" s="40">
        <v>300</v>
      </c>
      <c r="M327" s="40"/>
      <c r="N327" s="40"/>
      <c r="O327" s="45"/>
      <c r="P327" s="40"/>
      <c r="Q327" s="40"/>
      <c r="R327" s="40"/>
      <c r="S327" s="46"/>
      <c r="T327" s="46"/>
    </row>
    <row r="328" spans="1:20" x14ac:dyDescent="0.25">
      <c r="A328" s="7">
        <f t="shared" si="9"/>
        <v>321</v>
      </c>
      <c r="B328" s="43" t="s">
        <v>577</v>
      </c>
      <c r="C328" s="43" t="s">
        <v>476</v>
      </c>
      <c r="D328" s="44">
        <v>43637</v>
      </c>
      <c r="E328" s="43">
        <v>149945</v>
      </c>
      <c r="F328" s="40">
        <v>31.32</v>
      </c>
      <c r="G328" s="45"/>
      <c r="H328" s="45"/>
      <c r="I328" s="45"/>
      <c r="J328" s="45"/>
      <c r="K328" s="45"/>
      <c r="L328" s="40"/>
      <c r="M328" s="40"/>
      <c r="N328" s="40"/>
      <c r="O328" s="45"/>
      <c r="P328" s="40">
        <v>31.32</v>
      </c>
      <c r="Q328" s="40"/>
      <c r="R328" s="40"/>
      <c r="S328" s="46"/>
      <c r="T328" s="46"/>
    </row>
    <row r="329" spans="1:20" x14ac:dyDescent="0.25">
      <c r="A329" s="7">
        <f t="shared" si="9"/>
        <v>322</v>
      </c>
      <c r="B329" s="43" t="s">
        <v>577</v>
      </c>
      <c r="C329" s="43" t="s">
        <v>466</v>
      </c>
      <c r="D329" s="44">
        <v>43637</v>
      </c>
      <c r="E329" s="43">
        <v>149945</v>
      </c>
      <c r="F329" s="40">
        <v>650</v>
      </c>
      <c r="G329" s="45"/>
      <c r="H329" s="45"/>
      <c r="I329" s="45"/>
      <c r="J329" s="45"/>
      <c r="K329" s="45">
        <v>650</v>
      </c>
      <c r="L329" s="40"/>
      <c r="M329" s="40"/>
      <c r="N329" s="40"/>
      <c r="O329" s="45"/>
      <c r="P329" s="40"/>
      <c r="Q329" s="40"/>
      <c r="R329" s="40"/>
      <c r="S329" s="46"/>
      <c r="T329" s="46"/>
    </row>
    <row r="330" spans="1:20" x14ac:dyDescent="0.25">
      <c r="A330" s="7">
        <f t="shared" ref="A330:A393" si="12">A329+1</f>
        <v>323</v>
      </c>
      <c r="B330" s="43" t="s">
        <v>577</v>
      </c>
      <c r="C330" s="43" t="s">
        <v>477</v>
      </c>
      <c r="D330" s="44">
        <v>43637</v>
      </c>
      <c r="E330" s="43">
        <v>149945</v>
      </c>
      <c r="F330" s="40">
        <v>400</v>
      </c>
      <c r="G330" s="45">
        <v>100</v>
      </c>
      <c r="H330" s="45"/>
      <c r="I330" s="45"/>
      <c r="J330" s="45"/>
      <c r="K330" s="45"/>
      <c r="L330" s="40">
        <v>300</v>
      </c>
      <c r="M330" s="40"/>
      <c r="N330" s="40"/>
      <c r="O330" s="45"/>
      <c r="P330" s="40"/>
      <c r="Q330" s="40"/>
      <c r="R330" s="40"/>
      <c r="S330" s="46"/>
      <c r="T330" s="46"/>
    </row>
    <row r="331" spans="1:20" x14ac:dyDescent="0.25">
      <c r="A331" s="7">
        <f t="shared" si="12"/>
        <v>324</v>
      </c>
      <c r="B331" s="46" t="s">
        <v>577</v>
      </c>
      <c r="C331" s="46" t="s">
        <v>476</v>
      </c>
      <c r="D331" s="1">
        <v>43665</v>
      </c>
      <c r="E331">
        <v>150300</v>
      </c>
      <c r="F331" s="49">
        <v>31.32</v>
      </c>
      <c r="G331" s="45"/>
      <c r="H331" s="70"/>
      <c r="I331" s="45"/>
      <c r="J331" s="45"/>
      <c r="K331" s="50"/>
      <c r="L331" s="71"/>
      <c r="M331" s="71"/>
      <c r="N331" s="40"/>
      <c r="O331" s="45"/>
      <c r="P331" s="53">
        <v>31.32</v>
      </c>
      <c r="Q331" s="40"/>
      <c r="R331" s="40"/>
      <c r="S331" s="39"/>
      <c r="T331" s="54"/>
    </row>
    <row r="332" spans="1:20" x14ac:dyDescent="0.25">
      <c r="A332" s="7">
        <f t="shared" si="12"/>
        <v>325</v>
      </c>
      <c r="B332" s="46" t="s">
        <v>577</v>
      </c>
      <c r="C332" s="46" t="s">
        <v>466</v>
      </c>
      <c r="D332" s="1">
        <v>43665</v>
      </c>
      <c r="E332">
        <v>150300</v>
      </c>
      <c r="F332" s="49">
        <v>650</v>
      </c>
      <c r="G332" s="45"/>
      <c r="H332" s="51"/>
      <c r="I332" s="45"/>
      <c r="J332" s="45"/>
      <c r="K332" s="51">
        <v>650</v>
      </c>
      <c r="L332" s="53"/>
      <c r="M332" s="53"/>
      <c r="N332" s="40"/>
      <c r="O332" s="45"/>
      <c r="P332" s="53"/>
      <c r="Q332" s="40"/>
      <c r="R332" s="40"/>
      <c r="S332" s="40"/>
      <c r="T332" s="54"/>
    </row>
    <row r="333" spans="1:20" x14ac:dyDescent="0.25">
      <c r="A333" s="7">
        <f t="shared" si="12"/>
        <v>326</v>
      </c>
      <c r="B333" s="46" t="s">
        <v>577</v>
      </c>
      <c r="C333" s="46" t="s">
        <v>477</v>
      </c>
      <c r="D333" s="1">
        <v>43665</v>
      </c>
      <c r="E333">
        <v>150300</v>
      </c>
      <c r="F333" s="49">
        <v>400</v>
      </c>
      <c r="G333" s="45">
        <v>100</v>
      </c>
      <c r="H333" s="51"/>
      <c r="I333" s="35"/>
      <c r="J333" s="35"/>
      <c r="K333" s="45"/>
      <c r="L333" s="53">
        <v>300</v>
      </c>
      <c r="M333" s="53"/>
      <c r="N333" s="40"/>
      <c r="O333" s="45"/>
      <c r="P333" s="52"/>
      <c r="Q333" s="40"/>
      <c r="R333" s="40"/>
      <c r="S333" s="40"/>
      <c r="T333" s="54"/>
    </row>
    <row r="334" spans="1:20" x14ac:dyDescent="0.25">
      <c r="A334" s="7">
        <f t="shared" si="12"/>
        <v>327</v>
      </c>
      <c r="B334" s="46" t="s">
        <v>577</v>
      </c>
      <c r="C334" s="46" t="s">
        <v>476</v>
      </c>
      <c r="D334" s="1">
        <v>43700</v>
      </c>
      <c r="E334">
        <v>150722</v>
      </c>
      <c r="F334" s="49">
        <v>31.32</v>
      </c>
      <c r="G334" s="45"/>
      <c r="H334" s="51"/>
      <c r="I334" s="45"/>
      <c r="J334" s="45"/>
      <c r="K334" s="50"/>
      <c r="L334" s="53"/>
      <c r="M334" s="53"/>
      <c r="N334" s="40"/>
      <c r="O334" s="45"/>
      <c r="P334" s="53">
        <v>31.32</v>
      </c>
      <c r="Q334" s="40"/>
      <c r="R334" s="40"/>
      <c r="S334" s="39"/>
      <c r="T334" s="54"/>
    </row>
    <row r="335" spans="1:20" x14ac:dyDescent="0.25">
      <c r="A335" s="7">
        <f t="shared" si="12"/>
        <v>328</v>
      </c>
      <c r="B335" s="46" t="s">
        <v>577</v>
      </c>
      <c r="C335" s="46" t="s">
        <v>483</v>
      </c>
      <c r="D335" s="1">
        <v>43700</v>
      </c>
      <c r="E335">
        <v>150722</v>
      </c>
      <c r="F335" s="49">
        <v>18.559999999999999</v>
      </c>
      <c r="G335" s="45"/>
      <c r="H335" s="51"/>
      <c r="I335" s="45"/>
      <c r="J335" s="51">
        <v>18.559999999999999</v>
      </c>
      <c r="K335" s="51"/>
      <c r="L335" s="53"/>
      <c r="M335" s="49"/>
      <c r="N335" s="40"/>
      <c r="O335" s="45"/>
      <c r="P335" s="52"/>
      <c r="Q335" s="40"/>
      <c r="R335" s="77"/>
      <c r="S335" s="39"/>
      <c r="T335" s="54"/>
    </row>
    <row r="336" spans="1:20" x14ac:dyDescent="0.25">
      <c r="A336" s="7">
        <f t="shared" si="12"/>
        <v>329</v>
      </c>
      <c r="B336" s="46" t="s">
        <v>577</v>
      </c>
      <c r="C336" s="46" t="s">
        <v>466</v>
      </c>
      <c r="D336" s="1">
        <v>43700</v>
      </c>
      <c r="E336">
        <v>150722</v>
      </c>
      <c r="F336" s="49">
        <v>650</v>
      </c>
      <c r="G336" s="45"/>
      <c r="H336" s="51"/>
      <c r="I336" s="45"/>
      <c r="J336" s="45"/>
      <c r="K336" s="51">
        <v>650</v>
      </c>
      <c r="L336" s="53"/>
      <c r="M336" s="53"/>
      <c r="N336" s="40"/>
      <c r="O336" s="45"/>
      <c r="P336" s="53"/>
      <c r="Q336" s="40"/>
      <c r="R336" s="40"/>
      <c r="S336" s="40"/>
      <c r="T336" s="54"/>
    </row>
    <row r="337" spans="1:20" x14ac:dyDescent="0.25">
      <c r="A337" s="7">
        <f t="shared" si="12"/>
        <v>330</v>
      </c>
      <c r="B337" s="46" t="s">
        <v>577</v>
      </c>
      <c r="C337" s="46" t="s">
        <v>477</v>
      </c>
      <c r="D337" s="1">
        <v>43700</v>
      </c>
      <c r="E337">
        <v>150722</v>
      </c>
      <c r="F337" s="49">
        <v>400</v>
      </c>
      <c r="G337" s="45">
        <v>100</v>
      </c>
      <c r="H337" s="51"/>
      <c r="I337" s="45"/>
      <c r="J337" s="45"/>
      <c r="K337" s="51"/>
      <c r="L337" s="53">
        <v>300</v>
      </c>
      <c r="M337" s="53"/>
      <c r="N337" s="40"/>
      <c r="O337" s="45"/>
      <c r="P337" s="52"/>
      <c r="Q337" s="40"/>
      <c r="R337" s="40"/>
      <c r="S337" s="40"/>
      <c r="T337" s="54"/>
    </row>
    <row r="338" spans="1:20" x14ac:dyDescent="0.25">
      <c r="A338" s="7">
        <f t="shared" si="12"/>
        <v>331</v>
      </c>
      <c r="B338" s="46" t="s">
        <v>577</v>
      </c>
      <c r="C338" s="46" t="s">
        <v>484</v>
      </c>
      <c r="D338" s="1">
        <v>43700</v>
      </c>
      <c r="E338">
        <v>150722</v>
      </c>
      <c r="F338" s="49">
        <v>600</v>
      </c>
      <c r="G338" s="45"/>
      <c r="H338" s="51"/>
      <c r="I338" s="72"/>
      <c r="J338" s="51">
        <v>600</v>
      </c>
      <c r="K338" s="50"/>
      <c r="L338" s="53"/>
      <c r="M338" s="53"/>
      <c r="N338" s="71"/>
      <c r="O338" s="45"/>
      <c r="P338" s="53"/>
      <c r="Q338" s="40"/>
      <c r="R338" s="40"/>
      <c r="S338" s="39"/>
      <c r="T338" s="54"/>
    </row>
    <row r="339" spans="1:20" x14ac:dyDescent="0.25">
      <c r="A339" s="7">
        <f t="shared" si="12"/>
        <v>332</v>
      </c>
      <c r="B339" s="46" t="s">
        <v>577</v>
      </c>
      <c r="C339" s="46" t="s">
        <v>476</v>
      </c>
      <c r="D339" s="1">
        <v>43728</v>
      </c>
      <c r="E339">
        <v>152844</v>
      </c>
      <c r="F339" s="49">
        <v>31.32</v>
      </c>
      <c r="G339" s="45"/>
      <c r="H339" s="70"/>
      <c r="I339" s="51"/>
      <c r="J339" s="51"/>
      <c r="K339" s="50"/>
      <c r="L339" s="71"/>
      <c r="M339" s="71"/>
      <c r="N339" s="40"/>
      <c r="O339" s="45"/>
      <c r="P339" s="53">
        <v>31.32</v>
      </c>
      <c r="Q339" s="40"/>
      <c r="R339" s="40"/>
      <c r="S339" s="39"/>
      <c r="T339" s="54"/>
    </row>
    <row r="340" spans="1:20" x14ac:dyDescent="0.25">
      <c r="A340" s="7">
        <f t="shared" si="12"/>
        <v>333</v>
      </c>
      <c r="B340" s="46" t="s">
        <v>577</v>
      </c>
      <c r="C340" s="46" t="s">
        <v>466</v>
      </c>
      <c r="D340" s="1">
        <v>43728</v>
      </c>
      <c r="E340">
        <v>152844</v>
      </c>
      <c r="F340" s="49">
        <v>650</v>
      </c>
      <c r="G340" s="45"/>
      <c r="H340" s="51"/>
      <c r="I340" s="35"/>
      <c r="J340" s="35"/>
      <c r="K340" s="51">
        <v>650</v>
      </c>
      <c r="L340" s="53"/>
      <c r="M340" s="53"/>
      <c r="N340" s="40"/>
      <c r="O340" s="45"/>
      <c r="P340" s="52"/>
      <c r="Q340" s="40"/>
      <c r="R340" s="40"/>
      <c r="S340" s="40"/>
      <c r="T340" s="54"/>
    </row>
    <row r="341" spans="1:20" x14ac:dyDescent="0.25">
      <c r="A341" s="7">
        <f t="shared" si="12"/>
        <v>334</v>
      </c>
      <c r="B341" s="46" t="s">
        <v>577</v>
      </c>
      <c r="C341" s="46" t="s">
        <v>477</v>
      </c>
      <c r="D341" s="1">
        <v>43728</v>
      </c>
      <c r="E341">
        <v>152844</v>
      </c>
      <c r="F341" s="49">
        <v>400</v>
      </c>
      <c r="G341" s="45">
        <v>100</v>
      </c>
      <c r="H341" s="51"/>
      <c r="I341" s="45"/>
      <c r="J341" s="45"/>
      <c r="K341" s="51"/>
      <c r="L341" s="53">
        <v>300</v>
      </c>
      <c r="M341" s="53"/>
      <c r="N341" s="40"/>
      <c r="O341" s="45"/>
      <c r="P341" s="53"/>
      <c r="Q341" s="40"/>
      <c r="R341" s="40"/>
      <c r="S341" s="39"/>
      <c r="T341" s="54"/>
    </row>
    <row r="342" spans="1:20" x14ac:dyDescent="0.25">
      <c r="A342" s="7">
        <f t="shared" si="12"/>
        <v>335</v>
      </c>
      <c r="B342" s="56" t="s">
        <v>577</v>
      </c>
      <c r="C342" s="56" t="s">
        <v>476</v>
      </c>
      <c r="D342" s="57">
        <v>43756</v>
      </c>
      <c r="E342" s="58">
        <v>153793</v>
      </c>
      <c r="F342" s="59">
        <v>31.32</v>
      </c>
      <c r="G342" s="33"/>
      <c r="H342" s="60"/>
      <c r="I342" s="33"/>
      <c r="J342" s="33"/>
      <c r="K342" s="61"/>
      <c r="L342" s="62"/>
      <c r="M342" s="62"/>
      <c r="N342" s="37"/>
      <c r="O342" s="61"/>
      <c r="P342" s="62">
        <v>31.32</v>
      </c>
      <c r="Q342" s="37"/>
      <c r="R342" s="37"/>
      <c r="S342" s="39"/>
      <c r="T342" s="39"/>
    </row>
    <row r="343" spans="1:20" x14ac:dyDescent="0.25">
      <c r="A343" s="7">
        <f t="shared" si="12"/>
        <v>336</v>
      </c>
      <c r="B343" s="56" t="s">
        <v>577</v>
      </c>
      <c r="C343" s="56" t="s">
        <v>508</v>
      </c>
      <c r="D343" s="57">
        <v>43756</v>
      </c>
      <c r="E343" s="58">
        <v>153793</v>
      </c>
      <c r="F343" s="59">
        <v>27.84</v>
      </c>
      <c r="G343" s="33"/>
      <c r="H343" s="60"/>
      <c r="I343" s="60"/>
      <c r="J343" s="60"/>
      <c r="K343" s="61"/>
      <c r="L343" s="62"/>
      <c r="M343" s="62"/>
      <c r="N343" s="37"/>
      <c r="O343" s="33"/>
      <c r="P343" s="62">
        <v>27.84</v>
      </c>
      <c r="Q343" s="37"/>
      <c r="R343" s="37"/>
      <c r="S343" s="39"/>
      <c r="T343" s="39"/>
    </row>
    <row r="344" spans="1:20" x14ac:dyDescent="0.25">
      <c r="A344" s="7">
        <f t="shared" si="12"/>
        <v>337</v>
      </c>
      <c r="B344" s="56" t="s">
        <v>577</v>
      </c>
      <c r="C344" s="56" t="s">
        <v>466</v>
      </c>
      <c r="D344" s="57">
        <v>43756</v>
      </c>
      <c r="E344" s="58">
        <v>153793</v>
      </c>
      <c r="F344" s="59">
        <v>650</v>
      </c>
      <c r="G344" s="33"/>
      <c r="H344" s="60"/>
      <c r="I344" s="60"/>
      <c r="J344" s="60"/>
      <c r="K344" s="60">
        <v>650</v>
      </c>
      <c r="L344" s="62"/>
      <c r="M344" s="62"/>
      <c r="N344" s="37"/>
      <c r="O344" s="33"/>
      <c r="P344" s="37"/>
      <c r="Q344" s="37"/>
      <c r="R344" s="62"/>
      <c r="S344" s="39"/>
      <c r="T344" s="39"/>
    </row>
    <row r="345" spans="1:20" x14ac:dyDescent="0.25">
      <c r="A345" s="7">
        <f t="shared" si="12"/>
        <v>338</v>
      </c>
      <c r="B345" s="56" t="s">
        <v>577</v>
      </c>
      <c r="C345" s="56" t="s">
        <v>477</v>
      </c>
      <c r="D345" s="57">
        <v>43756</v>
      </c>
      <c r="E345" s="58">
        <v>153793</v>
      </c>
      <c r="F345" s="59">
        <v>400</v>
      </c>
      <c r="G345" s="33">
        <v>100</v>
      </c>
      <c r="H345" s="60"/>
      <c r="I345" s="33"/>
      <c r="J345" s="33"/>
      <c r="K345" s="33"/>
      <c r="L345" s="62">
        <v>300</v>
      </c>
      <c r="M345" s="62"/>
      <c r="N345" s="37"/>
      <c r="O345" s="61"/>
      <c r="P345" s="62"/>
      <c r="Q345" s="37"/>
      <c r="R345" s="37"/>
      <c r="S345" s="39"/>
      <c r="T345" s="39"/>
    </row>
    <row r="346" spans="1:20" x14ac:dyDescent="0.25">
      <c r="A346" s="7">
        <f t="shared" si="12"/>
        <v>339</v>
      </c>
      <c r="B346" s="56" t="s">
        <v>577</v>
      </c>
      <c r="C346" s="56" t="s">
        <v>493</v>
      </c>
      <c r="D346" s="57">
        <v>43756</v>
      </c>
      <c r="E346" s="58">
        <v>153793</v>
      </c>
      <c r="F346" s="59">
        <v>300</v>
      </c>
      <c r="G346" s="33"/>
      <c r="H346" s="60"/>
      <c r="I346" s="60">
        <v>300</v>
      </c>
      <c r="J346" s="60"/>
      <c r="K346" s="60"/>
      <c r="L346" s="62"/>
      <c r="M346" s="62"/>
      <c r="N346" s="37"/>
      <c r="O346" s="33"/>
      <c r="P346" s="62"/>
      <c r="Q346" s="37"/>
      <c r="R346" s="37"/>
      <c r="S346" s="37"/>
      <c r="T346" s="39"/>
    </row>
    <row r="347" spans="1:20" x14ac:dyDescent="0.25">
      <c r="A347" s="7">
        <f t="shared" si="12"/>
        <v>340</v>
      </c>
      <c r="B347" s="56" t="s">
        <v>577</v>
      </c>
      <c r="C347" s="56" t="s">
        <v>476</v>
      </c>
      <c r="D347" s="57">
        <v>43791</v>
      </c>
      <c r="E347" s="58">
        <v>154191</v>
      </c>
      <c r="F347" s="59">
        <v>31.32</v>
      </c>
      <c r="G347" s="33"/>
      <c r="H347" s="33"/>
      <c r="I347" s="60"/>
      <c r="J347" s="60"/>
      <c r="K347" s="61"/>
      <c r="L347" s="37"/>
      <c r="M347" s="37"/>
      <c r="N347" s="62"/>
      <c r="O347" s="33"/>
      <c r="P347" s="62">
        <v>31.32</v>
      </c>
      <c r="Q347" s="37"/>
      <c r="R347" s="37"/>
      <c r="S347" s="39"/>
      <c r="T347" s="39"/>
    </row>
    <row r="348" spans="1:20" x14ac:dyDescent="0.25">
      <c r="A348" s="7">
        <f t="shared" si="12"/>
        <v>341</v>
      </c>
      <c r="B348" s="56" t="s">
        <v>577</v>
      </c>
      <c r="C348" s="56" t="s">
        <v>494</v>
      </c>
      <c r="D348" s="57">
        <v>43791</v>
      </c>
      <c r="E348" s="58">
        <v>154191</v>
      </c>
      <c r="F348" s="59">
        <v>139.19999999999999</v>
      </c>
      <c r="G348" s="33"/>
      <c r="H348" s="33"/>
      <c r="I348" s="61"/>
      <c r="J348" s="61"/>
      <c r="K348" s="60"/>
      <c r="L348" s="37"/>
      <c r="M348" s="62">
        <v>139.19999999999999</v>
      </c>
      <c r="N348" s="37"/>
      <c r="O348" s="33"/>
      <c r="P348" s="78"/>
      <c r="Q348" s="37"/>
      <c r="R348" s="37"/>
      <c r="S348" s="39"/>
      <c r="T348" s="39"/>
    </row>
    <row r="349" spans="1:20" x14ac:dyDescent="0.25">
      <c r="A349" s="7">
        <f t="shared" si="12"/>
        <v>342</v>
      </c>
      <c r="B349" s="56" t="s">
        <v>577</v>
      </c>
      <c r="C349" s="56" t="s">
        <v>466</v>
      </c>
      <c r="D349" s="57">
        <v>43791</v>
      </c>
      <c r="E349" s="58">
        <v>154191</v>
      </c>
      <c r="F349" s="59">
        <v>650</v>
      </c>
      <c r="G349" s="33"/>
      <c r="H349" s="60"/>
      <c r="I349" s="33"/>
      <c r="J349" s="33"/>
      <c r="K349" s="60">
        <v>650</v>
      </c>
      <c r="L349" s="62"/>
      <c r="M349" s="62"/>
      <c r="N349" s="37"/>
      <c r="O349" s="33"/>
      <c r="P349" s="37"/>
      <c r="Q349" s="37"/>
      <c r="R349" s="37"/>
      <c r="S349" s="37"/>
      <c r="T349" s="39"/>
    </row>
    <row r="350" spans="1:20" x14ac:dyDescent="0.25">
      <c r="A350" s="7">
        <f t="shared" si="12"/>
        <v>343</v>
      </c>
      <c r="B350" s="56" t="s">
        <v>577</v>
      </c>
      <c r="C350" s="56" t="s">
        <v>495</v>
      </c>
      <c r="D350" s="57">
        <v>43791</v>
      </c>
      <c r="E350" s="58">
        <v>154191</v>
      </c>
      <c r="F350" s="59">
        <v>583.01</v>
      </c>
      <c r="G350" s="33"/>
      <c r="H350" s="33"/>
      <c r="I350" s="61"/>
      <c r="J350" s="61"/>
      <c r="K350" s="60"/>
      <c r="L350" s="37"/>
      <c r="M350" s="37">
        <v>583.01</v>
      </c>
      <c r="N350" s="37"/>
      <c r="O350" s="33"/>
      <c r="P350" s="78"/>
      <c r="Q350" s="37"/>
      <c r="R350" s="37"/>
      <c r="S350" s="39"/>
      <c r="T350" s="39"/>
    </row>
    <row r="351" spans="1:20" x14ac:dyDescent="0.25">
      <c r="A351" s="7">
        <f t="shared" si="12"/>
        <v>344</v>
      </c>
      <c r="B351" s="56" t="s">
        <v>577</v>
      </c>
      <c r="C351" s="56" t="s">
        <v>477</v>
      </c>
      <c r="D351" s="57">
        <v>43791</v>
      </c>
      <c r="E351" s="58">
        <v>154191</v>
      </c>
      <c r="F351" s="59">
        <v>400</v>
      </c>
      <c r="G351" s="33">
        <v>100</v>
      </c>
      <c r="H351" s="60"/>
      <c r="I351" s="33"/>
      <c r="J351" s="33"/>
      <c r="K351" s="60"/>
      <c r="L351" s="62">
        <v>300</v>
      </c>
      <c r="M351" s="62"/>
      <c r="N351" s="37"/>
      <c r="O351" s="33"/>
      <c r="P351" s="62"/>
      <c r="Q351" s="37"/>
      <c r="R351" s="37"/>
      <c r="S351" s="39"/>
      <c r="T351" s="39"/>
    </row>
    <row r="352" spans="1:20" x14ac:dyDescent="0.25">
      <c r="A352" s="7">
        <f t="shared" si="12"/>
        <v>345</v>
      </c>
      <c r="B352" s="56" t="s">
        <v>577</v>
      </c>
      <c r="C352" s="56" t="s">
        <v>496</v>
      </c>
      <c r="D352" s="57">
        <v>43791</v>
      </c>
      <c r="E352" s="58">
        <v>154191</v>
      </c>
      <c r="F352" s="59">
        <v>750</v>
      </c>
      <c r="G352" s="33"/>
      <c r="H352" s="33"/>
      <c r="I352" s="60">
        <v>750</v>
      </c>
      <c r="J352" s="60"/>
      <c r="K352" s="60"/>
      <c r="L352" s="37"/>
      <c r="M352" s="37"/>
      <c r="N352" s="37"/>
      <c r="O352" s="33"/>
      <c r="P352" s="78"/>
      <c r="Q352" s="37"/>
      <c r="R352" s="37"/>
      <c r="S352" s="39"/>
      <c r="T352" s="39"/>
    </row>
    <row r="353" spans="1:20" x14ac:dyDescent="0.25">
      <c r="A353" s="7">
        <f t="shared" si="12"/>
        <v>346</v>
      </c>
      <c r="B353" s="56" t="s">
        <v>577</v>
      </c>
      <c r="C353" s="56" t="s">
        <v>476</v>
      </c>
      <c r="D353" s="57">
        <v>43819</v>
      </c>
      <c r="E353" s="58">
        <v>154483</v>
      </c>
      <c r="F353" s="59">
        <v>31.32</v>
      </c>
      <c r="G353" s="33"/>
      <c r="H353" s="33"/>
      <c r="I353" s="60"/>
      <c r="J353" s="60"/>
      <c r="K353" s="61"/>
      <c r="L353" s="37"/>
      <c r="M353" s="37"/>
      <c r="N353" s="62"/>
      <c r="O353" s="33"/>
      <c r="P353" s="62">
        <v>31.32</v>
      </c>
      <c r="Q353" s="37"/>
      <c r="R353" s="37"/>
      <c r="S353" s="39"/>
      <c r="T353" s="39"/>
    </row>
    <row r="354" spans="1:20" x14ac:dyDescent="0.25">
      <c r="A354" s="7">
        <f t="shared" si="12"/>
        <v>347</v>
      </c>
      <c r="B354" s="56" t="s">
        <v>577</v>
      </c>
      <c r="C354" s="56" t="s">
        <v>485</v>
      </c>
      <c r="D354" s="57">
        <v>43819</v>
      </c>
      <c r="E354" s="58">
        <v>154483</v>
      </c>
      <c r="F354" s="85">
        <v>135.72</v>
      </c>
      <c r="G354" s="33"/>
      <c r="H354" s="61">
        <v>135.72</v>
      </c>
      <c r="I354" s="61"/>
      <c r="J354" s="61"/>
      <c r="K354" s="61"/>
      <c r="L354" s="37"/>
      <c r="M354" s="37"/>
      <c r="N354" s="37"/>
      <c r="O354" s="33"/>
      <c r="P354" s="78"/>
      <c r="Q354" s="37"/>
      <c r="R354" s="37"/>
      <c r="S354" s="39"/>
      <c r="T354" s="39"/>
    </row>
    <row r="355" spans="1:20" x14ac:dyDescent="0.25">
      <c r="A355" s="7">
        <f t="shared" si="12"/>
        <v>348</v>
      </c>
      <c r="B355" s="56" t="s">
        <v>577</v>
      </c>
      <c r="C355" s="56" t="s">
        <v>521</v>
      </c>
      <c r="D355" s="57">
        <v>43819</v>
      </c>
      <c r="E355" s="58">
        <v>154483</v>
      </c>
      <c r="F355" s="59">
        <v>153.69999999999999</v>
      </c>
      <c r="G355" s="33"/>
      <c r="H355" s="35"/>
      <c r="I355" s="33"/>
      <c r="J355" s="33"/>
      <c r="K355" s="61"/>
      <c r="L355" s="39"/>
      <c r="M355" s="62">
        <v>153.69999999999999</v>
      </c>
      <c r="N355" s="37"/>
      <c r="O355" s="33"/>
      <c r="P355" s="62"/>
      <c r="Q355" s="37"/>
      <c r="R355" s="37"/>
      <c r="S355" s="37"/>
      <c r="T355" s="39"/>
    </row>
    <row r="356" spans="1:20" x14ac:dyDescent="0.25">
      <c r="A356" s="7">
        <f t="shared" si="12"/>
        <v>349</v>
      </c>
      <c r="B356" s="56" t="s">
        <v>577</v>
      </c>
      <c r="C356" s="56" t="s">
        <v>466</v>
      </c>
      <c r="D356" s="57">
        <v>43819</v>
      </c>
      <c r="E356" s="58">
        <v>154483</v>
      </c>
      <c r="F356" s="59">
        <v>650</v>
      </c>
      <c r="G356" s="33"/>
      <c r="H356" s="61"/>
      <c r="I356" s="60"/>
      <c r="J356" s="60"/>
      <c r="K356" s="60">
        <v>650</v>
      </c>
      <c r="L356" s="73"/>
      <c r="M356" s="73"/>
      <c r="N356" s="37"/>
      <c r="O356" s="61"/>
      <c r="P356" s="37"/>
      <c r="Q356" s="37"/>
      <c r="R356" s="37"/>
      <c r="S356" s="39"/>
      <c r="T356" s="39"/>
    </row>
    <row r="357" spans="1:20" x14ac:dyDescent="0.25">
      <c r="A357" s="7">
        <f t="shared" si="12"/>
        <v>350</v>
      </c>
      <c r="B357" s="56" t="s">
        <v>577</v>
      </c>
      <c r="C357" s="56" t="s">
        <v>486</v>
      </c>
      <c r="D357" s="57">
        <v>43819</v>
      </c>
      <c r="E357" s="58">
        <v>154483</v>
      </c>
      <c r="F357" s="59">
        <v>422.78</v>
      </c>
      <c r="G357" s="33"/>
      <c r="H357" s="33">
        <v>422.78</v>
      </c>
      <c r="I357" s="60"/>
      <c r="J357" s="60"/>
      <c r="K357" s="61"/>
      <c r="L357" s="37"/>
      <c r="M357" s="37"/>
      <c r="N357" s="62"/>
      <c r="O357" s="33"/>
      <c r="P357" s="37"/>
      <c r="Q357" s="37"/>
      <c r="R357" s="37"/>
      <c r="S357" s="39"/>
      <c r="T357" s="39"/>
    </row>
    <row r="358" spans="1:20" x14ac:dyDescent="0.25">
      <c r="A358" s="7">
        <f t="shared" si="12"/>
        <v>351</v>
      </c>
      <c r="B358" s="56" t="s">
        <v>577</v>
      </c>
      <c r="C358" s="56" t="s">
        <v>477</v>
      </c>
      <c r="D358" s="57">
        <v>43819</v>
      </c>
      <c r="E358" s="58">
        <v>154483</v>
      </c>
      <c r="F358" s="59">
        <v>400</v>
      </c>
      <c r="G358" s="33">
        <v>100</v>
      </c>
      <c r="H358" s="60"/>
      <c r="I358" s="33"/>
      <c r="J358" s="33"/>
      <c r="K358" s="61"/>
      <c r="L358" s="62">
        <v>300</v>
      </c>
      <c r="M358" s="62"/>
      <c r="N358" s="37"/>
      <c r="O358" s="33"/>
      <c r="P358" s="37"/>
      <c r="Q358" s="37"/>
      <c r="R358" s="37"/>
      <c r="S358" s="39"/>
      <c r="T358" s="39"/>
    </row>
    <row r="359" spans="1:20" x14ac:dyDescent="0.25">
      <c r="A359" s="7">
        <f t="shared" si="12"/>
        <v>352</v>
      </c>
      <c r="B359" s="56" t="s">
        <v>577</v>
      </c>
      <c r="C359" s="56" t="s">
        <v>522</v>
      </c>
      <c r="D359" s="57">
        <v>43819</v>
      </c>
      <c r="E359" s="58">
        <v>154483</v>
      </c>
      <c r="F359" s="59">
        <v>300</v>
      </c>
      <c r="G359" s="33"/>
      <c r="H359" s="33"/>
      <c r="I359" s="60">
        <v>300</v>
      </c>
      <c r="J359" s="60"/>
      <c r="K359" s="61"/>
      <c r="L359" s="37"/>
      <c r="M359" s="37"/>
      <c r="N359" s="62"/>
      <c r="O359" s="33"/>
      <c r="P359" s="37"/>
      <c r="Q359" s="37"/>
      <c r="R359" s="37"/>
      <c r="S359" s="39"/>
      <c r="T359" s="39"/>
    </row>
    <row r="360" spans="1:20" x14ac:dyDescent="0.25">
      <c r="A360" s="7">
        <f t="shared" si="12"/>
        <v>353</v>
      </c>
      <c r="B360" s="56" t="s">
        <v>577</v>
      </c>
      <c r="C360" s="56" t="s">
        <v>487</v>
      </c>
      <c r="D360" s="57">
        <v>43819</v>
      </c>
      <c r="E360" s="58">
        <v>154483</v>
      </c>
      <c r="F360" s="59">
        <v>750</v>
      </c>
      <c r="G360" s="33"/>
      <c r="H360" s="61"/>
      <c r="I360" s="60">
        <v>750</v>
      </c>
      <c r="J360" s="60"/>
      <c r="K360" s="61"/>
      <c r="L360" s="73"/>
      <c r="M360" s="73"/>
      <c r="N360" s="37"/>
      <c r="O360" s="33"/>
      <c r="P360" s="37"/>
      <c r="Q360" s="37"/>
      <c r="R360" s="37"/>
      <c r="S360" s="37"/>
      <c r="T360" s="39"/>
    </row>
    <row r="361" spans="1:20" x14ac:dyDescent="0.25">
      <c r="A361" s="7">
        <f t="shared" si="12"/>
        <v>354</v>
      </c>
      <c r="B361" s="139" t="s">
        <v>577</v>
      </c>
      <c r="C361" s="56" t="s">
        <v>523</v>
      </c>
      <c r="D361" s="57">
        <v>43847</v>
      </c>
      <c r="E361" s="58">
        <v>154820</v>
      </c>
      <c r="F361" s="59">
        <v>50</v>
      </c>
      <c r="G361" s="33"/>
      <c r="H361" s="61"/>
      <c r="I361" s="33"/>
      <c r="J361" s="33"/>
      <c r="K361" s="60"/>
      <c r="L361" s="73"/>
      <c r="M361" s="73">
        <v>50</v>
      </c>
      <c r="N361" s="37"/>
      <c r="O361" s="33"/>
      <c r="P361" s="62"/>
      <c r="Q361" s="37"/>
      <c r="R361" s="62"/>
      <c r="S361" s="37"/>
      <c r="T361" s="39"/>
    </row>
    <row r="362" spans="1:20" x14ac:dyDescent="0.25">
      <c r="A362" s="7">
        <f t="shared" si="12"/>
        <v>355</v>
      </c>
      <c r="B362" s="139" t="s">
        <v>577</v>
      </c>
      <c r="C362" s="56" t="s">
        <v>524</v>
      </c>
      <c r="D362" s="57">
        <v>43847</v>
      </c>
      <c r="E362" s="58">
        <v>154820</v>
      </c>
      <c r="F362" s="59">
        <v>180</v>
      </c>
      <c r="G362" s="33"/>
      <c r="H362" s="61">
        <v>180</v>
      </c>
      <c r="I362" s="33"/>
      <c r="J362" s="33"/>
      <c r="K362" s="33"/>
      <c r="L362" s="73"/>
      <c r="M362" s="73"/>
      <c r="N362" s="37"/>
      <c r="O362" s="33"/>
      <c r="P362" s="62"/>
      <c r="Q362" s="37"/>
      <c r="R362" s="62"/>
      <c r="S362" s="37"/>
      <c r="T362" s="39"/>
    </row>
    <row r="363" spans="1:20" x14ac:dyDescent="0.25">
      <c r="A363" s="7">
        <f t="shared" si="12"/>
        <v>356</v>
      </c>
      <c r="B363" s="140" t="s">
        <v>578</v>
      </c>
      <c r="C363" s="56"/>
      <c r="D363" s="57"/>
      <c r="E363" s="58"/>
      <c r="F363" s="59">
        <f t="shared" ref="F363:T363" si="13">SUBTOTAL(9,F308:F362)</f>
        <v>18846.679999999997</v>
      </c>
      <c r="G363" s="33">
        <f t="shared" si="13"/>
        <v>1200</v>
      </c>
      <c r="H363" s="61">
        <f t="shared" si="13"/>
        <v>762.1099999999999</v>
      </c>
      <c r="I363" s="33">
        <f t="shared" si="13"/>
        <v>2700</v>
      </c>
      <c r="J363" s="33">
        <f t="shared" si="13"/>
        <v>618.55999999999995</v>
      </c>
      <c r="K363" s="33">
        <f t="shared" si="13"/>
        <v>7800</v>
      </c>
      <c r="L363" s="73">
        <f t="shared" si="13"/>
        <v>3600</v>
      </c>
      <c r="M363" s="73">
        <f t="shared" si="13"/>
        <v>1762.33</v>
      </c>
      <c r="N363" s="37">
        <f t="shared" si="13"/>
        <v>0</v>
      </c>
      <c r="O363" s="33">
        <f t="shared" si="13"/>
        <v>0</v>
      </c>
      <c r="P363" s="62">
        <f t="shared" si="13"/>
        <v>403.67999999999995</v>
      </c>
      <c r="Q363" s="37">
        <f t="shared" si="13"/>
        <v>0</v>
      </c>
      <c r="R363" s="62">
        <f t="shared" si="13"/>
        <v>0</v>
      </c>
      <c r="S363" s="37">
        <f t="shared" si="13"/>
        <v>0</v>
      </c>
      <c r="T363" s="39">
        <f t="shared" si="13"/>
        <v>0</v>
      </c>
    </row>
    <row r="364" spans="1:20" x14ac:dyDescent="0.25">
      <c r="A364" s="7">
        <f t="shared" si="12"/>
        <v>357</v>
      </c>
      <c r="B364" s="30" t="s">
        <v>579</v>
      </c>
      <c r="C364" s="30" t="s">
        <v>466</v>
      </c>
      <c r="D364" s="31">
        <v>43483</v>
      </c>
      <c r="E364">
        <v>1</v>
      </c>
      <c r="F364" s="32">
        <v>650</v>
      </c>
      <c r="G364" s="33"/>
      <c r="H364" s="63"/>
      <c r="I364" s="35"/>
      <c r="J364" s="35"/>
      <c r="K364" s="34">
        <v>650</v>
      </c>
      <c r="L364" s="64"/>
      <c r="M364" s="64"/>
      <c r="N364" s="37"/>
      <c r="O364" s="33"/>
      <c r="P364" s="36"/>
      <c r="Q364" s="37"/>
      <c r="R364" s="36"/>
      <c r="S364" s="39"/>
      <c r="T364" s="39"/>
    </row>
    <row r="365" spans="1:20" x14ac:dyDescent="0.25">
      <c r="A365" s="7">
        <f t="shared" si="12"/>
        <v>358</v>
      </c>
      <c r="B365" s="30" t="s">
        <v>579</v>
      </c>
      <c r="C365" s="65" t="s">
        <v>476</v>
      </c>
      <c r="D365" s="31">
        <v>43483</v>
      </c>
      <c r="E365">
        <v>7</v>
      </c>
      <c r="F365" s="38">
        <v>76.56</v>
      </c>
      <c r="G365" s="33"/>
      <c r="H365" s="34"/>
      <c r="I365" s="33"/>
      <c r="J365" s="33"/>
      <c r="K365" s="35"/>
      <c r="L365" s="36"/>
      <c r="M365" s="36"/>
      <c r="N365" s="37"/>
      <c r="O365" s="34"/>
      <c r="P365" s="38">
        <v>76.56</v>
      </c>
      <c r="Q365" s="37"/>
      <c r="R365" s="39"/>
      <c r="S365" s="39"/>
      <c r="T365" s="39"/>
    </row>
    <row r="366" spans="1:20" x14ac:dyDescent="0.25">
      <c r="A366" s="7">
        <f t="shared" si="12"/>
        <v>359</v>
      </c>
      <c r="B366" s="86" t="s">
        <v>579</v>
      </c>
      <c r="C366" s="30" t="s">
        <v>477</v>
      </c>
      <c r="D366" s="31">
        <v>43483</v>
      </c>
      <c r="E366">
        <v>7</v>
      </c>
      <c r="F366" s="32">
        <v>300</v>
      </c>
      <c r="G366" s="33"/>
      <c r="H366" s="34"/>
      <c r="I366" s="33"/>
      <c r="J366" s="33"/>
      <c r="K366" s="34"/>
      <c r="L366" s="36">
        <v>300</v>
      </c>
      <c r="M366" s="36"/>
      <c r="N366" s="37"/>
      <c r="O366" s="33"/>
      <c r="P366" s="36"/>
      <c r="Q366" s="37"/>
      <c r="R366" s="36"/>
      <c r="S366" s="39"/>
      <c r="T366" s="39"/>
    </row>
    <row r="367" spans="1:20" x14ac:dyDescent="0.25">
      <c r="A367" s="7">
        <f t="shared" si="12"/>
        <v>360</v>
      </c>
      <c r="B367" s="30" t="s">
        <v>579</v>
      </c>
      <c r="C367" s="65" t="s">
        <v>466</v>
      </c>
      <c r="D367" s="31">
        <v>43518</v>
      </c>
      <c r="E367">
        <v>46</v>
      </c>
      <c r="F367" s="38">
        <v>650</v>
      </c>
      <c r="G367" s="33"/>
      <c r="H367" s="34"/>
      <c r="I367" s="33"/>
      <c r="J367" s="33"/>
      <c r="K367" s="66">
        <v>650</v>
      </c>
      <c r="L367" s="36"/>
      <c r="M367" s="36"/>
      <c r="N367" s="37"/>
      <c r="O367" s="33"/>
      <c r="P367" s="36"/>
      <c r="Q367" s="37"/>
      <c r="R367" s="37"/>
      <c r="S367" s="39"/>
      <c r="T367" s="39"/>
    </row>
    <row r="368" spans="1:20" x14ac:dyDescent="0.25">
      <c r="A368" s="7">
        <f t="shared" si="12"/>
        <v>361</v>
      </c>
      <c r="B368" s="30" t="s">
        <v>579</v>
      </c>
      <c r="C368" s="30" t="s">
        <v>476</v>
      </c>
      <c r="D368" s="31">
        <v>43518</v>
      </c>
      <c r="E368">
        <v>56</v>
      </c>
      <c r="F368" s="32">
        <v>76.56</v>
      </c>
      <c r="G368" s="33"/>
      <c r="H368" s="33"/>
      <c r="I368" s="66"/>
      <c r="J368" s="66"/>
      <c r="K368" s="34"/>
      <c r="L368" s="37"/>
      <c r="M368" s="37"/>
      <c r="N368" s="37"/>
      <c r="O368" s="35"/>
      <c r="P368" s="36">
        <v>76.56</v>
      </c>
      <c r="Q368" s="37"/>
      <c r="R368" s="39"/>
      <c r="S368" s="39"/>
      <c r="T368" s="39"/>
    </row>
    <row r="369" spans="1:20" x14ac:dyDescent="0.25">
      <c r="A369" s="7">
        <f t="shared" si="12"/>
        <v>362</v>
      </c>
      <c r="B369" s="86" t="s">
        <v>579</v>
      </c>
      <c r="C369" s="30" t="s">
        <v>477</v>
      </c>
      <c r="D369" s="31">
        <v>43518</v>
      </c>
      <c r="E369">
        <v>56</v>
      </c>
      <c r="F369" s="32">
        <v>300</v>
      </c>
      <c r="G369" s="33"/>
      <c r="H369" s="34"/>
      <c r="I369" s="33"/>
      <c r="J369" s="33"/>
      <c r="K369" s="33"/>
      <c r="L369" s="36">
        <v>300</v>
      </c>
      <c r="M369" s="36"/>
      <c r="N369" s="37"/>
      <c r="O369" s="33"/>
      <c r="P369" s="37"/>
      <c r="Q369" s="37"/>
      <c r="R369" s="37"/>
      <c r="S369" s="37"/>
      <c r="T369" s="39"/>
    </row>
    <row r="370" spans="1:20" x14ac:dyDescent="0.25">
      <c r="A370" s="7">
        <f t="shared" si="12"/>
        <v>363</v>
      </c>
      <c r="B370" s="30" t="s">
        <v>579</v>
      </c>
      <c r="C370" s="30" t="s">
        <v>476</v>
      </c>
      <c r="D370" s="31">
        <v>43539</v>
      </c>
      <c r="E370">
        <v>90</v>
      </c>
      <c r="F370" s="32">
        <v>76.56</v>
      </c>
      <c r="G370" s="33"/>
      <c r="H370" s="34"/>
      <c r="I370" s="33"/>
      <c r="J370" s="33"/>
      <c r="K370" s="35"/>
      <c r="L370" s="36"/>
      <c r="M370" s="36"/>
      <c r="N370" s="37"/>
      <c r="O370" s="33"/>
      <c r="P370" s="36">
        <v>76.56</v>
      </c>
      <c r="Q370" s="37"/>
      <c r="R370" s="36"/>
      <c r="S370" s="39"/>
      <c r="T370" s="39"/>
    </row>
    <row r="371" spans="1:20" x14ac:dyDescent="0.25">
      <c r="A371" s="7">
        <f t="shared" si="12"/>
        <v>364</v>
      </c>
      <c r="B371" s="86" t="s">
        <v>579</v>
      </c>
      <c r="C371" s="30" t="s">
        <v>477</v>
      </c>
      <c r="D371" s="31">
        <v>43539</v>
      </c>
      <c r="E371">
        <v>90</v>
      </c>
      <c r="F371" s="32">
        <v>300</v>
      </c>
      <c r="G371" s="33"/>
      <c r="H371" s="34"/>
      <c r="I371" s="33"/>
      <c r="J371" s="33"/>
      <c r="K371" s="41"/>
      <c r="L371" s="36">
        <v>300</v>
      </c>
      <c r="M371" s="36"/>
      <c r="N371" s="37"/>
      <c r="O371" s="33"/>
      <c r="P371" s="36"/>
      <c r="Q371" s="37"/>
      <c r="R371" s="39"/>
      <c r="S371" s="39"/>
      <c r="T371" s="39"/>
    </row>
    <row r="372" spans="1:20" x14ac:dyDescent="0.25">
      <c r="A372" s="7">
        <f t="shared" si="12"/>
        <v>365</v>
      </c>
      <c r="B372" s="30" t="s">
        <v>579</v>
      </c>
      <c r="C372" s="30" t="s">
        <v>466</v>
      </c>
      <c r="D372" s="31">
        <v>43539</v>
      </c>
      <c r="E372">
        <v>95</v>
      </c>
      <c r="F372" s="32">
        <v>650</v>
      </c>
      <c r="G372" s="33"/>
      <c r="H372" s="35"/>
      <c r="I372" s="33"/>
      <c r="J372" s="33"/>
      <c r="K372" s="34">
        <v>650</v>
      </c>
      <c r="L372" s="39"/>
      <c r="M372" s="39"/>
      <c r="N372" s="37"/>
      <c r="O372" s="33"/>
      <c r="P372" s="36"/>
      <c r="Q372" s="39"/>
      <c r="R372" s="39"/>
      <c r="S372" s="39"/>
      <c r="T372" s="39"/>
    </row>
    <row r="373" spans="1:20" x14ac:dyDescent="0.25">
      <c r="A373" s="7">
        <f t="shared" si="12"/>
        <v>366</v>
      </c>
      <c r="B373" s="43" t="s">
        <v>579</v>
      </c>
      <c r="C373" s="43" t="s">
        <v>476</v>
      </c>
      <c r="D373" s="44">
        <v>43581</v>
      </c>
      <c r="E373" s="43">
        <v>160</v>
      </c>
      <c r="F373" s="40">
        <v>76.56</v>
      </c>
      <c r="G373" s="45"/>
      <c r="H373" s="45"/>
      <c r="I373" s="45"/>
      <c r="J373" s="45"/>
      <c r="K373" s="45"/>
      <c r="L373" s="40"/>
      <c r="M373" s="40"/>
      <c r="N373" s="40"/>
      <c r="O373" s="45"/>
      <c r="P373" s="40">
        <v>76.56</v>
      </c>
      <c r="Q373" s="40"/>
      <c r="R373" s="40"/>
      <c r="S373" s="46"/>
      <c r="T373" s="46"/>
    </row>
    <row r="374" spans="1:20" x14ac:dyDescent="0.25">
      <c r="A374" s="7">
        <f t="shared" si="12"/>
        <v>367</v>
      </c>
      <c r="B374" s="93" t="s">
        <v>579</v>
      </c>
      <c r="C374" s="43" t="s">
        <v>477</v>
      </c>
      <c r="D374" s="44">
        <v>43581</v>
      </c>
      <c r="E374" s="43">
        <v>160</v>
      </c>
      <c r="F374" s="40">
        <v>300</v>
      </c>
      <c r="G374" s="45"/>
      <c r="H374" s="45"/>
      <c r="I374" s="45"/>
      <c r="J374" s="45"/>
      <c r="K374" s="47"/>
      <c r="L374" s="40">
        <v>300</v>
      </c>
      <c r="M374" s="40"/>
      <c r="N374" s="40"/>
      <c r="O374" s="45"/>
      <c r="P374" s="40"/>
      <c r="Q374" s="40"/>
      <c r="R374" s="40"/>
      <c r="S374" s="46"/>
      <c r="T374" s="46"/>
    </row>
    <row r="375" spans="1:20" x14ac:dyDescent="0.25">
      <c r="A375" s="7">
        <f t="shared" si="12"/>
        <v>368</v>
      </c>
      <c r="B375" s="43" t="s">
        <v>579</v>
      </c>
      <c r="C375" s="43" t="s">
        <v>466</v>
      </c>
      <c r="D375" s="44">
        <v>43581</v>
      </c>
      <c r="E375" s="43">
        <v>162</v>
      </c>
      <c r="F375" s="40">
        <v>650</v>
      </c>
      <c r="G375" s="45"/>
      <c r="H375" s="45"/>
      <c r="I375" s="45"/>
      <c r="J375" s="45"/>
      <c r="K375" s="45">
        <v>650</v>
      </c>
      <c r="L375" s="40"/>
      <c r="M375" s="40"/>
      <c r="N375" s="40"/>
      <c r="O375" s="45"/>
      <c r="P375" s="40"/>
      <c r="Q375" s="40"/>
      <c r="R375" s="40"/>
      <c r="S375" s="46"/>
      <c r="T375" s="46"/>
    </row>
    <row r="376" spans="1:20" x14ac:dyDescent="0.25">
      <c r="A376" s="7">
        <f t="shared" si="12"/>
        <v>369</v>
      </c>
      <c r="B376" s="43" t="s">
        <v>579</v>
      </c>
      <c r="C376" s="43" t="s">
        <v>466</v>
      </c>
      <c r="D376" s="44">
        <v>43609</v>
      </c>
      <c r="E376" s="43">
        <v>197</v>
      </c>
      <c r="F376" s="40">
        <v>650</v>
      </c>
      <c r="G376" s="45"/>
      <c r="H376" s="45"/>
      <c r="I376" s="45"/>
      <c r="J376" s="45"/>
      <c r="K376" s="45">
        <v>650</v>
      </c>
      <c r="L376" s="40"/>
      <c r="M376" s="40"/>
      <c r="N376" s="40"/>
      <c r="O376" s="45"/>
      <c r="P376" s="40"/>
      <c r="Q376" s="40"/>
      <c r="R376" s="40"/>
      <c r="S376" s="46"/>
      <c r="T376" s="46"/>
    </row>
    <row r="377" spans="1:20" x14ac:dyDescent="0.25">
      <c r="A377" s="7">
        <f t="shared" si="12"/>
        <v>370</v>
      </c>
      <c r="B377" s="43" t="s">
        <v>579</v>
      </c>
      <c r="C377" s="43" t="s">
        <v>476</v>
      </c>
      <c r="D377" s="44">
        <v>43609</v>
      </c>
      <c r="E377" s="43">
        <v>212</v>
      </c>
      <c r="F377" s="40">
        <v>76.56</v>
      </c>
      <c r="G377" s="45"/>
      <c r="H377" s="45"/>
      <c r="I377" s="45"/>
      <c r="J377" s="45"/>
      <c r="K377" s="45"/>
      <c r="L377" s="40"/>
      <c r="M377" s="40"/>
      <c r="N377" s="40"/>
      <c r="O377" s="45"/>
      <c r="P377" s="40">
        <v>76.56</v>
      </c>
      <c r="Q377" s="40"/>
      <c r="R377" s="40"/>
      <c r="S377" s="46"/>
      <c r="T377" s="46"/>
    </row>
    <row r="378" spans="1:20" x14ac:dyDescent="0.25">
      <c r="A378" s="7">
        <f t="shared" si="12"/>
        <v>371</v>
      </c>
      <c r="B378" s="43" t="s">
        <v>579</v>
      </c>
      <c r="C378" s="43" t="s">
        <v>525</v>
      </c>
      <c r="D378" s="44">
        <v>43609</v>
      </c>
      <c r="E378" s="43">
        <v>212</v>
      </c>
      <c r="F378" s="40">
        <v>70.760000000000005</v>
      </c>
      <c r="G378" s="45"/>
      <c r="H378" s="45"/>
      <c r="I378" s="45"/>
      <c r="J378" s="45"/>
      <c r="K378" s="45"/>
      <c r="L378" s="40"/>
      <c r="M378" s="40"/>
      <c r="N378" s="40"/>
      <c r="O378" s="45"/>
      <c r="P378" s="40">
        <v>70.760000000000005</v>
      </c>
      <c r="Q378" s="40"/>
      <c r="R378" s="40"/>
      <c r="S378" s="46"/>
      <c r="T378" s="46"/>
    </row>
    <row r="379" spans="1:20" x14ac:dyDescent="0.25">
      <c r="A379" s="7">
        <f t="shared" si="12"/>
        <v>372</v>
      </c>
      <c r="B379" s="43" t="s">
        <v>579</v>
      </c>
      <c r="C379" s="43" t="s">
        <v>526</v>
      </c>
      <c r="D379" s="44">
        <v>43609</v>
      </c>
      <c r="E379" s="43">
        <v>212</v>
      </c>
      <c r="F379" s="40">
        <v>35.96</v>
      </c>
      <c r="G379" s="45"/>
      <c r="H379" s="45"/>
      <c r="I379" s="45"/>
      <c r="J379" s="45"/>
      <c r="K379" s="45"/>
      <c r="L379" s="40"/>
      <c r="M379" s="40"/>
      <c r="N379" s="40"/>
      <c r="O379" s="45"/>
      <c r="P379" s="40">
        <v>35.96</v>
      </c>
      <c r="Q379" s="40"/>
      <c r="R379" s="40"/>
      <c r="S379" s="46"/>
      <c r="T379" s="46"/>
    </row>
    <row r="380" spans="1:20" x14ac:dyDescent="0.25">
      <c r="A380" s="7">
        <f t="shared" si="12"/>
        <v>373</v>
      </c>
      <c r="B380" s="93" t="s">
        <v>579</v>
      </c>
      <c r="C380" s="43" t="s">
        <v>477</v>
      </c>
      <c r="D380" s="44">
        <v>43609</v>
      </c>
      <c r="E380" s="43">
        <v>212</v>
      </c>
      <c r="F380" s="40">
        <v>300</v>
      </c>
      <c r="G380" s="45"/>
      <c r="H380" s="45"/>
      <c r="I380" s="45"/>
      <c r="J380" s="45"/>
      <c r="K380" s="45"/>
      <c r="L380" s="40">
        <v>300</v>
      </c>
      <c r="M380" s="40"/>
      <c r="N380" s="40"/>
      <c r="O380" s="45"/>
      <c r="P380" s="68"/>
      <c r="Q380" s="40"/>
      <c r="R380" s="40"/>
      <c r="S380" s="46"/>
      <c r="T380" s="46"/>
    </row>
    <row r="381" spans="1:20" x14ac:dyDescent="0.25">
      <c r="A381" s="7">
        <f t="shared" si="12"/>
        <v>374</v>
      </c>
      <c r="B381" s="93" t="s">
        <v>579</v>
      </c>
      <c r="C381" s="43" t="s">
        <v>527</v>
      </c>
      <c r="D381" s="44">
        <v>43609</v>
      </c>
      <c r="E381" s="43">
        <v>212</v>
      </c>
      <c r="F381" s="40">
        <v>300</v>
      </c>
      <c r="G381" s="45"/>
      <c r="H381" s="45"/>
      <c r="I381" s="45">
        <v>300</v>
      </c>
      <c r="J381" s="45"/>
      <c r="K381" s="45"/>
      <c r="L381" s="40"/>
      <c r="M381" s="40"/>
      <c r="N381" s="40"/>
      <c r="O381" s="45"/>
      <c r="P381" s="68"/>
      <c r="Q381" s="40"/>
      <c r="R381" s="40"/>
      <c r="S381" s="46"/>
      <c r="T381" s="46"/>
    </row>
    <row r="382" spans="1:20" x14ac:dyDescent="0.25">
      <c r="A382" s="7">
        <f t="shared" si="12"/>
        <v>375</v>
      </c>
      <c r="B382" s="43" t="s">
        <v>579</v>
      </c>
      <c r="C382" s="43" t="s">
        <v>466</v>
      </c>
      <c r="D382" s="44">
        <v>43637</v>
      </c>
      <c r="E382" s="43">
        <v>253</v>
      </c>
      <c r="F382" s="40">
        <v>650</v>
      </c>
      <c r="G382" s="45"/>
      <c r="H382" s="45"/>
      <c r="I382" s="45"/>
      <c r="J382" s="45"/>
      <c r="K382" s="45">
        <v>650</v>
      </c>
      <c r="L382" s="40"/>
      <c r="M382" s="40"/>
      <c r="N382" s="40"/>
      <c r="O382" s="45"/>
      <c r="P382" s="40"/>
      <c r="Q382" s="68"/>
      <c r="R382" s="40"/>
      <c r="S382" s="46"/>
      <c r="T382" s="46"/>
    </row>
    <row r="383" spans="1:20" x14ac:dyDescent="0.25">
      <c r="A383" s="7">
        <f t="shared" si="12"/>
        <v>376</v>
      </c>
      <c r="B383" s="46" t="s">
        <v>579</v>
      </c>
      <c r="C383" s="46" t="s">
        <v>466</v>
      </c>
      <c r="D383" s="48">
        <v>43665</v>
      </c>
      <c r="E383">
        <v>303</v>
      </c>
      <c r="F383" s="49">
        <v>650</v>
      </c>
      <c r="G383" s="45"/>
      <c r="H383" s="70"/>
      <c r="I383" s="45"/>
      <c r="J383" s="45"/>
      <c r="K383" s="51">
        <v>650</v>
      </c>
      <c r="L383" s="71"/>
      <c r="M383" s="71"/>
      <c r="N383" s="40"/>
      <c r="O383" s="45"/>
      <c r="P383" s="53"/>
      <c r="Q383" s="40"/>
      <c r="R383" s="52"/>
      <c r="S383" s="39"/>
      <c r="T383" s="54"/>
    </row>
    <row r="384" spans="1:20" x14ac:dyDescent="0.25">
      <c r="A384" s="7">
        <f t="shared" si="12"/>
        <v>377</v>
      </c>
      <c r="B384" s="46" t="s">
        <v>579</v>
      </c>
      <c r="C384" s="46" t="s">
        <v>476</v>
      </c>
      <c r="D384" s="1">
        <v>43665</v>
      </c>
      <c r="E384">
        <v>310</v>
      </c>
      <c r="F384" s="49">
        <v>76.56</v>
      </c>
      <c r="G384" s="45"/>
      <c r="H384" s="51"/>
      <c r="I384" s="45"/>
      <c r="J384" s="45"/>
      <c r="K384" s="51"/>
      <c r="L384" s="53"/>
      <c r="M384" s="53"/>
      <c r="N384" s="40"/>
      <c r="O384" s="45"/>
      <c r="P384" s="53">
        <v>76.56</v>
      </c>
      <c r="Q384" s="40"/>
      <c r="R384" s="40"/>
      <c r="S384" s="39"/>
      <c r="T384" s="54"/>
    </row>
    <row r="385" spans="1:20" x14ac:dyDescent="0.25">
      <c r="A385" s="7">
        <f t="shared" si="12"/>
        <v>378</v>
      </c>
      <c r="B385" s="96" t="s">
        <v>579</v>
      </c>
      <c r="C385" s="46" t="s">
        <v>477</v>
      </c>
      <c r="D385" s="48">
        <v>43665</v>
      </c>
      <c r="E385">
        <v>310</v>
      </c>
      <c r="F385" s="49">
        <v>300</v>
      </c>
      <c r="G385" s="45"/>
      <c r="H385" s="51"/>
      <c r="I385" s="35"/>
      <c r="J385" s="35"/>
      <c r="K385" s="45"/>
      <c r="L385" s="53">
        <v>300</v>
      </c>
      <c r="M385" s="53"/>
      <c r="N385" s="40"/>
      <c r="O385" s="45"/>
      <c r="P385" s="52"/>
      <c r="Q385" s="40"/>
      <c r="R385" s="40"/>
      <c r="S385" s="40"/>
      <c r="T385" s="54"/>
    </row>
    <row r="386" spans="1:20" x14ac:dyDescent="0.25">
      <c r="A386" s="7">
        <f t="shared" si="12"/>
        <v>379</v>
      </c>
      <c r="B386" s="96" t="s">
        <v>579</v>
      </c>
      <c r="C386" s="46" t="s">
        <v>514</v>
      </c>
      <c r="D386" s="1">
        <v>43665</v>
      </c>
      <c r="E386">
        <v>310</v>
      </c>
      <c r="F386" s="49">
        <v>150</v>
      </c>
      <c r="G386" s="45"/>
      <c r="H386" s="51"/>
      <c r="I386" s="51"/>
      <c r="J386" s="51"/>
      <c r="K386" s="50"/>
      <c r="L386" s="53">
        <v>150</v>
      </c>
      <c r="M386" s="53"/>
      <c r="N386" s="40"/>
      <c r="O386" s="45"/>
      <c r="P386" s="52"/>
      <c r="Q386" s="40"/>
      <c r="R386" s="40"/>
      <c r="S386" s="39"/>
      <c r="T386" s="54"/>
    </row>
    <row r="387" spans="1:20" x14ac:dyDescent="0.25">
      <c r="A387" s="7">
        <f t="shared" si="12"/>
        <v>380</v>
      </c>
      <c r="B387" s="46" t="s">
        <v>579</v>
      </c>
      <c r="C387" s="46" t="s">
        <v>466</v>
      </c>
      <c r="D387" s="1">
        <v>43700</v>
      </c>
      <c r="E387">
        <v>361</v>
      </c>
      <c r="F387" s="49">
        <v>650</v>
      </c>
      <c r="G387" s="45"/>
      <c r="H387" s="51"/>
      <c r="I387" s="45"/>
      <c r="J387" s="45"/>
      <c r="K387" s="51">
        <v>650</v>
      </c>
      <c r="L387" s="53"/>
      <c r="M387" s="53"/>
      <c r="N387" s="40"/>
      <c r="O387" s="45"/>
      <c r="P387" s="52"/>
      <c r="Q387" s="40"/>
      <c r="R387" s="40"/>
      <c r="S387" s="39"/>
      <c r="T387" s="54"/>
    </row>
    <row r="388" spans="1:20" x14ac:dyDescent="0.25">
      <c r="A388" s="7">
        <f t="shared" si="12"/>
        <v>381</v>
      </c>
      <c r="B388" s="46" t="s">
        <v>579</v>
      </c>
      <c r="C388" s="46" t="s">
        <v>476</v>
      </c>
      <c r="D388" s="1">
        <v>43700</v>
      </c>
      <c r="E388">
        <v>370</v>
      </c>
      <c r="F388" s="49">
        <v>76.56</v>
      </c>
      <c r="G388" s="45"/>
      <c r="H388" s="50"/>
      <c r="I388" s="45"/>
      <c r="J388" s="45"/>
      <c r="K388" s="51"/>
      <c r="L388" s="52"/>
      <c r="M388" s="52"/>
      <c r="N388" s="40"/>
      <c r="O388" s="45"/>
      <c r="P388" s="53">
        <v>76.56</v>
      </c>
      <c r="Q388" s="40"/>
      <c r="R388" s="40"/>
      <c r="S388" s="39"/>
      <c r="T388" s="54"/>
    </row>
    <row r="389" spans="1:20" x14ac:dyDescent="0.25">
      <c r="A389" s="7">
        <f t="shared" si="12"/>
        <v>382</v>
      </c>
      <c r="B389" s="46" t="s">
        <v>579</v>
      </c>
      <c r="C389" s="46" t="s">
        <v>483</v>
      </c>
      <c r="D389" s="48">
        <v>43700</v>
      </c>
      <c r="E389">
        <v>370</v>
      </c>
      <c r="F389" s="49">
        <v>62.64</v>
      </c>
      <c r="G389" s="45"/>
      <c r="H389" s="70"/>
      <c r="I389" s="45"/>
      <c r="J389" s="51">
        <v>62.64</v>
      </c>
      <c r="K389" s="51"/>
      <c r="L389" s="71"/>
      <c r="M389" s="71"/>
      <c r="N389" s="40"/>
      <c r="O389" s="45"/>
      <c r="P389" s="52"/>
      <c r="Q389" s="40"/>
      <c r="R389" s="53"/>
      <c r="S389" s="39"/>
      <c r="T389" s="54"/>
    </row>
    <row r="390" spans="1:20" x14ac:dyDescent="0.25">
      <c r="A390" s="7">
        <f t="shared" si="12"/>
        <v>383</v>
      </c>
      <c r="B390" s="96" t="s">
        <v>579</v>
      </c>
      <c r="C390" s="46" t="s">
        <v>477</v>
      </c>
      <c r="D390" s="1">
        <v>43700</v>
      </c>
      <c r="E390">
        <v>370</v>
      </c>
      <c r="F390" s="49">
        <v>300</v>
      </c>
      <c r="G390" s="45"/>
      <c r="H390" s="51"/>
      <c r="I390" s="45"/>
      <c r="J390" s="45"/>
      <c r="K390" s="51"/>
      <c r="L390" s="53">
        <v>300</v>
      </c>
      <c r="M390" s="53"/>
      <c r="N390" s="40"/>
      <c r="O390" s="45"/>
      <c r="P390" s="53"/>
      <c r="Q390" s="40"/>
      <c r="R390" s="40"/>
      <c r="S390" s="39"/>
      <c r="T390" s="54"/>
    </row>
    <row r="391" spans="1:20" x14ac:dyDescent="0.25">
      <c r="A391" s="7">
        <f t="shared" si="12"/>
        <v>384</v>
      </c>
      <c r="B391" s="96" t="s">
        <v>579</v>
      </c>
      <c r="C391" s="46" t="s">
        <v>484</v>
      </c>
      <c r="D391" s="1">
        <v>43700</v>
      </c>
      <c r="E391">
        <v>370</v>
      </c>
      <c r="F391" s="49">
        <v>600</v>
      </c>
      <c r="G391" s="45"/>
      <c r="H391" s="70"/>
      <c r="I391" s="72"/>
      <c r="J391" s="51">
        <v>600</v>
      </c>
      <c r="K391" s="51"/>
      <c r="L391" s="71"/>
      <c r="M391" s="71"/>
      <c r="N391" s="52"/>
      <c r="O391" s="45"/>
      <c r="P391" s="53"/>
      <c r="Q391" s="40"/>
      <c r="R391" s="52"/>
      <c r="S391" s="39"/>
      <c r="T391" s="54"/>
    </row>
    <row r="392" spans="1:20" x14ac:dyDescent="0.25">
      <c r="A392" s="7">
        <f t="shared" si="12"/>
        <v>385</v>
      </c>
      <c r="B392" s="46" t="s">
        <v>579</v>
      </c>
      <c r="C392" s="46" t="s">
        <v>466</v>
      </c>
      <c r="D392" s="1">
        <v>43728</v>
      </c>
      <c r="E392">
        <v>409</v>
      </c>
      <c r="F392" s="49">
        <v>650</v>
      </c>
      <c r="G392" s="45"/>
      <c r="H392" s="51"/>
      <c r="I392" s="45"/>
      <c r="J392" s="45"/>
      <c r="K392" s="51">
        <v>650</v>
      </c>
      <c r="L392" s="53"/>
      <c r="M392" s="53"/>
      <c r="N392" s="40"/>
      <c r="O392" s="45"/>
      <c r="P392" s="53"/>
      <c r="Q392" s="40"/>
      <c r="R392" s="40"/>
      <c r="S392" s="40"/>
      <c r="T392" s="54"/>
    </row>
    <row r="393" spans="1:20" x14ac:dyDescent="0.25">
      <c r="A393" s="7">
        <f t="shared" si="12"/>
        <v>386</v>
      </c>
      <c r="B393" s="46" t="s">
        <v>579</v>
      </c>
      <c r="C393" s="46" t="s">
        <v>476</v>
      </c>
      <c r="D393" s="1">
        <v>43728</v>
      </c>
      <c r="E393">
        <v>417</v>
      </c>
      <c r="F393" s="49">
        <v>76.56</v>
      </c>
      <c r="G393" s="45"/>
      <c r="H393" s="51"/>
      <c r="I393" s="45"/>
      <c r="J393" s="45"/>
      <c r="K393" s="50"/>
      <c r="L393" s="53"/>
      <c r="M393" s="53"/>
      <c r="N393" s="40"/>
      <c r="O393" s="45"/>
      <c r="P393" s="53">
        <v>76.56</v>
      </c>
      <c r="Q393" s="40"/>
      <c r="R393" s="40"/>
      <c r="S393" s="39"/>
      <c r="T393" s="54"/>
    </row>
    <row r="394" spans="1:20" x14ac:dyDescent="0.25">
      <c r="A394" s="7">
        <f t="shared" ref="A394:A457" si="14">A393+1</f>
        <v>387</v>
      </c>
      <c r="B394" s="96" t="s">
        <v>579</v>
      </c>
      <c r="C394" s="46" t="s">
        <v>477</v>
      </c>
      <c r="D394" s="1">
        <v>43728</v>
      </c>
      <c r="E394">
        <v>417</v>
      </c>
      <c r="F394" s="49">
        <v>300</v>
      </c>
      <c r="G394" s="45"/>
      <c r="H394" s="51"/>
      <c r="I394" s="45"/>
      <c r="J394" s="45"/>
      <c r="K394" s="51"/>
      <c r="L394" s="53">
        <v>300</v>
      </c>
      <c r="M394" s="53"/>
      <c r="N394" s="40"/>
      <c r="O394" s="45"/>
      <c r="P394" s="40"/>
      <c r="Q394" s="40"/>
      <c r="R394" s="40"/>
      <c r="S394" s="39"/>
      <c r="T394" s="54"/>
    </row>
    <row r="395" spans="1:20" x14ac:dyDescent="0.25">
      <c r="A395" s="7">
        <f t="shared" si="14"/>
        <v>388</v>
      </c>
      <c r="B395" s="56" t="s">
        <v>579</v>
      </c>
      <c r="C395" s="56" t="s">
        <v>476</v>
      </c>
      <c r="D395" s="57">
        <v>43756</v>
      </c>
      <c r="E395" s="58">
        <v>467</v>
      </c>
      <c r="F395" s="59">
        <v>76.56</v>
      </c>
      <c r="G395" s="33"/>
      <c r="H395" s="33"/>
      <c r="I395" s="60"/>
      <c r="J395" s="60"/>
      <c r="K395" s="61"/>
      <c r="L395" s="37"/>
      <c r="M395" s="37"/>
      <c r="N395" s="62"/>
      <c r="O395" s="33"/>
      <c r="P395" s="62">
        <v>76.56</v>
      </c>
      <c r="Q395" s="37"/>
      <c r="R395" s="37"/>
      <c r="S395" s="39"/>
      <c r="T395" s="39"/>
    </row>
    <row r="396" spans="1:20" x14ac:dyDescent="0.25">
      <c r="A396" s="7">
        <f t="shared" si="14"/>
        <v>389</v>
      </c>
      <c r="B396" s="56" t="s">
        <v>579</v>
      </c>
      <c r="C396" s="56" t="s">
        <v>508</v>
      </c>
      <c r="D396" s="57">
        <v>43756</v>
      </c>
      <c r="E396" s="58">
        <v>467</v>
      </c>
      <c r="F396" s="59">
        <v>73.08</v>
      </c>
      <c r="G396" s="33"/>
      <c r="H396" s="61"/>
      <c r="I396" s="35"/>
      <c r="J396" s="35"/>
      <c r="K396" s="60"/>
      <c r="L396" s="73"/>
      <c r="M396" s="73"/>
      <c r="N396" s="62"/>
      <c r="O396" s="33"/>
      <c r="P396" s="62">
        <v>73.08</v>
      </c>
      <c r="Q396" s="37"/>
      <c r="R396" s="37"/>
      <c r="S396" s="37"/>
      <c r="T396" s="39"/>
    </row>
    <row r="397" spans="1:20" x14ac:dyDescent="0.25">
      <c r="A397" s="7">
        <f t="shared" si="14"/>
        <v>390</v>
      </c>
      <c r="B397" s="56" t="s">
        <v>579</v>
      </c>
      <c r="C397" s="56" t="s">
        <v>528</v>
      </c>
      <c r="D397" s="57">
        <v>43756</v>
      </c>
      <c r="E397" s="58">
        <v>467</v>
      </c>
      <c r="F397" s="59">
        <v>99.76</v>
      </c>
      <c r="G397" s="33"/>
      <c r="H397" s="60"/>
      <c r="I397" s="33"/>
      <c r="J397" s="33"/>
      <c r="K397" s="33"/>
      <c r="L397" s="62"/>
      <c r="M397" s="62"/>
      <c r="N397" s="37"/>
      <c r="O397" s="61"/>
      <c r="P397" s="62">
        <v>99.76</v>
      </c>
      <c r="Q397" s="37"/>
      <c r="R397" s="37"/>
      <c r="S397" s="39"/>
      <c r="T397" s="39"/>
    </row>
    <row r="398" spans="1:20" x14ac:dyDescent="0.25">
      <c r="A398" s="7">
        <f t="shared" si="14"/>
        <v>391</v>
      </c>
      <c r="B398" s="98" t="s">
        <v>579</v>
      </c>
      <c r="C398" s="56" t="s">
        <v>477</v>
      </c>
      <c r="D398" s="57">
        <v>43756</v>
      </c>
      <c r="E398" s="58">
        <v>467</v>
      </c>
      <c r="F398" s="59">
        <v>300</v>
      </c>
      <c r="G398" s="33"/>
      <c r="H398" s="60"/>
      <c r="I398" s="60"/>
      <c r="J398" s="60"/>
      <c r="K398" s="61"/>
      <c r="L398" s="62">
        <v>300</v>
      </c>
      <c r="M398" s="62"/>
      <c r="N398" s="62"/>
      <c r="O398" s="33"/>
      <c r="P398" s="37"/>
      <c r="Q398" s="37"/>
      <c r="R398" s="37"/>
      <c r="S398" s="39"/>
      <c r="T398" s="39"/>
    </row>
    <row r="399" spans="1:20" x14ac:dyDescent="0.25">
      <c r="A399" s="7">
        <f t="shared" si="14"/>
        <v>392</v>
      </c>
      <c r="B399" s="98" t="s">
        <v>579</v>
      </c>
      <c r="C399" s="56" t="s">
        <v>493</v>
      </c>
      <c r="D399" s="57">
        <v>43756</v>
      </c>
      <c r="E399" s="58">
        <v>467</v>
      </c>
      <c r="F399" s="59">
        <v>300</v>
      </c>
      <c r="G399" s="33"/>
      <c r="H399" s="33"/>
      <c r="I399" s="60">
        <v>300</v>
      </c>
      <c r="J399" s="60"/>
      <c r="K399" s="60"/>
      <c r="L399" s="37"/>
      <c r="M399" s="37"/>
      <c r="N399" s="37"/>
      <c r="O399" s="61"/>
      <c r="P399" s="37"/>
      <c r="Q399" s="37"/>
      <c r="R399" s="62"/>
      <c r="S399" s="39"/>
      <c r="T399" s="39"/>
    </row>
    <row r="400" spans="1:20" x14ac:dyDescent="0.25">
      <c r="A400" s="7">
        <f t="shared" si="14"/>
        <v>393</v>
      </c>
      <c r="B400" s="98" t="s">
        <v>579</v>
      </c>
      <c r="C400" s="56" t="s">
        <v>529</v>
      </c>
      <c r="D400" s="57">
        <v>43756</v>
      </c>
      <c r="E400" s="58">
        <v>467</v>
      </c>
      <c r="F400" s="59">
        <v>600</v>
      </c>
      <c r="G400" s="33"/>
      <c r="H400" s="60"/>
      <c r="I400" s="60">
        <v>600</v>
      </c>
      <c r="J400" s="60"/>
      <c r="K400" s="60"/>
      <c r="L400" s="62"/>
      <c r="M400" s="62"/>
      <c r="N400" s="37"/>
      <c r="O400" s="61"/>
      <c r="P400" s="37"/>
      <c r="Q400" s="37"/>
      <c r="R400" s="37"/>
      <c r="S400" s="39"/>
      <c r="T400" s="39"/>
    </row>
    <row r="401" spans="1:20" x14ac:dyDescent="0.25">
      <c r="A401" s="7">
        <f t="shared" si="14"/>
        <v>394</v>
      </c>
      <c r="B401" s="56" t="s">
        <v>579</v>
      </c>
      <c r="C401" s="56" t="s">
        <v>466</v>
      </c>
      <c r="D401" s="57">
        <v>43756</v>
      </c>
      <c r="E401" s="58">
        <v>470</v>
      </c>
      <c r="F401" s="59">
        <v>650</v>
      </c>
      <c r="G401" s="33"/>
      <c r="H401" s="61"/>
      <c r="I401" s="33"/>
      <c r="J401" s="33"/>
      <c r="K401" s="60">
        <v>650</v>
      </c>
      <c r="L401" s="73"/>
      <c r="M401" s="73"/>
      <c r="N401" s="37"/>
      <c r="O401" s="61"/>
      <c r="P401" s="62"/>
      <c r="Q401" s="37"/>
      <c r="R401" s="37"/>
      <c r="S401" s="39"/>
      <c r="T401" s="39"/>
    </row>
    <row r="402" spans="1:20" x14ac:dyDescent="0.25">
      <c r="A402" s="7">
        <f t="shared" si="14"/>
        <v>395</v>
      </c>
      <c r="B402" s="56" t="s">
        <v>579</v>
      </c>
      <c r="C402" s="56" t="s">
        <v>466</v>
      </c>
      <c r="D402" s="57">
        <v>43791</v>
      </c>
      <c r="E402" s="58">
        <v>526</v>
      </c>
      <c r="F402" s="59">
        <v>650</v>
      </c>
      <c r="G402" s="33"/>
      <c r="H402" s="33"/>
      <c r="I402" s="61"/>
      <c r="J402" s="61"/>
      <c r="K402" s="60">
        <v>650</v>
      </c>
      <c r="L402" s="37"/>
      <c r="M402" s="37"/>
      <c r="N402" s="37"/>
      <c r="O402" s="33"/>
      <c r="P402" s="78"/>
      <c r="Q402" s="37"/>
      <c r="R402" s="37"/>
      <c r="S402" s="39"/>
      <c r="T402" s="39"/>
    </row>
    <row r="403" spans="1:20" x14ac:dyDescent="0.25">
      <c r="A403" s="7">
        <f t="shared" si="14"/>
        <v>396</v>
      </c>
      <c r="B403" s="56" t="s">
        <v>579</v>
      </c>
      <c r="C403" s="56" t="s">
        <v>476</v>
      </c>
      <c r="D403" s="57">
        <v>43791</v>
      </c>
      <c r="E403" s="58">
        <v>531</v>
      </c>
      <c r="F403" s="59">
        <v>76.56</v>
      </c>
      <c r="G403" s="33"/>
      <c r="H403" s="33"/>
      <c r="I403" s="33"/>
      <c r="J403" s="33"/>
      <c r="K403" s="60"/>
      <c r="L403" s="37"/>
      <c r="M403" s="37"/>
      <c r="N403" s="37"/>
      <c r="O403" s="61"/>
      <c r="P403" s="62">
        <v>76.56</v>
      </c>
      <c r="Q403" s="37"/>
      <c r="R403" s="37"/>
      <c r="S403" s="39"/>
      <c r="T403" s="39"/>
    </row>
    <row r="404" spans="1:20" x14ac:dyDescent="0.25">
      <c r="A404" s="7">
        <f t="shared" si="14"/>
        <v>397</v>
      </c>
      <c r="B404" s="56" t="s">
        <v>579</v>
      </c>
      <c r="C404" s="56" t="s">
        <v>530</v>
      </c>
      <c r="D404" s="57">
        <v>43791</v>
      </c>
      <c r="E404" s="58">
        <v>531</v>
      </c>
      <c r="F404" s="59">
        <v>68.44</v>
      </c>
      <c r="G404" s="33"/>
      <c r="H404" s="61"/>
      <c r="I404" s="33"/>
      <c r="J404" s="33"/>
      <c r="K404" s="60"/>
      <c r="L404" s="73"/>
      <c r="M404" s="73"/>
      <c r="N404" s="37"/>
      <c r="O404" s="60"/>
      <c r="P404" s="62">
        <v>68.44</v>
      </c>
      <c r="Q404" s="37"/>
      <c r="R404" s="37"/>
      <c r="S404" s="37"/>
      <c r="T404" s="39"/>
    </row>
    <row r="405" spans="1:20" x14ac:dyDescent="0.25">
      <c r="A405" s="7">
        <f t="shared" si="14"/>
        <v>398</v>
      </c>
      <c r="B405" s="56" t="s">
        <v>579</v>
      </c>
      <c r="C405" s="56" t="s">
        <v>494</v>
      </c>
      <c r="D405" s="57">
        <v>43791</v>
      </c>
      <c r="E405" s="58">
        <v>531</v>
      </c>
      <c r="F405" s="59">
        <v>91.64</v>
      </c>
      <c r="G405" s="33"/>
      <c r="H405" s="33"/>
      <c r="I405" s="60"/>
      <c r="J405" s="60"/>
      <c r="K405" s="61"/>
      <c r="L405" s="37"/>
      <c r="M405" s="62">
        <v>91.64</v>
      </c>
      <c r="N405" s="62"/>
      <c r="O405" s="33"/>
      <c r="P405" s="37"/>
      <c r="Q405" s="37"/>
      <c r="R405" s="37"/>
      <c r="S405" s="39"/>
      <c r="T405" s="39"/>
    </row>
    <row r="406" spans="1:20" x14ac:dyDescent="0.25">
      <c r="A406" s="7">
        <f t="shared" si="14"/>
        <v>399</v>
      </c>
      <c r="B406" s="56" t="s">
        <v>579</v>
      </c>
      <c r="C406" s="56" t="s">
        <v>495</v>
      </c>
      <c r="D406" s="57">
        <v>43791</v>
      </c>
      <c r="E406" s="58">
        <v>531</v>
      </c>
      <c r="F406" s="59">
        <v>107.57</v>
      </c>
      <c r="G406" s="33"/>
      <c r="H406" s="60"/>
      <c r="I406" s="35"/>
      <c r="J406" s="35"/>
      <c r="K406" s="61"/>
      <c r="L406" s="62"/>
      <c r="M406" s="62">
        <v>107.57</v>
      </c>
      <c r="N406" s="37"/>
      <c r="O406" s="33"/>
      <c r="P406" s="62"/>
      <c r="Q406" s="37"/>
      <c r="R406" s="37"/>
      <c r="S406" s="37"/>
      <c r="T406" s="39"/>
    </row>
    <row r="407" spans="1:20" x14ac:dyDescent="0.25">
      <c r="A407" s="7">
        <f t="shared" si="14"/>
        <v>400</v>
      </c>
      <c r="B407" s="98" t="s">
        <v>579</v>
      </c>
      <c r="C407" s="56" t="s">
        <v>531</v>
      </c>
      <c r="D407" s="57">
        <v>43791</v>
      </c>
      <c r="E407" s="58">
        <v>531</v>
      </c>
      <c r="F407" s="59">
        <v>300</v>
      </c>
      <c r="G407" s="33"/>
      <c r="H407" s="60"/>
      <c r="I407" s="61"/>
      <c r="J407" s="61"/>
      <c r="K407" s="60"/>
      <c r="L407" s="62">
        <v>300</v>
      </c>
      <c r="M407" s="62"/>
      <c r="N407" s="37"/>
      <c r="O407" s="33"/>
      <c r="P407" s="78"/>
      <c r="Q407" s="37"/>
      <c r="R407" s="37"/>
      <c r="S407" s="39"/>
      <c r="T407" s="39"/>
    </row>
    <row r="408" spans="1:20" x14ac:dyDescent="0.25">
      <c r="A408" s="7">
        <f t="shared" si="14"/>
        <v>401</v>
      </c>
      <c r="B408" s="98" t="s">
        <v>579</v>
      </c>
      <c r="C408" s="56" t="s">
        <v>477</v>
      </c>
      <c r="D408" s="57">
        <v>43791</v>
      </c>
      <c r="E408" s="58">
        <v>531</v>
      </c>
      <c r="F408" s="59">
        <v>300</v>
      </c>
      <c r="G408" s="33"/>
      <c r="H408" s="60"/>
      <c r="I408" s="60"/>
      <c r="J408" s="60"/>
      <c r="K408" s="61"/>
      <c r="L408" s="62">
        <v>300</v>
      </c>
      <c r="M408" s="62"/>
      <c r="N408" s="37"/>
      <c r="O408" s="33"/>
      <c r="P408" s="78"/>
      <c r="Q408" s="37"/>
      <c r="R408" s="37"/>
      <c r="S408" s="39"/>
      <c r="T408" s="39"/>
    </row>
    <row r="409" spans="1:20" x14ac:dyDescent="0.25">
      <c r="A409" s="7">
        <f t="shared" si="14"/>
        <v>402</v>
      </c>
      <c r="B409" s="98" t="s">
        <v>579</v>
      </c>
      <c r="C409" s="56" t="s">
        <v>496</v>
      </c>
      <c r="D409" s="57">
        <v>43791</v>
      </c>
      <c r="E409" s="58">
        <v>531</v>
      </c>
      <c r="F409" s="59">
        <v>900</v>
      </c>
      <c r="G409" s="33"/>
      <c r="H409" s="60"/>
      <c r="I409" s="60">
        <v>900</v>
      </c>
      <c r="J409" s="60"/>
      <c r="K409" s="60"/>
      <c r="L409" s="62"/>
      <c r="M409" s="62"/>
      <c r="N409" s="37"/>
      <c r="O409" s="60"/>
      <c r="P409" s="37"/>
      <c r="Q409" s="37"/>
      <c r="R409" s="37"/>
      <c r="S409" s="39"/>
      <c r="T409" s="39"/>
    </row>
    <row r="410" spans="1:20" x14ac:dyDescent="0.25">
      <c r="A410" s="7">
        <f t="shared" si="14"/>
        <v>403</v>
      </c>
      <c r="B410" s="56" t="s">
        <v>579</v>
      </c>
      <c r="C410" s="56" t="s">
        <v>466</v>
      </c>
      <c r="D410" s="57">
        <v>43819</v>
      </c>
      <c r="E410" s="58">
        <v>564</v>
      </c>
      <c r="F410" s="59">
        <v>650</v>
      </c>
      <c r="G410" s="33"/>
      <c r="H410" s="33"/>
      <c r="I410" s="60"/>
      <c r="J410" s="60"/>
      <c r="K410" s="60">
        <v>650</v>
      </c>
      <c r="L410" s="37"/>
      <c r="M410" s="37"/>
      <c r="N410" s="62"/>
      <c r="O410" s="33"/>
      <c r="P410" s="37"/>
      <c r="Q410" s="37"/>
      <c r="R410" s="37"/>
      <c r="S410" s="39"/>
      <c r="T410" s="39"/>
    </row>
    <row r="411" spans="1:20" x14ac:dyDescent="0.25">
      <c r="A411" s="7">
        <f t="shared" si="14"/>
        <v>404</v>
      </c>
      <c r="B411" s="56" t="s">
        <v>579</v>
      </c>
      <c r="C411" s="56" t="s">
        <v>476</v>
      </c>
      <c r="D411" s="57">
        <v>43819</v>
      </c>
      <c r="E411" s="58">
        <v>569</v>
      </c>
      <c r="F411" s="59">
        <v>76.56</v>
      </c>
      <c r="G411" s="33"/>
      <c r="H411" s="33"/>
      <c r="I411" s="33"/>
      <c r="J411" s="33"/>
      <c r="K411" s="33"/>
      <c r="L411" s="37"/>
      <c r="M411" s="37"/>
      <c r="N411" s="37"/>
      <c r="O411" s="61"/>
      <c r="P411" s="62">
        <v>76.56</v>
      </c>
      <c r="Q411" s="37"/>
      <c r="R411" s="62"/>
      <c r="S411" s="39"/>
      <c r="T411" s="39"/>
    </row>
    <row r="412" spans="1:20" x14ac:dyDescent="0.25">
      <c r="A412" s="7">
        <f t="shared" si="14"/>
        <v>405</v>
      </c>
      <c r="B412" s="56" t="s">
        <v>579</v>
      </c>
      <c r="C412" s="56" t="s">
        <v>532</v>
      </c>
      <c r="D412" s="57">
        <v>43819</v>
      </c>
      <c r="E412" s="58">
        <v>569</v>
      </c>
      <c r="F412" s="59">
        <v>19.72</v>
      </c>
      <c r="G412" s="33"/>
      <c r="H412" s="60"/>
      <c r="I412" s="33"/>
      <c r="J412" s="33"/>
      <c r="K412" s="60"/>
      <c r="L412" s="62"/>
      <c r="M412" s="62"/>
      <c r="N412" s="73"/>
      <c r="O412" s="33"/>
      <c r="P412" s="62">
        <v>19.72</v>
      </c>
      <c r="Q412" s="37"/>
      <c r="R412" s="37"/>
      <c r="S412" s="37"/>
      <c r="T412" s="39"/>
    </row>
    <row r="413" spans="1:20" x14ac:dyDescent="0.25">
      <c r="A413" s="7">
        <f t="shared" si="14"/>
        <v>406</v>
      </c>
      <c r="B413" s="56" t="s">
        <v>579</v>
      </c>
      <c r="C413" s="56" t="s">
        <v>485</v>
      </c>
      <c r="D413" s="57">
        <v>43819</v>
      </c>
      <c r="E413" s="58">
        <v>569</v>
      </c>
      <c r="F413" s="59">
        <v>92.8</v>
      </c>
      <c r="G413" s="33"/>
      <c r="H413" s="60">
        <v>92.8</v>
      </c>
      <c r="I413" s="60"/>
      <c r="J413" s="60"/>
      <c r="K413" s="61"/>
      <c r="L413" s="37"/>
      <c r="M413" s="37"/>
      <c r="N413" s="62"/>
      <c r="O413" s="33"/>
      <c r="P413" s="37"/>
      <c r="Q413" s="37"/>
      <c r="R413" s="37"/>
      <c r="S413" s="39"/>
      <c r="T413" s="39"/>
    </row>
    <row r="414" spans="1:20" x14ac:dyDescent="0.25">
      <c r="A414" s="7">
        <f t="shared" si="14"/>
        <v>407</v>
      </c>
      <c r="B414" s="56" t="s">
        <v>579</v>
      </c>
      <c r="C414" s="56" t="s">
        <v>486</v>
      </c>
      <c r="D414" s="57">
        <v>43819</v>
      </c>
      <c r="E414" s="58">
        <v>569</v>
      </c>
      <c r="F414" s="59">
        <v>195.39</v>
      </c>
      <c r="G414" s="33"/>
      <c r="H414" s="60">
        <v>195.39</v>
      </c>
      <c r="I414" s="33"/>
      <c r="J414" s="33"/>
      <c r="K414" s="60"/>
      <c r="L414" s="62"/>
      <c r="M414" s="62"/>
      <c r="N414" s="37"/>
      <c r="O414" s="33"/>
      <c r="P414" s="37"/>
      <c r="Q414" s="37"/>
      <c r="R414" s="39"/>
      <c r="S414" s="37"/>
      <c r="T414" s="39"/>
    </row>
    <row r="415" spans="1:20" x14ac:dyDescent="0.25">
      <c r="A415" s="7">
        <f t="shared" si="14"/>
        <v>408</v>
      </c>
      <c r="B415" s="98" t="s">
        <v>579</v>
      </c>
      <c r="C415" s="56" t="s">
        <v>477</v>
      </c>
      <c r="D415" s="57">
        <v>43819</v>
      </c>
      <c r="E415" s="58">
        <v>569</v>
      </c>
      <c r="F415" s="59">
        <v>300</v>
      </c>
      <c r="G415" s="33"/>
      <c r="H415" s="60"/>
      <c r="I415" s="33"/>
      <c r="J415" s="33"/>
      <c r="K415" s="61"/>
      <c r="L415" s="62">
        <v>300</v>
      </c>
      <c r="M415" s="62"/>
      <c r="N415" s="62"/>
      <c r="O415" s="33"/>
      <c r="P415" s="37"/>
      <c r="Q415" s="37"/>
      <c r="R415" s="37"/>
      <c r="S415" s="39"/>
      <c r="T415" s="39"/>
    </row>
    <row r="416" spans="1:20" x14ac:dyDescent="0.25">
      <c r="A416" s="7">
        <f t="shared" si="14"/>
        <v>409</v>
      </c>
      <c r="B416" s="98" t="s">
        <v>579</v>
      </c>
      <c r="C416" s="56" t="s">
        <v>533</v>
      </c>
      <c r="D416" s="57">
        <v>43819</v>
      </c>
      <c r="E416" s="58">
        <v>569</v>
      </c>
      <c r="F416" s="59">
        <v>300</v>
      </c>
      <c r="G416" s="33"/>
      <c r="H416" s="60"/>
      <c r="I416" s="60">
        <v>300</v>
      </c>
      <c r="J416" s="60"/>
      <c r="K416" s="33"/>
      <c r="L416" s="62"/>
      <c r="M416" s="62"/>
      <c r="N416" s="37"/>
      <c r="O416" s="61"/>
      <c r="P416" s="37"/>
      <c r="Q416" s="37"/>
      <c r="R416" s="37"/>
      <c r="S416" s="39"/>
      <c r="T416" s="39"/>
    </row>
    <row r="417" spans="1:20" x14ac:dyDescent="0.25">
      <c r="A417" s="7">
        <f t="shared" si="14"/>
        <v>410</v>
      </c>
      <c r="B417" s="98" t="s">
        <v>579</v>
      </c>
      <c r="C417" s="56" t="s">
        <v>487</v>
      </c>
      <c r="D417" s="57">
        <v>43819</v>
      </c>
      <c r="E417" s="58">
        <v>569</v>
      </c>
      <c r="F417" s="59">
        <v>600</v>
      </c>
      <c r="G417" s="33"/>
      <c r="H417" s="33"/>
      <c r="I417" s="60">
        <v>600</v>
      </c>
      <c r="J417" s="60"/>
      <c r="K417" s="60"/>
      <c r="L417" s="37"/>
      <c r="M417" s="37"/>
      <c r="N417" s="37"/>
      <c r="O417" s="61"/>
      <c r="P417" s="37"/>
      <c r="Q417" s="37"/>
      <c r="R417" s="37"/>
      <c r="S417" s="39"/>
      <c r="T417" s="39"/>
    </row>
    <row r="418" spans="1:20" x14ac:dyDescent="0.25">
      <c r="A418" s="7">
        <f t="shared" si="14"/>
        <v>411</v>
      </c>
      <c r="B418" s="143" t="s">
        <v>579</v>
      </c>
      <c r="C418" s="46" t="s">
        <v>534</v>
      </c>
      <c r="D418" s="1">
        <v>43721</v>
      </c>
      <c r="E418">
        <v>7114</v>
      </c>
      <c r="F418" s="49">
        <v>1119</v>
      </c>
      <c r="G418" s="45"/>
      <c r="H418" s="50"/>
      <c r="I418" s="45"/>
      <c r="J418" s="45"/>
      <c r="K418" s="45"/>
      <c r="L418" s="52"/>
      <c r="M418" s="53">
        <v>1119</v>
      </c>
      <c r="N418" s="40"/>
      <c r="O418" s="50"/>
      <c r="P418" s="53"/>
      <c r="Q418" s="40"/>
      <c r="R418" s="71"/>
      <c r="S418" s="39"/>
      <c r="T418" s="54"/>
    </row>
    <row r="419" spans="1:20" x14ac:dyDescent="0.25">
      <c r="A419" s="7">
        <f t="shared" si="14"/>
        <v>412</v>
      </c>
      <c r="B419" s="136" t="s">
        <v>579</v>
      </c>
      <c r="C419" s="56" t="s">
        <v>535</v>
      </c>
      <c r="D419" s="57">
        <v>43748</v>
      </c>
      <c r="E419" s="58">
        <v>7287</v>
      </c>
      <c r="F419" s="59">
        <v>455.54</v>
      </c>
      <c r="G419" s="33"/>
      <c r="H419" s="60"/>
      <c r="I419" s="33"/>
      <c r="J419" s="33"/>
      <c r="K419" s="33"/>
      <c r="L419" s="62"/>
      <c r="M419" s="62">
        <v>455.54</v>
      </c>
      <c r="N419" s="37"/>
      <c r="O419" s="61"/>
      <c r="P419" s="62"/>
      <c r="Q419" s="37"/>
      <c r="R419" s="37"/>
      <c r="S419" s="39"/>
      <c r="T419" s="39"/>
    </row>
    <row r="420" spans="1:20" x14ac:dyDescent="0.25">
      <c r="A420" s="7">
        <f t="shared" si="14"/>
        <v>413</v>
      </c>
      <c r="B420" s="136" t="s">
        <v>579</v>
      </c>
      <c r="C420" s="56" t="s">
        <v>536</v>
      </c>
      <c r="D420" s="57">
        <v>43847</v>
      </c>
      <c r="E420" s="58">
        <v>154820</v>
      </c>
      <c r="F420" s="59">
        <v>180</v>
      </c>
      <c r="G420" s="33"/>
      <c r="H420" s="61">
        <v>180</v>
      </c>
      <c r="I420" s="33"/>
      <c r="J420" s="33"/>
      <c r="K420" s="33"/>
      <c r="L420" s="73"/>
      <c r="M420" s="73"/>
      <c r="N420" s="37"/>
      <c r="O420" s="33"/>
      <c r="P420" s="62"/>
      <c r="Q420" s="37"/>
      <c r="R420" s="62"/>
      <c r="S420" s="37"/>
      <c r="T420" s="39"/>
    </row>
    <row r="421" spans="1:20" x14ac:dyDescent="0.25">
      <c r="A421" s="7">
        <f t="shared" si="14"/>
        <v>414</v>
      </c>
      <c r="B421" s="137" t="s">
        <v>580</v>
      </c>
      <c r="C421" s="56"/>
      <c r="D421" s="57"/>
      <c r="E421" s="58"/>
      <c r="F421" s="59">
        <f t="shared" ref="F421:T421" si="15">SUBTOTAL(9,F364:F420)</f>
        <v>18664.46</v>
      </c>
      <c r="G421" s="33">
        <f t="shared" si="15"/>
        <v>0</v>
      </c>
      <c r="H421" s="61">
        <f t="shared" si="15"/>
        <v>468.19</v>
      </c>
      <c r="I421" s="33">
        <f t="shared" si="15"/>
        <v>3000</v>
      </c>
      <c r="J421" s="33">
        <f t="shared" si="15"/>
        <v>662.64</v>
      </c>
      <c r="K421" s="33">
        <f t="shared" si="15"/>
        <v>7800</v>
      </c>
      <c r="L421" s="73">
        <f t="shared" si="15"/>
        <v>3750</v>
      </c>
      <c r="M421" s="73">
        <f t="shared" si="15"/>
        <v>1773.75</v>
      </c>
      <c r="N421" s="37">
        <f t="shared" si="15"/>
        <v>0</v>
      </c>
      <c r="O421" s="33">
        <f t="shared" si="15"/>
        <v>0</v>
      </c>
      <c r="P421" s="62">
        <f t="shared" si="15"/>
        <v>1209.8799999999999</v>
      </c>
      <c r="Q421" s="37">
        <f t="shared" si="15"/>
        <v>0</v>
      </c>
      <c r="R421" s="62">
        <f t="shared" si="15"/>
        <v>0</v>
      </c>
      <c r="S421" s="37">
        <f t="shared" si="15"/>
        <v>0</v>
      </c>
      <c r="T421" s="39">
        <f t="shared" si="15"/>
        <v>0</v>
      </c>
    </row>
    <row r="422" spans="1:20" x14ac:dyDescent="0.25">
      <c r="A422" s="7">
        <f t="shared" si="14"/>
        <v>415</v>
      </c>
      <c r="B422" s="30" t="s">
        <v>581</v>
      </c>
      <c r="C422" s="30" t="s">
        <v>466</v>
      </c>
      <c r="D422" s="31">
        <v>43483</v>
      </c>
      <c r="E422">
        <v>3</v>
      </c>
      <c r="F422" s="32">
        <v>650</v>
      </c>
      <c r="G422" s="33"/>
      <c r="H422" s="34"/>
      <c r="I422" s="33"/>
      <c r="J422" s="33"/>
      <c r="K422" s="34">
        <v>650</v>
      </c>
      <c r="L422" s="36"/>
      <c r="M422" s="36"/>
      <c r="N422" s="37"/>
      <c r="O422" s="33"/>
      <c r="P422" s="36"/>
      <c r="Q422" s="37"/>
      <c r="R422" s="37"/>
      <c r="S422" s="39"/>
      <c r="T422" s="39"/>
    </row>
    <row r="423" spans="1:20" x14ac:dyDescent="0.25">
      <c r="A423" s="7">
        <f t="shared" si="14"/>
        <v>416</v>
      </c>
      <c r="B423" s="86" t="s">
        <v>581</v>
      </c>
      <c r="C423" s="86" t="s">
        <v>476</v>
      </c>
      <c r="D423" s="87">
        <v>43483</v>
      </c>
      <c r="E423" s="8">
        <v>8</v>
      </c>
      <c r="F423" s="88">
        <v>14.5</v>
      </c>
      <c r="G423" s="89"/>
      <c r="H423" s="90"/>
      <c r="I423" s="89"/>
      <c r="J423" s="89"/>
      <c r="K423" s="90"/>
      <c r="L423" s="91"/>
      <c r="M423" s="91"/>
      <c r="N423" s="67"/>
      <c r="O423" s="89"/>
      <c r="P423" s="91">
        <v>14.5</v>
      </c>
      <c r="Q423" s="67"/>
      <c r="R423" s="92"/>
      <c r="S423" s="92"/>
      <c r="T423" s="92"/>
    </row>
    <row r="424" spans="1:20" x14ac:dyDescent="0.25">
      <c r="A424" s="7">
        <f t="shared" si="14"/>
        <v>417</v>
      </c>
      <c r="B424" s="30" t="s">
        <v>581</v>
      </c>
      <c r="C424" s="30" t="s">
        <v>477</v>
      </c>
      <c r="D424" s="31">
        <v>43483</v>
      </c>
      <c r="E424">
        <v>8</v>
      </c>
      <c r="F424" s="32">
        <v>300</v>
      </c>
      <c r="G424" s="33"/>
      <c r="H424" s="34"/>
      <c r="I424" s="33"/>
      <c r="J424" s="33"/>
      <c r="K424" s="34"/>
      <c r="L424" s="36">
        <v>300</v>
      </c>
      <c r="M424" s="36"/>
      <c r="N424" s="37"/>
      <c r="O424" s="33"/>
      <c r="P424" s="36"/>
      <c r="Q424" s="37"/>
      <c r="R424" s="39"/>
      <c r="S424" s="39"/>
      <c r="T424" s="39"/>
    </row>
    <row r="425" spans="1:20" x14ac:dyDescent="0.25">
      <c r="A425" s="7">
        <f t="shared" si="14"/>
        <v>418</v>
      </c>
      <c r="B425" s="30" t="s">
        <v>581</v>
      </c>
      <c r="C425" s="30" t="s">
        <v>466</v>
      </c>
      <c r="D425" s="31">
        <v>43518</v>
      </c>
      <c r="E425">
        <v>49</v>
      </c>
      <c r="F425" s="32">
        <v>650</v>
      </c>
      <c r="G425" s="33"/>
      <c r="H425" s="34"/>
      <c r="I425" s="35"/>
      <c r="J425" s="35"/>
      <c r="K425" s="34">
        <v>650</v>
      </c>
      <c r="L425" s="36"/>
      <c r="M425" s="36"/>
      <c r="N425" s="37"/>
      <c r="O425" s="34"/>
      <c r="P425" s="36"/>
      <c r="Q425" s="37"/>
      <c r="R425" s="39"/>
      <c r="S425" s="39"/>
      <c r="T425" s="39"/>
    </row>
    <row r="426" spans="1:20" x14ac:dyDescent="0.25">
      <c r="A426" s="7">
        <f t="shared" si="14"/>
        <v>419</v>
      </c>
      <c r="B426" s="30" t="s">
        <v>581</v>
      </c>
      <c r="C426" s="30" t="s">
        <v>480</v>
      </c>
      <c r="D426" s="31">
        <v>43518</v>
      </c>
      <c r="E426">
        <v>55</v>
      </c>
      <c r="F426" s="32">
        <v>170.52</v>
      </c>
      <c r="G426" s="33"/>
      <c r="H426" s="34"/>
      <c r="I426" s="34"/>
      <c r="J426" s="34"/>
      <c r="K426" s="41"/>
      <c r="L426" s="36"/>
      <c r="M426" s="36">
        <v>170.52</v>
      </c>
      <c r="N426" s="37"/>
      <c r="O426" s="34"/>
      <c r="P426" s="39"/>
      <c r="Q426" s="37"/>
      <c r="R426" s="39"/>
      <c r="S426" s="39"/>
      <c r="T426" s="39"/>
    </row>
    <row r="427" spans="1:20" x14ac:dyDescent="0.25">
      <c r="A427" s="7">
        <f t="shared" si="14"/>
        <v>420</v>
      </c>
      <c r="B427" s="30" t="s">
        <v>581</v>
      </c>
      <c r="C427" s="30" t="s">
        <v>481</v>
      </c>
      <c r="D427" s="31">
        <v>43518</v>
      </c>
      <c r="E427">
        <v>55</v>
      </c>
      <c r="F427" s="32">
        <v>213.91</v>
      </c>
      <c r="G427" s="33"/>
      <c r="H427" s="34"/>
      <c r="I427" s="33"/>
      <c r="J427" s="33"/>
      <c r="K427" s="34"/>
      <c r="L427" s="36"/>
      <c r="M427" s="36">
        <v>213.91</v>
      </c>
      <c r="N427" s="37"/>
      <c r="O427" s="35"/>
      <c r="P427" s="36"/>
      <c r="Q427" s="37"/>
      <c r="R427" s="36"/>
      <c r="S427" s="39"/>
      <c r="T427" s="39"/>
    </row>
    <row r="428" spans="1:20" x14ac:dyDescent="0.25">
      <c r="A428" s="7">
        <f t="shared" si="14"/>
        <v>421</v>
      </c>
      <c r="B428" s="30" t="s">
        <v>581</v>
      </c>
      <c r="C428" s="30" t="s">
        <v>477</v>
      </c>
      <c r="D428" s="31">
        <v>43518</v>
      </c>
      <c r="E428">
        <v>55</v>
      </c>
      <c r="F428" s="32">
        <v>300</v>
      </c>
      <c r="G428" s="33"/>
      <c r="H428" s="34"/>
      <c r="I428" s="33"/>
      <c r="J428" s="33"/>
      <c r="K428" s="34"/>
      <c r="L428" s="36">
        <v>300</v>
      </c>
      <c r="M428" s="36"/>
      <c r="N428" s="37"/>
      <c r="O428" s="33"/>
      <c r="P428" s="37"/>
      <c r="Q428" s="37"/>
      <c r="R428" s="37"/>
      <c r="S428" s="38"/>
      <c r="T428" s="39"/>
    </row>
    <row r="429" spans="1:20" x14ac:dyDescent="0.25">
      <c r="A429" s="7">
        <f t="shared" si="14"/>
        <v>422</v>
      </c>
      <c r="B429" s="30" t="s">
        <v>581</v>
      </c>
      <c r="C429" s="65" t="s">
        <v>482</v>
      </c>
      <c r="D429" s="31">
        <v>43518</v>
      </c>
      <c r="E429">
        <v>55</v>
      </c>
      <c r="F429" s="38">
        <v>600</v>
      </c>
      <c r="G429" s="33"/>
      <c r="H429" s="34"/>
      <c r="I429" s="66">
        <v>600</v>
      </c>
      <c r="J429" s="66"/>
      <c r="K429" s="34"/>
      <c r="L429" s="36"/>
      <c r="M429" s="36"/>
      <c r="N429" s="37"/>
      <c r="O429" s="33"/>
      <c r="P429" s="39"/>
      <c r="Q429" s="37"/>
      <c r="R429" s="37"/>
      <c r="S429" s="39"/>
      <c r="T429" s="39"/>
    </row>
    <row r="430" spans="1:20" x14ac:dyDescent="0.25">
      <c r="A430" s="7">
        <f t="shared" si="14"/>
        <v>423</v>
      </c>
      <c r="B430" s="86" t="s">
        <v>581</v>
      </c>
      <c r="C430" s="86" t="s">
        <v>476</v>
      </c>
      <c r="D430" s="87">
        <v>43539</v>
      </c>
      <c r="E430" s="8">
        <v>94</v>
      </c>
      <c r="F430" s="88">
        <v>14.5</v>
      </c>
      <c r="G430" s="89"/>
      <c r="H430" s="90"/>
      <c r="I430" s="89"/>
      <c r="J430" s="89"/>
      <c r="K430" s="90"/>
      <c r="L430" s="91"/>
      <c r="M430" s="91"/>
      <c r="N430" s="67"/>
      <c r="O430" s="89"/>
      <c r="P430" s="91">
        <v>14.5</v>
      </c>
      <c r="Q430" s="67"/>
      <c r="R430" s="67"/>
      <c r="S430" s="92"/>
      <c r="T430" s="92"/>
    </row>
    <row r="431" spans="1:20" x14ac:dyDescent="0.25">
      <c r="A431" s="7">
        <f t="shared" si="14"/>
        <v>424</v>
      </c>
      <c r="B431" s="30" t="s">
        <v>581</v>
      </c>
      <c r="C431" s="30" t="s">
        <v>477</v>
      </c>
      <c r="D431" s="31">
        <v>43539</v>
      </c>
      <c r="E431">
        <v>94</v>
      </c>
      <c r="F431" s="32">
        <v>300</v>
      </c>
      <c r="G431" s="33"/>
      <c r="H431" s="34"/>
      <c r="I431" s="34"/>
      <c r="J431" s="34"/>
      <c r="K431" s="34"/>
      <c r="L431" s="36">
        <v>300</v>
      </c>
      <c r="M431" s="36"/>
      <c r="N431" s="37"/>
      <c r="O431" s="33"/>
      <c r="P431" s="36"/>
      <c r="Q431" s="37"/>
      <c r="R431" s="37"/>
      <c r="S431" s="39"/>
      <c r="T431" s="39"/>
    </row>
    <row r="432" spans="1:20" x14ac:dyDescent="0.25">
      <c r="A432" s="7">
        <f t="shared" si="14"/>
        <v>425</v>
      </c>
      <c r="B432" s="30" t="s">
        <v>581</v>
      </c>
      <c r="C432" s="30" t="s">
        <v>466</v>
      </c>
      <c r="D432" s="31">
        <v>43539</v>
      </c>
      <c r="E432">
        <v>98</v>
      </c>
      <c r="F432" s="32">
        <v>650</v>
      </c>
      <c r="G432" s="33"/>
      <c r="H432" s="34"/>
      <c r="I432" s="35"/>
      <c r="J432" s="35"/>
      <c r="K432" s="34">
        <v>650</v>
      </c>
      <c r="L432" s="36"/>
      <c r="M432" s="36"/>
      <c r="N432" s="36"/>
      <c r="O432" s="33"/>
      <c r="P432" s="42"/>
      <c r="Q432" s="37"/>
      <c r="R432" s="39"/>
      <c r="S432" s="39"/>
      <c r="T432" s="39"/>
    </row>
    <row r="433" spans="1:20" x14ac:dyDescent="0.25">
      <c r="A433" s="7">
        <f t="shared" si="14"/>
        <v>426</v>
      </c>
      <c r="B433" s="93" t="s">
        <v>581</v>
      </c>
      <c r="C433" s="93" t="s">
        <v>476</v>
      </c>
      <c r="D433" s="94">
        <v>43581</v>
      </c>
      <c r="E433" s="93">
        <v>157</v>
      </c>
      <c r="F433" s="81">
        <v>14.5</v>
      </c>
      <c r="G433" s="95"/>
      <c r="H433" s="95"/>
      <c r="I433" s="95"/>
      <c r="J433" s="95"/>
      <c r="K433" s="95"/>
      <c r="L433" s="81"/>
      <c r="M433" s="81"/>
      <c r="N433" s="81"/>
      <c r="O433" s="95"/>
      <c r="P433" s="81">
        <v>14.5</v>
      </c>
      <c r="Q433" s="81"/>
      <c r="R433" s="81"/>
      <c r="S433" s="96"/>
      <c r="T433" s="96"/>
    </row>
    <row r="434" spans="1:20" x14ac:dyDescent="0.25">
      <c r="A434" s="7">
        <f t="shared" si="14"/>
        <v>427</v>
      </c>
      <c r="B434" s="43" t="s">
        <v>581</v>
      </c>
      <c r="C434" s="43" t="s">
        <v>477</v>
      </c>
      <c r="D434" s="44">
        <v>43581</v>
      </c>
      <c r="E434" s="43">
        <v>157</v>
      </c>
      <c r="F434" s="40">
        <v>300</v>
      </c>
      <c r="G434" s="45"/>
      <c r="H434" s="45"/>
      <c r="I434" s="45"/>
      <c r="J434" s="45"/>
      <c r="K434" s="45"/>
      <c r="L434" s="40">
        <v>300</v>
      </c>
      <c r="M434" s="40"/>
      <c r="N434" s="40"/>
      <c r="O434" s="45"/>
      <c r="P434" s="40"/>
      <c r="Q434" s="40"/>
      <c r="R434" s="40"/>
      <c r="S434" s="46"/>
      <c r="T434" s="46"/>
    </row>
    <row r="435" spans="1:20" x14ac:dyDescent="0.25">
      <c r="A435" s="7">
        <f t="shared" si="14"/>
        <v>428</v>
      </c>
      <c r="B435" s="43" t="s">
        <v>581</v>
      </c>
      <c r="C435" s="43" t="s">
        <v>466</v>
      </c>
      <c r="D435" s="44">
        <v>43581</v>
      </c>
      <c r="E435" s="43">
        <v>165</v>
      </c>
      <c r="F435" s="40">
        <v>650</v>
      </c>
      <c r="G435" s="45"/>
      <c r="H435" s="45"/>
      <c r="I435" s="45"/>
      <c r="J435" s="45"/>
      <c r="K435" s="45">
        <v>650</v>
      </c>
      <c r="L435" s="40"/>
      <c r="M435" s="40"/>
      <c r="N435" s="40"/>
      <c r="O435" s="45"/>
      <c r="P435" s="40"/>
      <c r="Q435" s="40"/>
      <c r="R435" s="40"/>
      <c r="S435" s="46"/>
      <c r="T435" s="46"/>
    </row>
    <row r="436" spans="1:20" x14ac:dyDescent="0.25">
      <c r="A436" s="7">
        <f t="shared" si="14"/>
        <v>429</v>
      </c>
      <c r="B436" s="43" t="s">
        <v>581</v>
      </c>
      <c r="C436" s="43" t="s">
        <v>466</v>
      </c>
      <c r="D436" s="44">
        <v>43609</v>
      </c>
      <c r="E436" s="43">
        <v>200</v>
      </c>
      <c r="F436" s="40">
        <v>650</v>
      </c>
      <c r="G436" s="45"/>
      <c r="H436" s="45"/>
      <c r="I436" s="45"/>
      <c r="J436" s="45"/>
      <c r="K436" s="45">
        <v>650</v>
      </c>
      <c r="L436" s="40"/>
      <c r="M436" s="40"/>
      <c r="N436" s="40"/>
      <c r="O436" s="45"/>
      <c r="P436" s="40"/>
      <c r="Q436" s="40"/>
      <c r="R436" s="40"/>
      <c r="S436" s="46"/>
      <c r="T436" s="46"/>
    </row>
    <row r="437" spans="1:20" x14ac:dyDescent="0.25">
      <c r="A437" s="7">
        <f t="shared" si="14"/>
        <v>430</v>
      </c>
      <c r="B437" s="93" t="s">
        <v>581</v>
      </c>
      <c r="C437" s="93" t="s">
        <v>476</v>
      </c>
      <c r="D437" s="94">
        <v>43609</v>
      </c>
      <c r="E437" s="93">
        <v>218</v>
      </c>
      <c r="F437" s="81">
        <v>14.5</v>
      </c>
      <c r="G437" s="95"/>
      <c r="H437" s="95"/>
      <c r="I437" s="95"/>
      <c r="J437" s="95"/>
      <c r="K437" s="97"/>
      <c r="L437" s="81"/>
      <c r="M437" s="81"/>
      <c r="N437" s="81"/>
      <c r="O437" s="95"/>
      <c r="P437" s="81">
        <v>14.5</v>
      </c>
      <c r="Q437" s="81"/>
      <c r="R437" s="81"/>
      <c r="S437" s="96"/>
      <c r="T437" s="96"/>
    </row>
    <row r="438" spans="1:20" x14ac:dyDescent="0.25">
      <c r="A438" s="7">
        <f t="shared" si="14"/>
        <v>431</v>
      </c>
      <c r="B438" s="43" t="s">
        <v>581</v>
      </c>
      <c r="C438" s="43" t="s">
        <v>477</v>
      </c>
      <c r="D438" s="44">
        <v>43609</v>
      </c>
      <c r="E438" s="43">
        <v>218</v>
      </c>
      <c r="F438" s="40">
        <v>300</v>
      </c>
      <c r="G438" s="45"/>
      <c r="H438" s="45"/>
      <c r="I438" s="45"/>
      <c r="J438" s="45"/>
      <c r="K438" s="47"/>
      <c r="L438" s="40">
        <v>300</v>
      </c>
      <c r="M438" s="40"/>
      <c r="N438" s="40"/>
      <c r="O438" s="45"/>
      <c r="P438" s="40"/>
      <c r="Q438" s="40"/>
      <c r="R438" s="40"/>
      <c r="S438" s="46"/>
      <c r="T438" s="46"/>
    </row>
    <row r="439" spans="1:20" x14ac:dyDescent="0.25">
      <c r="A439" s="7">
        <f t="shared" si="14"/>
        <v>432</v>
      </c>
      <c r="B439" s="43" t="s">
        <v>581</v>
      </c>
      <c r="C439" s="43" t="s">
        <v>466</v>
      </c>
      <c r="D439" s="44">
        <v>43637</v>
      </c>
      <c r="E439" s="43">
        <v>256</v>
      </c>
      <c r="F439" s="40">
        <v>650</v>
      </c>
      <c r="G439" s="45"/>
      <c r="H439" s="45"/>
      <c r="I439" s="45"/>
      <c r="J439" s="45"/>
      <c r="K439" s="45">
        <v>650</v>
      </c>
      <c r="L439" s="40"/>
      <c r="M439" s="40"/>
      <c r="N439" s="40"/>
      <c r="O439" s="45"/>
      <c r="P439" s="40"/>
      <c r="Q439" s="40"/>
      <c r="R439" s="40"/>
      <c r="S439" s="46"/>
      <c r="T439" s="46"/>
    </row>
    <row r="440" spans="1:20" x14ac:dyDescent="0.25">
      <c r="A440" s="7">
        <f t="shared" si="14"/>
        <v>433</v>
      </c>
      <c r="B440" s="43" t="s">
        <v>581</v>
      </c>
      <c r="C440" s="43" t="s">
        <v>476</v>
      </c>
      <c r="D440" s="44">
        <v>43637</v>
      </c>
      <c r="E440" s="43">
        <v>261</v>
      </c>
      <c r="F440" s="40">
        <v>14.5</v>
      </c>
      <c r="G440" s="45"/>
      <c r="H440" s="45"/>
      <c r="I440" s="45"/>
      <c r="J440" s="45"/>
      <c r="K440" s="47"/>
      <c r="L440" s="40"/>
      <c r="M440" s="40"/>
      <c r="N440" s="40"/>
      <c r="O440" s="45"/>
      <c r="P440" s="40">
        <v>14.5</v>
      </c>
      <c r="Q440" s="40"/>
      <c r="R440" s="40"/>
      <c r="S440" s="46"/>
      <c r="T440" s="46"/>
    </row>
    <row r="441" spans="1:20" x14ac:dyDescent="0.25">
      <c r="A441" s="7">
        <f t="shared" si="14"/>
        <v>434</v>
      </c>
      <c r="B441" s="43" t="s">
        <v>581</v>
      </c>
      <c r="C441" s="43" t="s">
        <v>477</v>
      </c>
      <c r="D441" s="44">
        <v>43637</v>
      </c>
      <c r="E441" s="43">
        <v>261</v>
      </c>
      <c r="F441" s="40">
        <v>300</v>
      </c>
      <c r="G441" s="45"/>
      <c r="H441" s="45"/>
      <c r="I441" s="45"/>
      <c r="J441" s="45"/>
      <c r="K441" s="47"/>
      <c r="L441" s="40">
        <v>300</v>
      </c>
      <c r="M441" s="40"/>
      <c r="N441" s="40"/>
      <c r="O441" s="45"/>
      <c r="P441" s="40"/>
      <c r="Q441" s="40"/>
      <c r="R441" s="40"/>
      <c r="S441" s="46"/>
      <c r="T441" s="46"/>
    </row>
    <row r="442" spans="1:20" x14ac:dyDescent="0.25">
      <c r="A442" s="7">
        <f t="shared" si="14"/>
        <v>435</v>
      </c>
      <c r="B442" s="46" t="s">
        <v>581</v>
      </c>
      <c r="C442" s="46" t="s">
        <v>466</v>
      </c>
      <c r="D442" s="1">
        <v>43665</v>
      </c>
      <c r="E442">
        <v>306</v>
      </c>
      <c r="F442" s="49">
        <v>650</v>
      </c>
      <c r="G442" s="45"/>
      <c r="H442" s="50"/>
      <c r="I442" s="50"/>
      <c r="J442" s="50"/>
      <c r="K442" s="51">
        <v>650</v>
      </c>
      <c r="L442" s="52"/>
      <c r="M442" s="52"/>
      <c r="N442" s="52"/>
      <c r="O442" s="45"/>
      <c r="P442" s="40"/>
      <c r="Q442" s="40"/>
      <c r="R442" s="40"/>
      <c r="S442" s="40"/>
      <c r="T442" s="54"/>
    </row>
    <row r="443" spans="1:20" x14ac:dyDescent="0.25">
      <c r="A443" s="7">
        <f t="shared" si="14"/>
        <v>436</v>
      </c>
      <c r="B443" s="46" t="s">
        <v>581</v>
      </c>
      <c r="C443" s="46" t="s">
        <v>476</v>
      </c>
      <c r="D443" s="48">
        <v>43665</v>
      </c>
      <c r="E443">
        <v>311</v>
      </c>
      <c r="F443" s="49">
        <v>14.5</v>
      </c>
      <c r="G443" s="45"/>
      <c r="H443" s="50"/>
      <c r="I443" s="45"/>
      <c r="J443" s="45"/>
      <c r="K443" s="51"/>
      <c r="L443" s="52"/>
      <c r="M443" s="52"/>
      <c r="N443" s="40"/>
      <c r="O443" s="50"/>
      <c r="P443" s="53">
        <v>14.5</v>
      </c>
      <c r="Q443" s="40"/>
      <c r="R443" s="52"/>
      <c r="S443" s="39"/>
      <c r="T443" s="54"/>
    </row>
    <row r="444" spans="1:20" x14ac:dyDescent="0.25">
      <c r="A444" s="7">
        <f t="shared" si="14"/>
        <v>437</v>
      </c>
      <c r="B444" s="46" t="s">
        <v>581</v>
      </c>
      <c r="C444" s="46" t="s">
        <v>477</v>
      </c>
      <c r="D444" s="1">
        <v>43665</v>
      </c>
      <c r="E444">
        <v>311</v>
      </c>
      <c r="F444" s="49">
        <v>300</v>
      </c>
      <c r="G444" s="45"/>
      <c r="H444" s="51"/>
      <c r="I444" s="35"/>
      <c r="J444" s="35"/>
      <c r="K444" s="45"/>
      <c r="L444" s="53">
        <v>300</v>
      </c>
      <c r="M444" s="53"/>
      <c r="N444" s="40"/>
      <c r="O444" s="45"/>
      <c r="P444" s="52"/>
      <c r="Q444" s="40"/>
      <c r="R444" s="40"/>
      <c r="S444" s="40"/>
      <c r="T444" s="54"/>
    </row>
    <row r="445" spans="1:20" x14ac:dyDescent="0.25">
      <c r="A445" s="7">
        <f t="shared" si="14"/>
        <v>438</v>
      </c>
      <c r="B445" s="46" t="s">
        <v>581</v>
      </c>
      <c r="C445" s="46" t="s">
        <v>466</v>
      </c>
      <c r="D445" s="1">
        <v>43700</v>
      </c>
      <c r="E445">
        <v>364</v>
      </c>
      <c r="F445" s="49">
        <v>650</v>
      </c>
      <c r="G445" s="45"/>
      <c r="H445" s="70"/>
      <c r="I445" s="45"/>
      <c r="J445" s="45"/>
      <c r="K445" s="51">
        <v>650</v>
      </c>
      <c r="L445" s="71"/>
      <c r="M445" s="71"/>
      <c r="N445" s="71"/>
      <c r="O445" s="45"/>
      <c r="P445" s="53"/>
      <c r="Q445" s="40"/>
      <c r="R445" s="40"/>
      <c r="S445" s="39"/>
      <c r="T445" s="54"/>
    </row>
    <row r="446" spans="1:20" x14ac:dyDescent="0.25">
      <c r="A446" s="7">
        <f t="shared" si="14"/>
        <v>439</v>
      </c>
      <c r="B446" s="46" t="s">
        <v>581</v>
      </c>
      <c r="C446" s="46" t="s">
        <v>483</v>
      </c>
      <c r="D446" s="1">
        <v>43700</v>
      </c>
      <c r="E446">
        <v>371</v>
      </c>
      <c r="F446" s="49">
        <v>103.24</v>
      </c>
      <c r="G446" s="45"/>
      <c r="H446" s="51"/>
      <c r="I446" s="45"/>
      <c r="J446" s="51">
        <v>103.24</v>
      </c>
      <c r="K446" s="51"/>
      <c r="L446" s="53"/>
      <c r="M446" s="53"/>
      <c r="N446" s="40"/>
      <c r="O446" s="45"/>
      <c r="P446" s="40"/>
      <c r="Q446" s="40"/>
      <c r="R446" s="52"/>
      <c r="S446" s="39"/>
      <c r="T446" s="54"/>
    </row>
    <row r="447" spans="1:20" x14ac:dyDescent="0.25">
      <c r="A447" s="7">
        <f t="shared" si="14"/>
        <v>440</v>
      </c>
      <c r="B447" s="46" t="s">
        <v>581</v>
      </c>
      <c r="C447" s="46" t="s">
        <v>484</v>
      </c>
      <c r="D447" s="1">
        <v>43700</v>
      </c>
      <c r="E447">
        <v>371</v>
      </c>
      <c r="F447" s="49">
        <v>600</v>
      </c>
      <c r="G447" s="45"/>
      <c r="H447" s="51"/>
      <c r="I447" s="72"/>
      <c r="J447" s="51">
        <v>600</v>
      </c>
      <c r="K447" s="50"/>
      <c r="L447" s="53"/>
      <c r="M447" s="53"/>
      <c r="N447" s="52"/>
      <c r="O447" s="45"/>
      <c r="P447" s="52"/>
      <c r="Q447" s="40"/>
      <c r="R447" s="40"/>
      <c r="S447" s="40"/>
      <c r="T447" s="54"/>
    </row>
    <row r="448" spans="1:20" x14ac:dyDescent="0.25">
      <c r="A448" s="7">
        <f t="shared" si="14"/>
        <v>441</v>
      </c>
      <c r="B448" s="46" t="s">
        <v>581</v>
      </c>
      <c r="C448" s="46" t="s">
        <v>466</v>
      </c>
      <c r="D448" s="1">
        <v>43728</v>
      </c>
      <c r="E448">
        <v>412</v>
      </c>
      <c r="F448" s="49">
        <v>650</v>
      </c>
      <c r="G448" s="45"/>
      <c r="H448" s="51"/>
      <c r="I448" s="35"/>
      <c r="J448" s="35"/>
      <c r="K448" s="51">
        <v>650</v>
      </c>
      <c r="L448" s="53"/>
      <c r="M448" s="53"/>
      <c r="N448" s="40"/>
      <c r="O448" s="45"/>
      <c r="P448" s="52"/>
      <c r="Q448" s="40"/>
      <c r="R448" s="40"/>
      <c r="S448" s="40"/>
      <c r="T448" s="54"/>
    </row>
    <row r="449" spans="1:20" x14ac:dyDescent="0.25">
      <c r="A449" s="7">
        <f t="shared" si="14"/>
        <v>442</v>
      </c>
      <c r="B449" s="46" t="s">
        <v>581</v>
      </c>
      <c r="C449" s="46" t="s">
        <v>476</v>
      </c>
      <c r="D449" s="1">
        <v>43720</v>
      </c>
      <c r="E449">
        <v>420</v>
      </c>
      <c r="F449" s="49">
        <v>14.5</v>
      </c>
      <c r="G449" s="45"/>
      <c r="H449" s="70"/>
      <c r="I449" s="51"/>
      <c r="J449" s="51"/>
      <c r="K449" s="50"/>
      <c r="L449" s="71"/>
      <c r="M449" s="71"/>
      <c r="N449" s="40"/>
      <c r="O449" s="45"/>
      <c r="P449" s="53">
        <v>14.5</v>
      </c>
      <c r="Q449" s="53"/>
      <c r="R449" s="40"/>
      <c r="S449" s="39"/>
      <c r="T449" s="54"/>
    </row>
    <row r="450" spans="1:20" x14ac:dyDescent="0.25">
      <c r="A450" s="7">
        <f t="shared" si="14"/>
        <v>443</v>
      </c>
      <c r="B450" s="46" t="s">
        <v>581</v>
      </c>
      <c r="C450" s="46" t="s">
        <v>477</v>
      </c>
      <c r="D450" s="1">
        <v>43720</v>
      </c>
      <c r="E450">
        <v>420</v>
      </c>
      <c r="F450" s="49">
        <v>300</v>
      </c>
      <c r="G450" s="45"/>
      <c r="H450" s="51"/>
      <c r="I450" s="50"/>
      <c r="J450" s="50"/>
      <c r="K450" s="50"/>
      <c r="L450" s="53">
        <v>300</v>
      </c>
      <c r="M450" s="53"/>
      <c r="N450" s="40"/>
      <c r="O450" s="45"/>
      <c r="P450" s="53"/>
      <c r="Q450" s="40"/>
      <c r="R450" s="40"/>
      <c r="S450" s="39"/>
      <c r="T450" s="54"/>
    </row>
    <row r="451" spans="1:20" x14ac:dyDescent="0.25">
      <c r="A451" s="7">
        <f t="shared" si="14"/>
        <v>444</v>
      </c>
      <c r="B451" s="56" t="s">
        <v>581</v>
      </c>
      <c r="C451" s="56" t="s">
        <v>476</v>
      </c>
      <c r="D451" s="57">
        <v>43756</v>
      </c>
      <c r="E451" s="58">
        <v>469</v>
      </c>
      <c r="F451" s="59">
        <v>14.5</v>
      </c>
      <c r="G451" s="33"/>
      <c r="H451" s="60"/>
      <c r="I451" s="33"/>
      <c r="J451" s="33"/>
      <c r="K451" s="61"/>
      <c r="L451" s="62"/>
      <c r="M451" s="62"/>
      <c r="N451" s="37"/>
      <c r="O451" s="33"/>
      <c r="P451" s="62">
        <v>14.5</v>
      </c>
      <c r="Q451" s="37"/>
      <c r="R451" s="37"/>
      <c r="S451" s="39"/>
      <c r="T451" s="39"/>
    </row>
    <row r="452" spans="1:20" x14ac:dyDescent="0.25">
      <c r="A452" s="7">
        <f t="shared" si="14"/>
        <v>445</v>
      </c>
      <c r="B452" s="56" t="s">
        <v>581</v>
      </c>
      <c r="C452" s="56" t="s">
        <v>508</v>
      </c>
      <c r="D452" s="57">
        <v>43756</v>
      </c>
      <c r="E452" s="58">
        <v>469</v>
      </c>
      <c r="F452" s="59">
        <v>20.88</v>
      </c>
      <c r="G452" s="33"/>
      <c r="H452" s="33"/>
      <c r="I452" s="60"/>
      <c r="J452" s="60"/>
      <c r="K452" s="61"/>
      <c r="L452" s="37"/>
      <c r="M452" s="37"/>
      <c r="N452" s="62"/>
      <c r="O452" s="33"/>
      <c r="P452" s="62">
        <v>20.88</v>
      </c>
      <c r="Q452" s="37"/>
      <c r="R452" s="37"/>
      <c r="S452" s="39"/>
      <c r="T452" s="39"/>
    </row>
    <row r="453" spans="1:20" x14ac:dyDescent="0.25">
      <c r="A453" s="7">
        <f t="shared" si="14"/>
        <v>446</v>
      </c>
      <c r="B453" s="56" t="s">
        <v>581</v>
      </c>
      <c r="C453" s="56" t="s">
        <v>477</v>
      </c>
      <c r="D453" s="57">
        <v>43756</v>
      </c>
      <c r="E453" s="58">
        <v>469</v>
      </c>
      <c r="F453" s="59">
        <v>300</v>
      </c>
      <c r="G453" s="33"/>
      <c r="H453" s="60"/>
      <c r="I453" s="60"/>
      <c r="J453" s="60"/>
      <c r="K453" s="61"/>
      <c r="L453" s="62">
        <v>300</v>
      </c>
      <c r="M453" s="62"/>
      <c r="N453" s="62"/>
      <c r="O453" s="33"/>
      <c r="P453" s="37"/>
      <c r="Q453" s="37"/>
      <c r="R453" s="37"/>
      <c r="S453" s="39"/>
      <c r="T453" s="39"/>
    </row>
    <row r="454" spans="1:20" x14ac:dyDescent="0.25">
      <c r="A454" s="7">
        <f t="shared" si="14"/>
        <v>447</v>
      </c>
      <c r="B454" s="56" t="s">
        <v>581</v>
      </c>
      <c r="C454" s="56" t="s">
        <v>493</v>
      </c>
      <c r="D454" s="57">
        <v>43756</v>
      </c>
      <c r="E454" s="58">
        <v>469</v>
      </c>
      <c r="F454" s="59">
        <v>300</v>
      </c>
      <c r="G454" s="33"/>
      <c r="H454" s="33"/>
      <c r="I454" s="60">
        <v>300</v>
      </c>
      <c r="J454" s="60"/>
      <c r="K454" s="33"/>
      <c r="L454" s="37"/>
      <c r="M454" s="37"/>
      <c r="N454" s="37"/>
      <c r="O454" s="61"/>
      <c r="P454" s="62"/>
      <c r="Q454" s="37"/>
      <c r="R454" s="37"/>
      <c r="S454" s="39"/>
      <c r="T454" s="39"/>
    </row>
    <row r="455" spans="1:20" x14ac:dyDescent="0.25">
      <c r="A455" s="7">
        <f t="shared" si="14"/>
        <v>448</v>
      </c>
      <c r="B455" s="56" t="s">
        <v>581</v>
      </c>
      <c r="C455" s="56" t="s">
        <v>466</v>
      </c>
      <c r="D455" s="57">
        <v>43756</v>
      </c>
      <c r="E455" s="58">
        <v>473</v>
      </c>
      <c r="F455" s="59">
        <v>650</v>
      </c>
      <c r="G455" s="33"/>
      <c r="H455" s="33"/>
      <c r="I455" s="60"/>
      <c r="J455" s="60"/>
      <c r="K455" s="60">
        <v>650</v>
      </c>
      <c r="L455" s="37"/>
      <c r="M455" s="37"/>
      <c r="N455" s="62"/>
      <c r="O455" s="33"/>
      <c r="P455" s="37"/>
      <c r="Q455" s="37"/>
      <c r="R455" s="37"/>
      <c r="S455" s="39"/>
      <c r="T455" s="39"/>
    </row>
    <row r="456" spans="1:20" x14ac:dyDescent="0.25">
      <c r="A456" s="7">
        <f t="shared" si="14"/>
        <v>449</v>
      </c>
      <c r="B456" s="56" t="s">
        <v>581</v>
      </c>
      <c r="C456" s="56" t="s">
        <v>466</v>
      </c>
      <c r="D456" s="57">
        <v>43791</v>
      </c>
      <c r="E456" s="58">
        <v>529</v>
      </c>
      <c r="F456" s="59">
        <v>650</v>
      </c>
      <c r="G456" s="33"/>
      <c r="H456" s="33"/>
      <c r="I456" s="61"/>
      <c r="J456" s="61"/>
      <c r="K456" s="60">
        <v>650</v>
      </c>
      <c r="L456" s="37"/>
      <c r="M456" s="37"/>
      <c r="N456" s="37"/>
      <c r="O456" s="33"/>
      <c r="P456" s="78"/>
      <c r="Q456" s="37"/>
      <c r="R456" s="37"/>
      <c r="S456" s="39"/>
      <c r="T456" s="39"/>
    </row>
    <row r="457" spans="1:20" x14ac:dyDescent="0.25">
      <c r="A457" s="7">
        <f t="shared" si="14"/>
        <v>450</v>
      </c>
      <c r="B457" s="56" t="s">
        <v>581</v>
      </c>
      <c r="C457" s="56" t="s">
        <v>476</v>
      </c>
      <c r="D457" s="57">
        <v>43791</v>
      </c>
      <c r="E457" s="58">
        <v>534</v>
      </c>
      <c r="F457" s="59">
        <v>14.5</v>
      </c>
      <c r="G457" s="33"/>
      <c r="H457" s="33"/>
      <c r="I457" s="61"/>
      <c r="J457" s="61"/>
      <c r="K457" s="33"/>
      <c r="L457" s="37"/>
      <c r="M457" s="37"/>
      <c r="N457" s="37"/>
      <c r="O457" s="61"/>
      <c r="P457" s="62">
        <v>14.5</v>
      </c>
      <c r="Q457" s="37"/>
      <c r="R457" s="37"/>
      <c r="S457" s="39"/>
      <c r="T457" s="39"/>
    </row>
    <row r="458" spans="1:20" x14ac:dyDescent="0.25">
      <c r="A458" s="7">
        <f t="shared" ref="A458:A521" si="16">A457+1</f>
        <v>451</v>
      </c>
      <c r="B458" s="56" t="s">
        <v>581</v>
      </c>
      <c r="C458" s="56" t="s">
        <v>485</v>
      </c>
      <c r="D458" s="57">
        <v>43791</v>
      </c>
      <c r="E458" s="58">
        <v>534</v>
      </c>
      <c r="F458" s="59">
        <v>175.16</v>
      </c>
      <c r="G458" s="33"/>
      <c r="H458" s="60">
        <v>175.16</v>
      </c>
      <c r="I458" s="61"/>
      <c r="J458" s="61"/>
      <c r="K458" s="60"/>
      <c r="L458" s="37"/>
      <c r="M458" s="37"/>
      <c r="N458" s="37"/>
      <c r="O458" s="33"/>
      <c r="P458" s="62"/>
      <c r="Q458" s="37"/>
      <c r="R458" s="37"/>
      <c r="S458" s="39"/>
      <c r="T458" s="39"/>
    </row>
    <row r="459" spans="1:20" x14ac:dyDescent="0.25">
      <c r="A459" s="7">
        <f t="shared" si="16"/>
        <v>452</v>
      </c>
      <c r="B459" s="56" t="s">
        <v>581</v>
      </c>
      <c r="C459" s="56" t="s">
        <v>486</v>
      </c>
      <c r="D459" s="57">
        <v>43791</v>
      </c>
      <c r="E459" s="58">
        <v>534</v>
      </c>
      <c r="F459" s="59">
        <v>459.25</v>
      </c>
      <c r="G459" s="33"/>
      <c r="H459" s="60">
        <v>459.25</v>
      </c>
      <c r="I459" s="33"/>
      <c r="J459" s="33"/>
      <c r="K459" s="60"/>
      <c r="L459" s="62"/>
      <c r="M459" s="62"/>
      <c r="N459" s="37"/>
      <c r="O459" s="33"/>
      <c r="P459" s="62"/>
      <c r="Q459" s="37"/>
      <c r="R459" s="37"/>
      <c r="S459" s="37"/>
      <c r="T459" s="39"/>
    </row>
    <row r="460" spans="1:20" x14ac:dyDescent="0.25">
      <c r="A460" s="7">
        <f t="shared" si="16"/>
        <v>453</v>
      </c>
      <c r="B460" s="56" t="s">
        <v>581</v>
      </c>
      <c r="C460" s="56" t="s">
        <v>477</v>
      </c>
      <c r="D460" s="57">
        <v>43791</v>
      </c>
      <c r="E460" s="58">
        <v>534</v>
      </c>
      <c r="F460" s="59">
        <v>300</v>
      </c>
      <c r="G460" s="33"/>
      <c r="H460" s="60"/>
      <c r="I460" s="33"/>
      <c r="J460" s="33"/>
      <c r="K460" s="61"/>
      <c r="L460" s="62">
        <v>300</v>
      </c>
      <c r="M460" s="62"/>
      <c r="N460" s="37"/>
      <c r="O460" s="33"/>
      <c r="P460" s="62"/>
      <c r="Q460" s="37"/>
      <c r="R460" s="37"/>
      <c r="S460" s="39"/>
      <c r="T460" s="39"/>
    </row>
    <row r="461" spans="1:20" x14ac:dyDescent="0.25">
      <c r="A461" s="7">
        <f t="shared" si="16"/>
        <v>454</v>
      </c>
      <c r="B461" s="56" t="s">
        <v>581</v>
      </c>
      <c r="C461" s="56" t="s">
        <v>487</v>
      </c>
      <c r="D461" s="57">
        <v>43791</v>
      </c>
      <c r="E461" s="58">
        <v>534</v>
      </c>
      <c r="F461" s="59">
        <v>600</v>
      </c>
      <c r="G461" s="33"/>
      <c r="H461" s="60"/>
      <c r="I461" s="60">
        <v>600</v>
      </c>
      <c r="J461" s="60"/>
      <c r="K461" s="61"/>
      <c r="L461" s="62"/>
      <c r="M461" s="62"/>
      <c r="N461" s="37"/>
      <c r="O461" s="33"/>
      <c r="P461" s="39"/>
      <c r="Q461" s="37"/>
      <c r="R461" s="62"/>
      <c r="S461" s="37"/>
      <c r="T461" s="39"/>
    </row>
    <row r="462" spans="1:20" x14ac:dyDescent="0.25">
      <c r="A462" s="7">
        <f t="shared" si="16"/>
        <v>455</v>
      </c>
      <c r="B462" s="56" t="s">
        <v>581</v>
      </c>
      <c r="C462" s="56" t="s">
        <v>466</v>
      </c>
      <c r="D462" s="57">
        <v>43819</v>
      </c>
      <c r="E462" s="58">
        <v>567</v>
      </c>
      <c r="F462" s="59">
        <v>650</v>
      </c>
      <c r="G462" s="33"/>
      <c r="H462" s="60"/>
      <c r="I462" s="33"/>
      <c r="J462" s="33"/>
      <c r="K462" s="60">
        <v>650</v>
      </c>
      <c r="L462" s="62"/>
      <c r="M462" s="62"/>
      <c r="N462" s="37"/>
      <c r="O462" s="61"/>
      <c r="P462" s="73"/>
      <c r="Q462" s="37"/>
      <c r="R462" s="37"/>
      <c r="S462" s="39"/>
      <c r="T462" s="39"/>
    </row>
    <row r="463" spans="1:20" x14ac:dyDescent="0.25">
      <c r="A463" s="7">
        <f t="shared" si="16"/>
        <v>456</v>
      </c>
      <c r="B463" s="136" t="s">
        <v>581</v>
      </c>
      <c r="C463" s="98" t="s">
        <v>537</v>
      </c>
      <c r="D463" s="99">
        <v>43847</v>
      </c>
      <c r="E463" s="100">
        <v>154820</v>
      </c>
      <c r="F463" s="101">
        <v>180</v>
      </c>
      <c r="G463" s="89"/>
      <c r="H463" s="102">
        <v>180</v>
      </c>
      <c r="I463" s="89"/>
      <c r="J463" s="89"/>
      <c r="K463" s="89"/>
      <c r="L463" s="103"/>
      <c r="M463" s="103"/>
      <c r="N463" s="67"/>
      <c r="O463" s="89"/>
      <c r="P463" s="104"/>
      <c r="Q463" s="67"/>
      <c r="R463" s="104"/>
      <c r="S463" s="67"/>
      <c r="T463" s="92"/>
    </row>
    <row r="464" spans="1:20" x14ac:dyDescent="0.25">
      <c r="A464" s="7">
        <f t="shared" si="16"/>
        <v>457</v>
      </c>
      <c r="B464" s="137" t="s">
        <v>582</v>
      </c>
      <c r="C464" s="98"/>
      <c r="D464" s="99"/>
      <c r="E464" s="100"/>
      <c r="F464" s="101">
        <f t="shared" ref="F464:T464" si="17">SUBTOTAL(9,F422:F463)</f>
        <v>14353.46</v>
      </c>
      <c r="G464" s="89">
        <f t="shared" si="17"/>
        <v>0</v>
      </c>
      <c r="H464" s="102">
        <f t="shared" si="17"/>
        <v>814.41</v>
      </c>
      <c r="I464" s="89">
        <f t="shared" si="17"/>
        <v>1500</v>
      </c>
      <c r="J464" s="89">
        <f t="shared" si="17"/>
        <v>703.24</v>
      </c>
      <c r="K464" s="89">
        <f t="shared" si="17"/>
        <v>7800</v>
      </c>
      <c r="L464" s="103">
        <f t="shared" si="17"/>
        <v>3000</v>
      </c>
      <c r="M464" s="103">
        <f t="shared" si="17"/>
        <v>384.43</v>
      </c>
      <c r="N464" s="67">
        <f t="shared" si="17"/>
        <v>0</v>
      </c>
      <c r="O464" s="89">
        <f t="shared" si="17"/>
        <v>0</v>
      </c>
      <c r="P464" s="104">
        <f t="shared" si="17"/>
        <v>151.38</v>
      </c>
      <c r="Q464" s="67">
        <f t="shared" si="17"/>
        <v>0</v>
      </c>
      <c r="R464" s="104">
        <f t="shared" si="17"/>
        <v>0</v>
      </c>
      <c r="S464" s="67">
        <f t="shared" si="17"/>
        <v>0</v>
      </c>
      <c r="T464" s="92">
        <f t="shared" si="17"/>
        <v>0</v>
      </c>
    </row>
    <row r="465" spans="1:20" x14ac:dyDescent="0.25">
      <c r="A465" s="7">
        <f t="shared" si="16"/>
        <v>458</v>
      </c>
      <c r="B465" s="56" t="s">
        <v>583</v>
      </c>
      <c r="C465" s="56" t="s">
        <v>466</v>
      </c>
      <c r="D465" s="57">
        <v>43756</v>
      </c>
      <c r="E465" s="58">
        <v>474</v>
      </c>
      <c r="F465" s="59">
        <v>650</v>
      </c>
      <c r="G465" s="33"/>
      <c r="H465" s="60"/>
      <c r="I465" s="61"/>
      <c r="J465" s="61"/>
      <c r="K465" s="60">
        <v>650</v>
      </c>
      <c r="L465" s="62"/>
      <c r="M465" s="62"/>
      <c r="N465" s="37"/>
      <c r="O465" s="33"/>
      <c r="P465" s="37"/>
      <c r="Q465" s="37"/>
      <c r="R465" s="73"/>
      <c r="S465" s="37"/>
      <c r="T465" s="39"/>
    </row>
    <row r="466" spans="1:20" x14ac:dyDescent="0.25">
      <c r="A466" s="7">
        <f t="shared" si="16"/>
        <v>459</v>
      </c>
      <c r="B466" s="56" t="s">
        <v>583</v>
      </c>
      <c r="C466" s="56" t="s">
        <v>466</v>
      </c>
      <c r="D466" s="57">
        <v>43791</v>
      </c>
      <c r="E466" s="58">
        <v>530</v>
      </c>
      <c r="F466" s="59">
        <v>650</v>
      </c>
      <c r="G466" s="33"/>
      <c r="H466" s="33"/>
      <c r="I466" s="61"/>
      <c r="J466" s="61"/>
      <c r="K466" s="60">
        <v>650</v>
      </c>
      <c r="L466" s="37"/>
      <c r="M466" s="37"/>
      <c r="N466" s="37"/>
      <c r="O466" s="33"/>
      <c r="P466" s="78"/>
      <c r="Q466" s="37"/>
      <c r="R466" s="37"/>
      <c r="S466" s="39"/>
      <c r="T466" s="39"/>
    </row>
    <row r="467" spans="1:20" x14ac:dyDescent="0.25">
      <c r="A467" s="7">
        <f t="shared" si="16"/>
        <v>460</v>
      </c>
      <c r="B467" s="56" t="s">
        <v>583</v>
      </c>
      <c r="C467" s="56" t="s">
        <v>476</v>
      </c>
      <c r="D467" s="57">
        <v>43791</v>
      </c>
      <c r="E467" s="58">
        <v>535</v>
      </c>
      <c r="F467" s="59">
        <v>13.34</v>
      </c>
      <c r="G467" s="33"/>
      <c r="H467" s="60"/>
      <c r="I467" s="33"/>
      <c r="J467" s="33"/>
      <c r="K467" s="33"/>
      <c r="L467" s="62"/>
      <c r="M467" s="62"/>
      <c r="N467" s="37"/>
      <c r="O467" s="61"/>
      <c r="P467" s="62">
        <v>13.34</v>
      </c>
      <c r="Q467" s="37"/>
      <c r="R467" s="37"/>
      <c r="S467" s="39"/>
      <c r="T467" s="39"/>
    </row>
    <row r="468" spans="1:20" x14ac:dyDescent="0.25">
      <c r="A468" s="7">
        <f t="shared" si="16"/>
        <v>461</v>
      </c>
      <c r="B468" s="56" t="s">
        <v>583</v>
      </c>
      <c r="C468" s="56" t="s">
        <v>477</v>
      </c>
      <c r="D468" s="57">
        <v>43791</v>
      </c>
      <c r="E468" s="58">
        <v>535</v>
      </c>
      <c r="F468" s="59">
        <v>300</v>
      </c>
      <c r="G468" s="33"/>
      <c r="H468" s="60"/>
      <c r="I468" s="33"/>
      <c r="J468" s="33"/>
      <c r="K468" s="60"/>
      <c r="L468" s="62">
        <v>300</v>
      </c>
      <c r="M468" s="62"/>
      <c r="N468" s="37"/>
      <c r="O468" s="33"/>
      <c r="P468" s="62"/>
      <c r="Q468" s="37"/>
      <c r="R468" s="37"/>
      <c r="S468" s="39"/>
      <c r="T468" s="39"/>
    </row>
    <row r="469" spans="1:20" x14ac:dyDescent="0.25">
      <c r="A469" s="7">
        <f t="shared" si="16"/>
        <v>462</v>
      </c>
      <c r="B469" s="56" t="s">
        <v>583</v>
      </c>
      <c r="C469" s="56" t="s">
        <v>466</v>
      </c>
      <c r="D469" s="57">
        <v>43819</v>
      </c>
      <c r="E469" s="58">
        <v>568</v>
      </c>
      <c r="F469" s="59">
        <v>650</v>
      </c>
      <c r="G469" s="33"/>
      <c r="H469" s="60"/>
      <c r="I469" s="61"/>
      <c r="J469" s="61"/>
      <c r="K469" s="60">
        <v>650</v>
      </c>
      <c r="L469" s="62"/>
      <c r="M469" s="62"/>
      <c r="N469" s="37"/>
      <c r="O469" s="61"/>
      <c r="P469" s="37"/>
      <c r="Q469" s="37"/>
      <c r="R469" s="37"/>
      <c r="S469" s="39"/>
      <c r="T469" s="39"/>
    </row>
    <row r="470" spans="1:20" x14ac:dyDescent="0.25">
      <c r="A470" s="7">
        <f t="shared" si="16"/>
        <v>463</v>
      </c>
      <c r="B470" s="56" t="s">
        <v>583</v>
      </c>
      <c r="C470" s="56" t="s">
        <v>476</v>
      </c>
      <c r="D470" s="57">
        <v>43819</v>
      </c>
      <c r="E470" s="58">
        <v>572</v>
      </c>
      <c r="F470" s="59">
        <v>13.34</v>
      </c>
      <c r="G470" s="33"/>
      <c r="H470" s="61"/>
      <c r="I470" s="60"/>
      <c r="J470" s="60"/>
      <c r="K470" s="33"/>
      <c r="L470" s="73"/>
      <c r="M470" s="73"/>
      <c r="N470" s="37"/>
      <c r="O470" s="61"/>
      <c r="P470" s="62">
        <v>13.34</v>
      </c>
      <c r="Q470" s="37"/>
      <c r="R470" s="37"/>
      <c r="S470" s="39"/>
      <c r="T470" s="39"/>
    </row>
    <row r="471" spans="1:20" x14ac:dyDescent="0.25">
      <c r="A471" s="7">
        <f t="shared" si="16"/>
        <v>464</v>
      </c>
      <c r="B471" s="56" t="s">
        <v>583</v>
      </c>
      <c r="C471" s="56" t="s">
        <v>477</v>
      </c>
      <c r="D471" s="57">
        <v>43819</v>
      </c>
      <c r="E471" s="58">
        <v>572</v>
      </c>
      <c r="F471" s="59">
        <v>300</v>
      </c>
      <c r="G471" s="33"/>
      <c r="H471" s="60"/>
      <c r="I471" s="61"/>
      <c r="J471" s="61"/>
      <c r="K471" s="60"/>
      <c r="L471" s="62">
        <v>300</v>
      </c>
      <c r="M471" s="62"/>
      <c r="N471" s="37"/>
      <c r="O471" s="33"/>
      <c r="P471" s="78"/>
      <c r="Q471" s="37"/>
      <c r="R471" s="37"/>
      <c r="S471" s="39"/>
      <c r="T471" s="39"/>
    </row>
    <row r="472" spans="1:20" x14ac:dyDescent="0.25">
      <c r="A472" s="7">
        <f t="shared" si="16"/>
        <v>465</v>
      </c>
      <c r="B472" s="105" t="s">
        <v>584</v>
      </c>
      <c r="C472" s="56"/>
      <c r="D472" s="57"/>
      <c r="E472" s="58"/>
      <c r="F472" s="59">
        <f t="shared" ref="F472:T472" si="18">SUBTOTAL(9,F465:F471)</f>
        <v>2576.6800000000003</v>
      </c>
      <c r="G472" s="33">
        <f t="shared" si="18"/>
        <v>0</v>
      </c>
      <c r="H472" s="60">
        <f t="shared" si="18"/>
        <v>0</v>
      </c>
      <c r="I472" s="61">
        <f t="shared" si="18"/>
        <v>0</v>
      </c>
      <c r="J472" s="61">
        <f t="shared" si="18"/>
        <v>0</v>
      </c>
      <c r="K472" s="60">
        <f t="shared" si="18"/>
        <v>1950</v>
      </c>
      <c r="L472" s="62">
        <f t="shared" si="18"/>
        <v>600</v>
      </c>
      <c r="M472" s="62">
        <f t="shared" si="18"/>
        <v>0</v>
      </c>
      <c r="N472" s="37">
        <f t="shared" si="18"/>
        <v>0</v>
      </c>
      <c r="O472" s="33">
        <f t="shared" si="18"/>
        <v>0</v>
      </c>
      <c r="P472" s="78">
        <f t="shared" si="18"/>
        <v>26.68</v>
      </c>
      <c r="Q472" s="37">
        <f t="shared" si="18"/>
        <v>0</v>
      </c>
      <c r="R472" s="37">
        <f t="shared" si="18"/>
        <v>0</v>
      </c>
      <c r="S472" s="39">
        <f t="shared" si="18"/>
        <v>0</v>
      </c>
      <c r="T472" s="39">
        <f t="shared" si="18"/>
        <v>0</v>
      </c>
    </row>
    <row r="473" spans="1:20" x14ac:dyDescent="0.25">
      <c r="A473" s="7">
        <f t="shared" si="16"/>
        <v>466</v>
      </c>
      <c r="B473" s="30" t="s">
        <v>585</v>
      </c>
      <c r="C473" s="30" t="s">
        <v>466</v>
      </c>
      <c r="D473" s="31">
        <v>43483</v>
      </c>
      <c r="E473">
        <v>148296</v>
      </c>
      <c r="F473" s="32">
        <v>650</v>
      </c>
      <c r="G473" s="33"/>
      <c r="H473" s="34"/>
      <c r="I473" s="33"/>
      <c r="J473" s="33"/>
      <c r="K473" s="34">
        <v>650</v>
      </c>
      <c r="L473" s="36"/>
      <c r="M473" s="36"/>
      <c r="N473" s="37"/>
      <c r="O473" s="33"/>
      <c r="P473" s="39"/>
      <c r="Q473" s="37"/>
      <c r="R473" s="37"/>
      <c r="S473" s="39"/>
      <c r="T473" s="39"/>
    </row>
    <row r="474" spans="1:20" x14ac:dyDescent="0.25">
      <c r="A474" s="7">
        <f t="shared" si="16"/>
        <v>467</v>
      </c>
      <c r="B474" s="30" t="s">
        <v>585</v>
      </c>
      <c r="C474" s="30" t="s">
        <v>476</v>
      </c>
      <c r="D474" s="31">
        <v>43518</v>
      </c>
      <c r="E474">
        <v>148646</v>
      </c>
      <c r="F474" s="32">
        <v>49.3</v>
      </c>
      <c r="G474" s="33"/>
      <c r="H474" s="41"/>
      <c r="I474" s="33"/>
      <c r="J474" s="33"/>
      <c r="K474" s="41"/>
      <c r="L474" s="42"/>
      <c r="M474" s="42"/>
      <c r="N474" s="37"/>
      <c r="O474" s="34"/>
      <c r="P474" s="36">
        <v>49.3</v>
      </c>
      <c r="Q474" s="37"/>
      <c r="R474" s="39"/>
      <c r="S474" s="39"/>
      <c r="T474" s="39"/>
    </row>
    <row r="475" spans="1:20" x14ac:dyDescent="0.25">
      <c r="A475" s="7">
        <f t="shared" si="16"/>
        <v>468</v>
      </c>
      <c r="B475" s="30" t="s">
        <v>585</v>
      </c>
      <c r="C475" s="30" t="s">
        <v>466</v>
      </c>
      <c r="D475" s="31">
        <v>43518</v>
      </c>
      <c r="E475">
        <v>148646</v>
      </c>
      <c r="F475" s="32">
        <v>650</v>
      </c>
      <c r="G475" s="33"/>
      <c r="H475" s="34"/>
      <c r="I475" s="33"/>
      <c r="J475" s="33"/>
      <c r="K475" s="34">
        <v>650</v>
      </c>
      <c r="L475" s="36"/>
      <c r="M475" s="36"/>
      <c r="N475" s="37"/>
      <c r="O475" s="33"/>
      <c r="P475" s="39"/>
      <c r="Q475" s="37"/>
      <c r="R475" s="39"/>
      <c r="S475" s="39"/>
      <c r="T475" s="39"/>
    </row>
    <row r="476" spans="1:20" x14ac:dyDescent="0.25">
      <c r="A476" s="7">
        <f t="shared" si="16"/>
        <v>469</v>
      </c>
      <c r="B476" s="30" t="s">
        <v>585</v>
      </c>
      <c r="C476" s="30" t="s">
        <v>477</v>
      </c>
      <c r="D476" s="31">
        <v>43518</v>
      </c>
      <c r="E476">
        <v>148646</v>
      </c>
      <c r="F476" s="32">
        <v>300</v>
      </c>
      <c r="G476" s="33"/>
      <c r="H476" s="34"/>
      <c r="I476" s="33"/>
      <c r="J476" s="33"/>
      <c r="K476" s="34"/>
      <c r="L476" s="36">
        <v>300</v>
      </c>
      <c r="M476" s="36"/>
      <c r="N476" s="37"/>
      <c r="O476" s="33"/>
      <c r="P476" s="36"/>
      <c r="Q476" s="37"/>
      <c r="R476" s="37"/>
      <c r="S476" s="39"/>
      <c r="T476" s="39"/>
    </row>
    <row r="477" spans="1:20" x14ac:dyDescent="0.25">
      <c r="A477" s="7">
        <f t="shared" si="16"/>
        <v>470</v>
      </c>
      <c r="B477" s="30" t="s">
        <v>585</v>
      </c>
      <c r="C477" s="30" t="s">
        <v>538</v>
      </c>
      <c r="D477" s="31">
        <v>43539</v>
      </c>
      <c r="E477">
        <v>148863</v>
      </c>
      <c r="F477" s="32">
        <v>49.3</v>
      </c>
      <c r="G477" s="33"/>
      <c r="H477" s="34"/>
      <c r="I477" s="34"/>
      <c r="J477" s="34"/>
      <c r="K477" s="33"/>
      <c r="L477" s="36"/>
      <c r="M477" s="36"/>
      <c r="N477" s="37"/>
      <c r="O477" s="33"/>
      <c r="P477" s="36">
        <v>49.3</v>
      </c>
      <c r="Q477" s="37"/>
      <c r="R477" s="39"/>
      <c r="S477" s="39"/>
      <c r="T477" s="39"/>
    </row>
    <row r="478" spans="1:20" x14ac:dyDescent="0.25">
      <c r="A478" s="7">
        <f t="shared" si="16"/>
        <v>471</v>
      </c>
      <c r="B478" s="30" t="s">
        <v>585</v>
      </c>
      <c r="C478" s="30" t="s">
        <v>466</v>
      </c>
      <c r="D478" s="31">
        <v>43539</v>
      </c>
      <c r="E478">
        <v>148863</v>
      </c>
      <c r="F478" s="32">
        <v>650</v>
      </c>
      <c r="G478" s="33"/>
      <c r="H478" s="35"/>
      <c r="I478" s="34"/>
      <c r="J478" s="34"/>
      <c r="K478" s="34">
        <v>650</v>
      </c>
      <c r="L478" s="39"/>
      <c r="M478" s="39"/>
      <c r="N478" s="37"/>
      <c r="O478" s="33"/>
      <c r="P478" s="36"/>
      <c r="Q478" s="37"/>
      <c r="R478" s="39"/>
      <c r="S478" s="39"/>
      <c r="T478" s="39"/>
    </row>
    <row r="479" spans="1:20" x14ac:dyDescent="0.25">
      <c r="A479" s="7">
        <f t="shared" si="16"/>
        <v>472</v>
      </c>
      <c r="B479" s="30" t="s">
        <v>585</v>
      </c>
      <c r="C479" s="30" t="s">
        <v>477</v>
      </c>
      <c r="D479" s="31">
        <v>43539</v>
      </c>
      <c r="E479">
        <v>148863</v>
      </c>
      <c r="F479" s="32">
        <v>300</v>
      </c>
      <c r="G479" s="33"/>
      <c r="H479" s="34"/>
      <c r="I479" s="33"/>
      <c r="J479" s="33"/>
      <c r="K479" s="41"/>
      <c r="L479" s="36">
        <v>300</v>
      </c>
      <c r="M479" s="36"/>
      <c r="N479" s="37"/>
      <c r="O479" s="34"/>
      <c r="P479" s="39"/>
      <c r="Q479" s="37"/>
      <c r="R479" s="39"/>
      <c r="S479" s="39"/>
      <c r="T479" s="39"/>
    </row>
    <row r="480" spans="1:20" x14ac:dyDescent="0.25">
      <c r="A480" s="7">
        <f t="shared" si="16"/>
        <v>473</v>
      </c>
      <c r="B480" s="43" t="s">
        <v>585</v>
      </c>
      <c r="C480" s="43" t="s">
        <v>476</v>
      </c>
      <c r="D480" s="44">
        <v>43581</v>
      </c>
      <c r="E480" s="43">
        <v>149339</v>
      </c>
      <c r="F480" s="40">
        <v>49.3</v>
      </c>
      <c r="G480" s="45"/>
      <c r="H480" s="45"/>
      <c r="I480" s="45"/>
      <c r="J480" s="45"/>
      <c r="K480" s="45"/>
      <c r="L480" s="40"/>
      <c r="M480" s="40"/>
      <c r="N480" s="40"/>
      <c r="O480" s="45"/>
      <c r="P480" s="40">
        <v>49.3</v>
      </c>
      <c r="Q480" s="68"/>
      <c r="R480" s="40"/>
      <c r="S480" s="46"/>
      <c r="T480" s="46"/>
    </row>
    <row r="481" spans="1:20" x14ac:dyDescent="0.25">
      <c r="A481" s="7">
        <f t="shared" si="16"/>
        <v>474</v>
      </c>
      <c r="B481" s="43" t="s">
        <v>585</v>
      </c>
      <c r="C481" s="43" t="s">
        <v>466</v>
      </c>
      <c r="D481" s="44">
        <v>43581</v>
      </c>
      <c r="E481" s="43">
        <v>149339</v>
      </c>
      <c r="F481" s="40">
        <v>650</v>
      </c>
      <c r="G481" s="45"/>
      <c r="H481" s="45"/>
      <c r="I481" s="45"/>
      <c r="J481" s="45"/>
      <c r="K481" s="45">
        <v>650</v>
      </c>
      <c r="L481" s="40"/>
      <c r="M481" s="40"/>
      <c r="N481" s="40"/>
      <c r="O481" s="45"/>
      <c r="P481" s="40"/>
      <c r="Q481" s="40"/>
      <c r="R481" s="40"/>
      <c r="S481" s="46"/>
      <c r="T481" s="46"/>
    </row>
    <row r="482" spans="1:20" x14ac:dyDescent="0.25">
      <c r="A482" s="7">
        <f t="shared" si="16"/>
        <v>475</v>
      </c>
      <c r="B482" s="43" t="s">
        <v>585</v>
      </c>
      <c r="C482" s="43" t="s">
        <v>477</v>
      </c>
      <c r="D482" s="44">
        <v>43581</v>
      </c>
      <c r="E482" s="43">
        <v>149339</v>
      </c>
      <c r="F482" s="40">
        <v>300</v>
      </c>
      <c r="G482" s="45"/>
      <c r="H482" s="45"/>
      <c r="I482" s="45"/>
      <c r="J482" s="45"/>
      <c r="K482" s="45"/>
      <c r="L482" s="40">
        <v>300</v>
      </c>
      <c r="M482" s="40"/>
      <c r="N482" s="40"/>
      <c r="O482" s="45"/>
      <c r="P482" s="40"/>
      <c r="Q482" s="40"/>
      <c r="R482" s="40"/>
      <c r="S482" s="46"/>
      <c r="T482" s="46"/>
    </row>
    <row r="483" spans="1:20" x14ac:dyDescent="0.25">
      <c r="A483" s="7">
        <f t="shared" si="16"/>
        <v>476</v>
      </c>
      <c r="B483" s="43" t="s">
        <v>585</v>
      </c>
      <c r="C483" s="43" t="s">
        <v>476</v>
      </c>
      <c r="D483" s="44">
        <v>43609</v>
      </c>
      <c r="E483" s="43">
        <v>149623</v>
      </c>
      <c r="F483" s="40">
        <v>49.3</v>
      </c>
      <c r="G483" s="45"/>
      <c r="H483" s="45"/>
      <c r="I483" s="45"/>
      <c r="J483" s="45"/>
      <c r="K483" s="45"/>
      <c r="L483" s="40"/>
      <c r="M483" s="40"/>
      <c r="N483" s="40"/>
      <c r="O483" s="45"/>
      <c r="P483" s="40">
        <v>49.3</v>
      </c>
      <c r="Q483" s="40"/>
      <c r="R483" s="40"/>
      <c r="S483" s="46"/>
      <c r="T483" s="46"/>
    </row>
    <row r="484" spans="1:20" x14ac:dyDescent="0.25">
      <c r="A484" s="7">
        <f t="shared" si="16"/>
        <v>477</v>
      </c>
      <c r="B484" s="43" t="s">
        <v>585</v>
      </c>
      <c r="C484" s="43" t="s">
        <v>466</v>
      </c>
      <c r="D484" s="44">
        <v>43609</v>
      </c>
      <c r="E484" s="43">
        <v>149623</v>
      </c>
      <c r="F484" s="40">
        <v>650</v>
      </c>
      <c r="G484" s="45"/>
      <c r="H484" s="45"/>
      <c r="I484" s="45"/>
      <c r="J484" s="45"/>
      <c r="K484" s="45">
        <v>650</v>
      </c>
      <c r="L484" s="40"/>
      <c r="M484" s="40"/>
      <c r="N484" s="40"/>
      <c r="O484" s="45"/>
      <c r="P484" s="40"/>
      <c r="Q484" s="40"/>
      <c r="R484" s="40"/>
      <c r="S484" s="46"/>
      <c r="T484" s="46"/>
    </row>
    <row r="485" spans="1:20" x14ac:dyDescent="0.25">
      <c r="A485" s="7">
        <f t="shared" si="16"/>
        <v>478</v>
      </c>
      <c r="B485" s="43" t="s">
        <v>585</v>
      </c>
      <c r="C485" s="43" t="s">
        <v>477</v>
      </c>
      <c r="D485" s="44">
        <v>43609</v>
      </c>
      <c r="E485" s="43">
        <v>149623</v>
      </c>
      <c r="F485" s="40">
        <v>300</v>
      </c>
      <c r="G485" s="45"/>
      <c r="H485" s="45"/>
      <c r="I485" s="45"/>
      <c r="J485" s="45"/>
      <c r="K485" s="47"/>
      <c r="L485" s="40">
        <v>300</v>
      </c>
      <c r="M485" s="40"/>
      <c r="N485" s="40"/>
      <c r="O485" s="45"/>
      <c r="P485" s="40"/>
      <c r="Q485" s="40"/>
      <c r="R485" s="40"/>
      <c r="S485" s="46"/>
      <c r="T485" s="46"/>
    </row>
    <row r="486" spans="1:20" x14ac:dyDescent="0.25">
      <c r="A486" s="7">
        <f t="shared" si="16"/>
        <v>479</v>
      </c>
      <c r="B486" s="43" t="s">
        <v>585</v>
      </c>
      <c r="C486" s="43" t="s">
        <v>476</v>
      </c>
      <c r="D486" s="44">
        <v>43637</v>
      </c>
      <c r="E486" s="43">
        <v>149982</v>
      </c>
      <c r="F486" s="40">
        <v>49.3</v>
      </c>
      <c r="G486" s="45"/>
      <c r="H486" s="45"/>
      <c r="I486" s="45"/>
      <c r="J486" s="45"/>
      <c r="K486" s="45"/>
      <c r="L486" s="40"/>
      <c r="M486" s="40"/>
      <c r="N486" s="40"/>
      <c r="O486" s="45"/>
      <c r="P486" s="40">
        <v>49.3</v>
      </c>
      <c r="Q486" s="40"/>
      <c r="R486" s="40"/>
      <c r="S486" s="46"/>
      <c r="T486" s="46"/>
    </row>
    <row r="487" spans="1:20" x14ac:dyDescent="0.25">
      <c r="A487" s="7">
        <f t="shared" si="16"/>
        <v>480</v>
      </c>
      <c r="B487" s="43" t="s">
        <v>585</v>
      </c>
      <c r="C487" s="43" t="s">
        <v>466</v>
      </c>
      <c r="D487" s="44">
        <v>43637</v>
      </c>
      <c r="E487" s="43">
        <v>149982</v>
      </c>
      <c r="F487" s="40">
        <v>650</v>
      </c>
      <c r="G487" s="45"/>
      <c r="H487" s="45"/>
      <c r="I487" s="45"/>
      <c r="J487" s="45"/>
      <c r="K487" s="45">
        <v>650</v>
      </c>
      <c r="L487" s="40"/>
      <c r="M487" s="40"/>
      <c r="N487" s="40"/>
      <c r="O487" s="45"/>
      <c r="P487" s="40"/>
      <c r="Q487" s="40"/>
      <c r="R487" s="40"/>
      <c r="S487" s="46"/>
      <c r="T487" s="46"/>
    </row>
    <row r="488" spans="1:20" x14ac:dyDescent="0.25">
      <c r="A488" s="7">
        <f t="shared" si="16"/>
        <v>481</v>
      </c>
      <c r="B488" s="43" t="s">
        <v>585</v>
      </c>
      <c r="C488" s="43" t="s">
        <v>477</v>
      </c>
      <c r="D488" s="44">
        <v>43637</v>
      </c>
      <c r="E488" s="43">
        <v>149982</v>
      </c>
      <c r="F488" s="40">
        <v>300</v>
      </c>
      <c r="G488" s="45"/>
      <c r="H488" s="45"/>
      <c r="I488" s="45"/>
      <c r="J488" s="45"/>
      <c r="K488" s="45"/>
      <c r="L488" s="40">
        <v>300</v>
      </c>
      <c r="M488" s="40"/>
      <c r="N488" s="40"/>
      <c r="O488" s="45"/>
      <c r="P488" s="40"/>
      <c r="Q488" s="40"/>
      <c r="R488" s="40"/>
      <c r="S488" s="46"/>
      <c r="T488" s="46"/>
    </row>
    <row r="489" spans="1:20" x14ac:dyDescent="0.25">
      <c r="A489" s="7">
        <f t="shared" si="16"/>
        <v>482</v>
      </c>
      <c r="B489" s="46" t="s">
        <v>585</v>
      </c>
      <c r="C489" s="46" t="s">
        <v>476</v>
      </c>
      <c r="D489" s="1">
        <v>43665</v>
      </c>
      <c r="E489">
        <v>150350</v>
      </c>
      <c r="F489" s="49">
        <v>49.3</v>
      </c>
      <c r="G489" s="45"/>
      <c r="H489" s="51"/>
      <c r="I489" s="45"/>
      <c r="J489" s="45"/>
      <c r="K489" s="51"/>
      <c r="L489" s="53"/>
      <c r="M489" s="53"/>
      <c r="N489" s="39"/>
      <c r="O489" s="50"/>
      <c r="P489" s="53">
        <v>49.3</v>
      </c>
      <c r="Q489" s="40"/>
      <c r="R489" s="40"/>
      <c r="S489" s="40"/>
      <c r="T489" s="54"/>
    </row>
    <row r="490" spans="1:20" x14ac:dyDescent="0.25">
      <c r="A490" s="7">
        <f t="shared" si="16"/>
        <v>483</v>
      </c>
      <c r="B490" s="46" t="s">
        <v>585</v>
      </c>
      <c r="C490" s="46" t="s">
        <v>466</v>
      </c>
      <c r="D490" s="1">
        <v>43665</v>
      </c>
      <c r="E490">
        <v>150350</v>
      </c>
      <c r="F490" s="49">
        <v>650</v>
      </c>
      <c r="G490" s="45"/>
      <c r="H490" s="70"/>
      <c r="I490" s="45"/>
      <c r="J490" s="45"/>
      <c r="K490" s="51">
        <v>650</v>
      </c>
      <c r="L490" s="71"/>
      <c r="M490" s="71"/>
      <c r="N490" s="40"/>
      <c r="O490" s="70"/>
      <c r="P490" s="52"/>
      <c r="Q490" s="40"/>
      <c r="R490" s="40"/>
      <c r="S490" s="52"/>
      <c r="T490" s="54"/>
    </row>
    <row r="491" spans="1:20" x14ac:dyDescent="0.25">
      <c r="A491" s="7">
        <f t="shared" si="16"/>
        <v>484</v>
      </c>
      <c r="B491" s="46" t="s">
        <v>585</v>
      </c>
      <c r="C491" s="46" t="s">
        <v>477</v>
      </c>
      <c r="D491" s="1">
        <v>43665</v>
      </c>
      <c r="E491">
        <v>150350</v>
      </c>
      <c r="F491" s="49">
        <v>300</v>
      </c>
      <c r="G491" s="45"/>
      <c r="H491" s="51"/>
      <c r="I491" s="35"/>
      <c r="J491" s="35"/>
      <c r="K491" s="45"/>
      <c r="L491" s="53">
        <v>300</v>
      </c>
      <c r="M491" s="53"/>
      <c r="N491" s="40"/>
      <c r="O491" s="45"/>
      <c r="P491" s="52"/>
      <c r="Q491" s="40"/>
      <c r="R491" s="40"/>
      <c r="S491" s="40"/>
      <c r="T491" s="54"/>
    </row>
    <row r="492" spans="1:20" x14ac:dyDescent="0.25">
      <c r="A492" s="7">
        <f t="shared" si="16"/>
        <v>485</v>
      </c>
      <c r="B492" s="46" t="s">
        <v>585</v>
      </c>
      <c r="C492" s="46" t="s">
        <v>476</v>
      </c>
      <c r="D492" s="1">
        <v>43700</v>
      </c>
      <c r="E492">
        <v>150762</v>
      </c>
      <c r="F492" s="49">
        <v>49.3</v>
      </c>
      <c r="G492" s="45"/>
      <c r="H492" s="70"/>
      <c r="I492" s="45"/>
      <c r="J492" s="45"/>
      <c r="K492" s="50"/>
      <c r="L492" s="71"/>
      <c r="M492" s="71"/>
      <c r="N492" s="40"/>
      <c r="O492" s="45"/>
      <c r="P492" s="53">
        <v>49.3</v>
      </c>
      <c r="Q492" s="40"/>
      <c r="R492" s="40"/>
      <c r="S492" s="39"/>
      <c r="T492" s="54"/>
    </row>
    <row r="493" spans="1:20" x14ac:dyDescent="0.25">
      <c r="A493" s="7">
        <f t="shared" si="16"/>
        <v>486</v>
      </c>
      <c r="B493" s="46" t="s">
        <v>585</v>
      </c>
      <c r="C493" s="46" t="s">
        <v>466</v>
      </c>
      <c r="D493" s="1">
        <v>43700</v>
      </c>
      <c r="E493">
        <v>150762</v>
      </c>
      <c r="F493" s="49">
        <v>650</v>
      </c>
      <c r="G493" s="45"/>
      <c r="H493" s="51"/>
      <c r="I493" s="70"/>
      <c r="J493" s="70"/>
      <c r="K493" s="51">
        <v>650</v>
      </c>
      <c r="L493" s="53"/>
      <c r="M493" s="53"/>
      <c r="N493" s="40"/>
      <c r="O493" s="45"/>
      <c r="P493" s="53"/>
      <c r="Q493" s="40"/>
      <c r="R493" s="40"/>
      <c r="S493" s="39"/>
      <c r="T493" s="54"/>
    </row>
    <row r="494" spans="1:20" x14ac:dyDescent="0.25">
      <c r="A494" s="7">
        <f t="shared" si="16"/>
        <v>487</v>
      </c>
      <c r="B494" s="46" t="s">
        <v>585</v>
      </c>
      <c r="C494" s="46" t="s">
        <v>477</v>
      </c>
      <c r="D494" s="1">
        <v>43700</v>
      </c>
      <c r="E494">
        <v>150762</v>
      </c>
      <c r="F494" s="49">
        <v>300</v>
      </c>
      <c r="G494" s="45"/>
      <c r="H494" s="51"/>
      <c r="I494" s="35"/>
      <c r="J494" s="35"/>
      <c r="K494" s="45"/>
      <c r="L494" s="53">
        <v>300</v>
      </c>
      <c r="M494" s="53"/>
      <c r="N494" s="40"/>
      <c r="O494" s="45"/>
      <c r="P494" s="52"/>
      <c r="Q494" s="40"/>
      <c r="R494" s="40"/>
      <c r="S494" s="40"/>
      <c r="T494" s="54"/>
    </row>
    <row r="495" spans="1:20" x14ac:dyDescent="0.25">
      <c r="A495" s="7">
        <f t="shared" si="16"/>
        <v>488</v>
      </c>
      <c r="B495" s="46" t="s">
        <v>585</v>
      </c>
      <c r="C495" s="46" t="s">
        <v>476</v>
      </c>
      <c r="D495" s="1">
        <v>43728</v>
      </c>
      <c r="E495">
        <v>152866</v>
      </c>
      <c r="F495" s="49">
        <v>49.3</v>
      </c>
      <c r="G495" s="45"/>
      <c r="H495" s="70"/>
      <c r="I495" s="45"/>
      <c r="J495" s="45"/>
      <c r="K495" s="51"/>
      <c r="L495" s="71"/>
      <c r="M495" s="71"/>
      <c r="N495" s="40"/>
      <c r="O495" s="45"/>
      <c r="P495" s="53">
        <v>49.3</v>
      </c>
      <c r="Q495" s="40"/>
      <c r="R495" s="40"/>
      <c r="S495" s="39"/>
      <c r="T495" s="54"/>
    </row>
    <row r="496" spans="1:20" x14ac:dyDescent="0.25">
      <c r="A496" s="7">
        <f t="shared" si="16"/>
        <v>489</v>
      </c>
      <c r="B496" s="46" t="s">
        <v>585</v>
      </c>
      <c r="C496" s="46" t="s">
        <v>466</v>
      </c>
      <c r="D496" s="1">
        <v>43728</v>
      </c>
      <c r="E496">
        <v>152866</v>
      </c>
      <c r="F496" s="49">
        <v>650</v>
      </c>
      <c r="G496" s="45"/>
      <c r="H496" s="51"/>
      <c r="I496" s="35"/>
      <c r="J496" s="35"/>
      <c r="K496" s="51">
        <v>650</v>
      </c>
      <c r="L496" s="53"/>
      <c r="M496" s="53"/>
      <c r="N496" s="40"/>
      <c r="O496" s="45"/>
      <c r="P496" s="52"/>
      <c r="Q496" s="40"/>
      <c r="R496" s="40"/>
      <c r="S496" s="40"/>
      <c r="T496" s="54"/>
    </row>
    <row r="497" spans="1:20" x14ac:dyDescent="0.25">
      <c r="A497" s="7">
        <f t="shared" si="16"/>
        <v>490</v>
      </c>
      <c r="B497" s="46" t="s">
        <v>585</v>
      </c>
      <c r="C497" s="46" t="s">
        <v>477</v>
      </c>
      <c r="D497" s="1">
        <v>43728</v>
      </c>
      <c r="E497">
        <v>152866</v>
      </c>
      <c r="F497" s="49">
        <v>300</v>
      </c>
      <c r="G497" s="45"/>
      <c r="H497" s="51"/>
      <c r="I497" s="45"/>
      <c r="J497" s="45"/>
      <c r="K497" s="51"/>
      <c r="L497" s="53">
        <v>300</v>
      </c>
      <c r="M497" s="53"/>
      <c r="N497" s="40"/>
      <c r="O497" s="45"/>
      <c r="P497" s="52"/>
      <c r="Q497" s="40"/>
      <c r="R497" s="53"/>
      <c r="S497" s="39"/>
      <c r="T497" s="54"/>
    </row>
    <row r="498" spans="1:20" x14ac:dyDescent="0.25">
      <c r="A498" s="7">
        <f t="shared" si="16"/>
        <v>491</v>
      </c>
      <c r="B498" s="46" t="s">
        <v>585</v>
      </c>
      <c r="C498" s="46" t="s">
        <v>484</v>
      </c>
      <c r="D498" s="1">
        <v>43728</v>
      </c>
      <c r="E498">
        <v>152866</v>
      </c>
      <c r="F498" s="49">
        <v>600</v>
      </c>
      <c r="G498" s="45"/>
      <c r="H498" s="70"/>
      <c r="I498" s="72"/>
      <c r="J498" s="51">
        <v>600</v>
      </c>
      <c r="K498" s="51"/>
      <c r="L498" s="71"/>
      <c r="M498" s="71"/>
      <c r="N498" s="40"/>
      <c r="O498" s="45"/>
      <c r="P498" s="53"/>
      <c r="Q498" s="40"/>
      <c r="R498" s="40"/>
      <c r="S498" s="39"/>
      <c r="T498" s="54"/>
    </row>
    <row r="499" spans="1:20" x14ac:dyDescent="0.25">
      <c r="A499" s="7">
        <f t="shared" si="16"/>
        <v>492</v>
      </c>
      <c r="B499" s="56" t="s">
        <v>585</v>
      </c>
      <c r="C499" s="56" t="s">
        <v>476</v>
      </c>
      <c r="D499" s="57">
        <v>43756</v>
      </c>
      <c r="E499" s="58">
        <v>153825</v>
      </c>
      <c r="F499" s="59">
        <v>49.3</v>
      </c>
      <c r="G499" s="33"/>
      <c r="H499" s="60"/>
      <c r="I499" s="33"/>
      <c r="J499" s="33"/>
      <c r="K499" s="61"/>
      <c r="L499" s="62"/>
      <c r="M499" s="62"/>
      <c r="N499" s="37"/>
      <c r="O499" s="61"/>
      <c r="P499" s="62">
        <v>49.3</v>
      </c>
      <c r="Q499" s="37"/>
      <c r="R499" s="37"/>
      <c r="S499" s="39"/>
      <c r="T499" s="39"/>
    </row>
    <row r="500" spans="1:20" x14ac:dyDescent="0.25">
      <c r="A500" s="7">
        <f t="shared" si="16"/>
        <v>493</v>
      </c>
      <c r="B500" s="56" t="s">
        <v>585</v>
      </c>
      <c r="C500" s="56" t="s">
        <v>508</v>
      </c>
      <c r="D500" s="57">
        <v>43756</v>
      </c>
      <c r="E500" s="58">
        <v>153825</v>
      </c>
      <c r="F500" s="59">
        <v>49.3</v>
      </c>
      <c r="G500" s="33"/>
      <c r="H500" s="60"/>
      <c r="I500" s="33"/>
      <c r="J500" s="33"/>
      <c r="K500" s="33"/>
      <c r="L500" s="62"/>
      <c r="M500" s="62"/>
      <c r="N500" s="37"/>
      <c r="O500" s="33"/>
      <c r="P500" s="62">
        <v>49.3</v>
      </c>
      <c r="Q500" s="37"/>
      <c r="R500" s="73"/>
      <c r="S500" s="39"/>
      <c r="T500" s="39"/>
    </row>
    <row r="501" spans="1:20" x14ac:dyDescent="0.25">
      <c r="A501" s="7">
        <f t="shared" si="16"/>
        <v>494</v>
      </c>
      <c r="B501" s="56" t="s">
        <v>585</v>
      </c>
      <c r="C501" s="56" t="s">
        <v>466</v>
      </c>
      <c r="D501" s="57">
        <v>43756</v>
      </c>
      <c r="E501" s="58">
        <v>153825</v>
      </c>
      <c r="F501" s="59">
        <v>650</v>
      </c>
      <c r="G501" s="33"/>
      <c r="H501" s="33"/>
      <c r="I501" s="33"/>
      <c r="J501" s="33"/>
      <c r="K501" s="60">
        <v>650</v>
      </c>
      <c r="L501" s="37"/>
      <c r="M501" s="37"/>
      <c r="N501" s="37"/>
      <c r="O501" s="61"/>
      <c r="P501" s="62"/>
      <c r="Q501" s="37"/>
      <c r="R501" s="37"/>
      <c r="S501" s="39"/>
      <c r="T501" s="39"/>
    </row>
    <row r="502" spans="1:20" x14ac:dyDescent="0.25">
      <c r="A502" s="7">
        <f t="shared" si="16"/>
        <v>495</v>
      </c>
      <c r="B502" s="56" t="s">
        <v>585</v>
      </c>
      <c r="C502" s="56" t="s">
        <v>477</v>
      </c>
      <c r="D502" s="57">
        <v>43756</v>
      </c>
      <c r="E502" s="58">
        <v>153825</v>
      </c>
      <c r="F502" s="59">
        <v>300</v>
      </c>
      <c r="G502" s="33"/>
      <c r="H502" s="60"/>
      <c r="I502" s="35"/>
      <c r="J502" s="35"/>
      <c r="K502" s="60"/>
      <c r="L502" s="62">
        <v>300</v>
      </c>
      <c r="M502" s="62"/>
      <c r="N502" s="73"/>
      <c r="O502" s="61"/>
      <c r="P502" s="62"/>
      <c r="Q502" s="37"/>
      <c r="R502" s="37"/>
      <c r="S502" s="39"/>
      <c r="T502" s="39"/>
    </row>
    <row r="503" spans="1:20" x14ac:dyDescent="0.25">
      <c r="A503" s="7">
        <f t="shared" si="16"/>
        <v>496</v>
      </c>
      <c r="B503" s="56" t="s">
        <v>585</v>
      </c>
      <c r="C503" s="56" t="s">
        <v>493</v>
      </c>
      <c r="D503" s="57">
        <v>43756</v>
      </c>
      <c r="E503" s="58">
        <v>153825</v>
      </c>
      <c r="F503" s="59">
        <v>300</v>
      </c>
      <c r="G503" s="33"/>
      <c r="H503" s="33"/>
      <c r="I503" s="60">
        <v>300</v>
      </c>
      <c r="J503" s="60"/>
      <c r="K503" s="60"/>
      <c r="L503" s="37"/>
      <c r="M503" s="37"/>
      <c r="N503" s="37"/>
      <c r="O503" s="33"/>
      <c r="P503" s="62"/>
      <c r="Q503" s="37"/>
      <c r="R503" s="78"/>
      <c r="S503" s="39"/>
      <c r="T503" s="39"/>
    </row>
    <row r="504" spans="1:20" x14ac:dyDescent="0.25">
      <c r="A504" s="7">
        <f t="shared" si="16"/>
        <v>497</v>
      </c>
      <c r="B504" s="56" t="s">
        <v>585</v>
      </c>
      <c r="C504" s="56" t="s">
        <v>476</v>
      </c>
      <c r="D504" s="57">
        <v>43791</v>
      </c>
      <c r="E504" s="58">
        <v>154214</v>
      </c>
      <c r="F504" s="59">
        <v>49.3</v>
      </c>
      <c r="G504" s="33"/>
      <c r="H504" s="33"/>
      <c r="I504" s="33"/>
      <c r="J504" s="33"/>
      <c r="K504" s="60"/>
      <c r="L504" s="37"/>
      <c r="M504" s="37"/>
      <c r="N504" s="37"/>
      <c r="O504" s="61"/>
      <c r="P504" s="62">
        <v>49.3</v>
      </c>
      <c r="Q504" s="37"/>
      <c r="R504" s="37"/>
      <c r="S504" s="39"/>
      <c r="T504" s="39"/>
    </row>
    <row r="505" spans="1:20" x14ac:dyDescent="0.25">
      <c r="A505" s="7">
        <f t="shared" si="16"/>
        <v>498</v>
      </c>
      <c r="B505" s="56" t="s">
        <v>585</v>
      </c>
      <c r="C505" s="56" t="s">
        <v>466</v>
      </c>
      <c r="D505" s="57">
        <v>43791</v>
      </c>
      <c r="E505" s="58">
        <v>154214</v>
      </c>
      <c r="F505" s="59">
        <v>650</v>
      </c>
      <c r="G505" s="33"/>
      <c r="H505" s="33"/>
      <c r="I505" s="61"/>
      <c r="J505" s="61"/>
      <c r="K505" s="60">
        <v>650</v>
      </c>
      <c r="L505" s="37"/>
      <c r="M505" s="37"/>
      <c r="N505" s="37"/>
      <c r="O505" s="33"/>
      <c r="P505" s="78"/>
      <c r="Q505" s="37"/>
      <c r="R505" s="37"/>
      <c r="S505" s="39"/>
      <c r="T505" s="39"/>
    </row>
    <row r="506" spans="1:20" x14ac:dyDescent="0.25">
      <c r="A506" s="7">
        <f t="shared" si="16"/>
        <v>499</v>
      </c>
      <c r="B506" s="56" t="s">
        <v>585</v>
      </c>
      <c r="C506" s="56" t="s">
        <v>477</v>
      </c>
      <c r="D506" s="57">
        <v>43791</v>
      </c>
      <c r="E506" s="58">
        <v>154214</v>
      </c>
      <c r="F506" s="59">
        <v>300</v>
      </c>
      <c r="G506" s="33"/>
      <c r="H506" s="60"/>
      <c r="I506" s="33"/>
      <c r="J506" s="33"/>
      <c r="K506" s="33"/>
      <c r="L506" s="62">
        <v>300</v>
      </c>
      <c r="M506" s="62"/>
      <c r="N506" s="37"/>
      <c r="O506" s="61"/>
      <c r="P506" s="62"/>
      <c r="Q506" s="37"/>
      <c r="R506" s="37"/>
      <c r="S506" s="39"/>
      <c r="T506" s="39"/>
    </row>
    <row r="507" spans="1:20" x14ac:dyDescent="0.25">
      <c r="A507" s="7">
        <f t="shared" si="16"/>
        <v>500</v>
      </c>
      <c r="B507" s="56" t="s">
        <v>585</v>
      </c>
      <c r="C507" s="56" t="s">
        <v>476</v>
      </c>
      <c r="D507" s="57">
        <v>43819</v>
      </c>
      <c r="E507" s="58">
        <v>154524</v>
      </c>
      <c r="F507" s="59">
        <v>49.3</v>
      </c>
      <c r="G507" s="33"/>
      <c r="H507" s="33"/>
      <c r="I507" s="60"/>
      <c r="J507" s="60"/>
      <c r="K507" s="61"/>
      <c r="L507" s="37"/>
      <c r="M507" s="37"/>
      <c r="N507" s="37"/>
      <c r="O507" s="33"/>
      <c r="P507" s="62">
        <v>49.3</v>
      </c>
      <c r="Q507" s="37"/>
      <c r="R507" s="37"/>
      <c r="S507" s="39"/>
      <c r="T507" s="39"/>
    </row>
    <row r="508" spans="1:20" x14ac:dyDescent="0.25">
      <c r="A508" s="7">
        <f t="shared" si="16"/>
        <v>501</v>
      </c>
      <c r="B508" s="56" t="s">
        <v>585</v>
      </c>
      <c r="C508" s="56" t="s">
        <v>485</v>
      </c>
      <c r="D508" s="57">
        <v>43819</v>
      </c>
      <c r="E508" s="58">
        <v>154524</v>
      </c>
      <c r="F508" s="59">
        <v>130.5</v>
      </c>
      <c r="G508" s="33"/>
      <c r="H508" s="60">
        <v>130.5</v>
      </c>
      <c r="I508" s="33"/>
      <c r="J508" s="33"/>
      <c r="K508" s="33"/>
      <c r="L508" s="62"/>
      <c r="M508" s="62"/>
      <c r="N508" s="62"/>
      <c r="O508" s="33"/>
      <c r="P508" s="73"/>
      <c r="Q508" s="37"/>
      <c r="R508" s="37"/>
      <c r="S508" s="39"/>
      <c r="T508" s="39"/>
    </row>
    <row r="509" spans="1:20" x14ac:dyDescent="0.25">
      <c r="A509" s="7">
        <f t="shared" si="16"/>
        <v>502</v>
      </c>
      <c r="B509" s="56" t="s">
        <v>585</v>
      </c>
      <c r="C509" s="56" t="s">
        <v>466</v>
      </c>
      <c r="D509" s="57">
        <v>43819</v>
      </c>
      <c r="E509" s="58">
        <v>154524</v>
      </c>
      <c r="F509" s="59">
        <v>650</v>
      </c>
      <c r="G509" s="33"/>
      <c r="H509" s="33"/>
      <c r="I509" s="33"/>
      <c r="J509" s="33"/>
      <c r="K509" s="60">
        <v>650</v>
      </c>
      <c r="L509" s="37"/>
      <c r="M509" s="37"/>
      <c r="N509" s="37"/>
      <c r="O509" s="33"/>
      <c r="P509" s="62"/>
      <c r="Q509" s="37"/>
      <c r="R509" s="37"/>
      <c r="S509" s="37"/>
      <c r="T509" s="39"/>
    </row>
    <row r="510" spans="1:20" x14ac:dyDescent="0.25">
      <c r="A510" s="7">
        <f t="shared" si="16"/>
        <v>503</v>
      </c>
      <c r="B510" s="56" t="s">
        <v>585</v>
      </c>
      <c r="C510" s="56" t="s">
        <v>486</v>
      </c>
      <c r="D510" s="57">
        <v>43819</v>
      </c>
      <c r="E510" s="58">
        <v>154524</v>
      </c>
      <c r="F510" s="59">
        <v>386.78</v>
      </c>
      <c r="G510" s="33"/>
      <c r="H510" s="33">
        <v>386.78</v>
      </c>
      <c r="I510" s="61"/>
      <c r="J510" s="61"/>
      <c r="K510" s="60"/>
      <c r="L510" s="37"/>
      <c r="M510" s="37"/>
      <c r="N510" s="37"/>
      <c r="O510" s="33"/>
      <c r="P510" s="78"/>
      <c r="Q510" s="37"/>
      <c r="R510" s="37"/>
      <c r="S510" s="39"/>
      <c r="T510" s="39"/>
    </row>
    <row r="511" spans="1:20" x14ac:dyDescent="0.25">
      <c r="A511" s="7">
        <f t="shared" si="16"/>
        <v>504</v>
      </c>
      <c r="B511" s="56" t="s">
        <v>585</v>
      </c>
      <c r="C511" s="56" t="s">
        <v>477</v>
      </c>
      <c r="D511" s="57">
        <v>43819</v>
      </c>
      <c r="E511" s="58">
        <v>154524</v>
      </c>
      <c r="F511" s="59">
        <v>300</v>
      </c>
      <c r="G511" s="33"/>
      <c r="H511" s="60"/>
      <c r="I511" s="33"/>
      <c r="J511" s="33"/>
      <c r="K511" s="33"/>
      <c r="L511" s="62">
        <v>300</v>
      </c>
      <c r="M511" s="62"/>
      <c r="N511" s="37"/>
      <c r="O511" s="61"/>
      <c r="P511" s="62"/>
      <c r="Q511" s="37"/>
      <c r="R511" s="73"/>
      <c r="S511" s="39"/>
      <c r="T511" s="39"/>
    </row>
    <row r="512" spans="1:20" x14ac:dyDescent="0.25">
      <c r="A512" s="7">
        <f t="shared" si="16"/>
        <v>505</v>
      </c>
      <c r="B512" s="56" t="s">
        <v>585</v>
      </c>
      <c r="C512" s="56" t="s">
        <v>516</v>
      </c>
      <c r="D512" s="57">
        <v>43819</v>
      </c>
      <c r="E512" s="58">
        <v>154524</v>
      </c>
      <c r="F512" s="59">
        <v>750</v>
      </c>
      <c r="G512" s="33"/>
      <c r="H512" s="60"/>
      <c r="I512" s="60">
        <v>750</v>
      </c>
      <c r="J512" s="60"/>
      <c r="K512" s="33"/>
      <c r="L512" s="62"/>
      <c r="M512" s="62"/>
      <c r="N512" s="37"/>
      <c r="O512" s="61"/>
      <c r="P512" s="62"/>
      <c r="Q512" s="37"/>
      <c r="R512" s="37"/>
      <c r="S512" s="39"/>
      <c r="T512" s="39"/>
    </row>
    <row r="513" spans="1:20" x14ac:dyDescent="0.25">
      <c r="A513" s="7">
        <f t="shared" si="16"/>
        <v>506</v>
      </c>
      <c r="B513" s="139" t="s">
        <v>585</v>
      </c>
      <c r="C513" s="56" t="s">
        <v>539</v>
      </c>
      <c r="D513" s="57">
        <v>43847</v>
      </c>
      <c r="E513" s="58">
        <v>154820</v>
      </c>
      <c r="F513" s="59">
        <v>180</v>
      </c>
      <c r="G513" s="33"/>
      <c r="H513" s="61">
        <v>180</v>
      </c>
      <c r="I513" s="33"/>
      <c r="J513" s="33"/>
      <c r="K513" s="33"/>
      <c r="L513" s="73"/>
      <c r="M513" s="73"/>
      <c r="N513" s="37"/>
      <c r="O513" s="33"/>
      <c r="P513" s="62"/>
      <c r="Q513" s="37"/>
      <c r="R513" s="62"/>
      <c r="S513" s="37"/>
      <c r="T513" s="39"/>
    </row>
    <row r="514" spans="1:20" x14ac:dyDescent="0.25">
      <c r="A514" s="7">
        <f t="shared" si="16"/>
        <v>507</v>
      </c>
      <c r="B514" s="56" t="s">
        <v>585</v>
      </c>
      <c r="C514" s="56" t="s">
        <v>476</v>
      </c>
      <c r="D514" s="57">
        <v>43847</v>
      </c>
      <c r="E514" s="58">
        <v>154846</v>
      </c>
      <c r="F514" s="59">
        <v>49.3</v>
      </c>
      <c r="G514" s="33"/>
      <c r="H514" s="60"/>
      <c r="I514" s="61"/>
      <c r="J514" s="61"/>
      <c r="K514" s="33"/>
      <c r="L514" s="62"/>
      <c r="M514" s="62"/>
      <c r="N514" s="37"/>
      <c r="O514" s="33"/>
      <c r="P514" s="62">
        <v>49.3</v>
      </c>
      <c r="Q514" s="37"/>
      <c r="R514" s="37"/>
      <c r="S514" s="39"/>
      <c r="T514" s="39"/>
    </row>
    <row r="515" spans="1:20" x14ac:dyDescent="0.25">
      <c r="A515" s="7">
        <f t="shared" si="16"/>
        <v>508</v>
      </c>
      <c r="B515" s="56" t="s">
        <v>585</v>
      </c>
      <c r="C515" s="56" t="s">
        <v>477</v>
      </c>
      <c r="D515" s="57">
        <v>43847</v>
      </c>
      <c r="E515" s="58">
        <v>154846</v>
      </c>
      <c r="F515" s="59">
        <v>300</v>
      </c>
      <c r="G515" s="33"/>
      <c r="H515" s="60"/>
      <c r="I515" s="61"/>
      <c r="J515" s="61"/>
      <c r="K515" s="60"/>
      <c r="L515" s="62">
        <v>300</v>
      </c>
      <c r="M515" s="62"/>
      <c r="N515" s="37"/>
      <c r="O515" s="33"/>
      <c r="P515" s="37"/>
      <c r="Q515" s="37"/>
      <c r="R515" s="37"/>
      <c r="S515" s="37"/>
      <c r="T515" s="39"/>
    </row>
    <row r="516" spans="1:20" x14ac:dyDescent="0.25">
      <c r="A516" s="7">
        <f t="shared" si="16"/>
        <v>509</v>
      </c>
      <c r="B516" s="105" t="s">
        <v>586</v>
      </c>
      <c r="C516" s="56"/>
      <c r="D516" s="57"/>
      <c r="E516" s="58"/>
      <c r="F516" s="59">
        <f t="shared" ref="F516:T516" si="19">SUBTOTAL(9,F473:F515)</f>
        <v>14388.179999999998</v>
      </c>
      <c r="G516" s="33">
        <f t="shared" si="19"/>
        <v>0</v>
      </c>
      <c r="H516" s="60">
        <f t="shared" si="19"/>
        <v>697.28</v>
      </c>
      <c r="I516" s="61">
        <f t="shared" si="19"/>
        <v>1050</v>
      </c>
      <c r="J516" s="61">
        <f t="shared" si="19"/>
        <v>600</v>
      </c>
      <c r="K516" s="60">
        <f t="shared" si="19"/>
        <v>7800</v>
      </c>
      <c r="L516" s="62">
        <f t="shared" si="19"/>
        <v>3600</v>
      </c>
      <c r="M516" s="62">
        <f t="shared" si="19"/>
        <v>0</v>
      </c>
      <c r="N516" s="37">
        <f t="shared" si="19"/>
        <v>0</v>
      </c>
      <c r="O516" s="33">
        <f t="shared" si="19"/>
        <v>0</v>
      </c>
      <c r="P516" s="37">
        <f t="shared" si="19"/>
        <v>640.9</v>
      </c>
      <c r="Q516" s="37">
        <f t="shared" si="19"/>
        <v>0</v>
      </c>
      <c r="R516" s="37">
        <f t="shared" si="19"/>
        <v>0</v>
      </c>
      <c r="S516" s="37">
        <f t="shared" si="19"/>
        <v>0</v>
      </c>
      <c r="T516" s="39">
        <f t="shared" si="19"/>
        <v>0</v>
      </c>
    </row>
    <row r="517" spans="1:20" x14ac:dyDescent="0.25">
      <c r="A517" s="7">
        <f t="shared" si="16"/>
        <v>510</v>
      </c>
      <c r="B517" s="105" t="s">
        <v>587</v>
      </c>
      <c r="C517" s="105"/>
      <c r="D517" s="106"/>
      <c r="E517" s="107"/>
      <c r="F517" s="108">
        <f t="shared" ref="F517:T517" si="20">SUBTOTAL(9,F13:F515)</f>
        <v>163727.17999999988</v>
      </c>
      <c r="G517" s="109">
        <f t="shared" si="20"/>
        <v>1200</v>
      </c>
      <c r="H517" s="110">
        <f t="shared" si="20"/>
        <v>5466.88</v>
      </c>
      <c r="I517" s="111">
        <f t="shared" si="20"/>
        <v>13200</v>
      </c>
      <c r="J517" s="111">
        <f t="shared" si="20"/>
        <v>5814.7</v>
      </c>
      <c r="K517" s="110">
        <f t="shared" si="20"/>
        <v>85800</v>
      </c>
      <c r="L517" s="112">
        <f t="shared" si="20"/>
        <v>36300</v>
      </c>
      <c r="M517" s="112">
        <f t="shared" si="20"/>
        <v>6832.92</v>
      </c>
      <c r="N517" s="113">
        <f t="shared" si="20"/>
        <v>3255.8399999999997</v>
      </c>
      <c r="O517" s="109">
        <f t="shared" si="20"/>
        <v>0</v>
      </c>
      <c r="P517" s="113">
        <f t="shared" si="20"/>
        <v>5856.8400000000047</v>
      </c>
      <c r="Q517" s="113">
        <f t="shared" si="20"/>
        <v>0</v>
      </c>
      <c r="R517" s="113">
        <f t="shared" si="20"/>
        <v>0</v>
      </c>
      <c r="S517" s="113">
        <f t="shared" si="20"/>
        <v>0</v>
      </c>
      <c r="T517" s="114">
        <f t="shared" si="20"/>
        <v>0</v>
      </c>
    </row>
    <row r="518" spans="1:20" x14ac:dyDescent="0.25">
      <c r="A518" s="7">
        <f t="shared" si="16"/>
        <v>511</v>
      </c>
      <c r="G518" s="24"/>
      <c r="H518" s="24"/>
      <c r="I518" s="24"/>
      <c r="J518" s="24"/>
      <c r="K518" s="24"/>
      <c r="O518" s="24"/>
    </row>
    <row r="519" spans="1:20" x14ac:dyDescent="0.25">
      <c r="A519" s="7">
        <f t="shared" si="16"/>
        <v>512</v>
      </c>
      <c r="B519" s="56"/>
      <c r="C519" s="56"/>
      <c r="D519" s="57"/>
      <c r="E519" s="58"/>
      <c r="F519" s="59"/>
      <c r="G519" s="33"/>
      <c r="H519" s="60"/>
      <c r="I519" s="61"/>
      <c r="J519" s="61"/>
      <c r="K519" s="60"/>
      <c r="L519" s="62"/>
      <c r="M519" s="62"/>
      <c r="N519" s="37"/>
      <c r="O519" s="33"/>
      <c r="P519" s="37"/>
      <c r="Q519" s="37"/>
      <c r="R519" s="37"/>
      <c r="S519" s="37"/>
      <c r="T519" s="39"/>
    </row>
    <row r="520" spans="1:20" x14ac:dyDescent="0.25">
      <c r="A520" s="7">
        <f t="shared" si="16"/>
        <v>513</v>
      </c>
      <c r="B520" s="46"/>
      <c r="C520" s="46"/>
      <c r="D520" s="31"/>
      <c r="E520" s="46"/>
      <c r="F520" s="83"/>
      <c r="G520" s="33"/>
      <c r="H520" s="33"/>
      <c r="I520" s="33"/>
      <c r="J520" s="33"/>
      <c r="K520" s="33"/>
      <c r="L520" s="37"/>
      <c r="M520" s="37"/>
      <c r="N520" s="37"/>
      <c r="O520" s="33"/>
      <c r="P520" s="37"/>
      <c r="Q520" s="37"/>
      <c r="R520" s="37"/>
      <c r="S520" s="37"/>
      <c r="T520" s="39"/>
    </row>
    <row r="521" spans="1:20" x14ac:dyDescent="0.25">
      <c r="A521" s="7">
        <f t="shared" si="16"/>
        <v>514</v>
      </c>
      <c r="B521" s="144" t="s">
        <v>588</v>
      </c>
      <c r="C521" s="56"/>
      <c r="D521" s="57"/>
      <c r="E521" s="58"/>
      <c r="F521" s="59"/>
      <c r="G521" s="33"/>
      <c r="H521" s="60"/>
      <c r="I521" s="61"/>
      <c r="J521" s="61"/>
      <c r="K521" s="60"/>
      <c r="L521" s="62"/>
      <c r="M521" s="62"/>
      <c r="N521" s="37"/>
      <c r="O521" s="33"/>
      <c r="P521" s="37"/>
      <c r="Q521" s="37"/>
      <c r="R521" s="37"/>
      <c r="S521" s="37"/>
      <c r="T521" s="39"/>
    </row>
    <row r="522" spans="1:20" x14ac:dyDescent="0.25">
      <c r="A522" s="7">
        <f t="shared" ref="A522:A585" si="21">A521+1</f>
        <v>515</v>
      </c>
      <c r="B522" s="30" t="s">
        <v>589</v>
      </c>
      <c r="C522" s="30" t="s">
        <v>540</v>
      </c>
      <c r="D522" s="31">
        <v>43471</v>
      </c>
      <c r="E522">
        <v>6514</v>
      </c>
      <c r="F522" s="32">
        <v>45.46</v>
      </c>
      <c r="G522" s="33"/>
      <c r="H522" s="34"/>
      <c r="I522" s="33"/>
      <c r="J522" s="33"/>
      <c r="K522" s="34"/>
      <c r="L522" s="36"/>
      <c r="M522" s="36"/>
      <c r="N522" s="37"/>
      <c r="O522" s="33"/>
      <c r="P522" s="36"/>
      <c r="Q522" s="37"/>
      <c r="R522" s="36">
        <v>45.46</v>
      </c>
      <c r="S522" s="39"/>
      <c r="T522" s="39"/>
    </row>
    <row r="523" spans="1:20" x14ac:dyDescent="0.25">
      <c r="A523" s="7">
        <f t="shared" si="21"/>
        <v>516</v>
      </c>
      <c r="B523" s="46" t="s">
        <v>590</v>
      </c>
      <c r="C523" s="30" t="s">
        <v>540</v>
      </c>
      <c r="D523" s="31">
        <v>43473</v>
      </c>
      <c r="E523">
        <v>6518</v>
      </c>
      <c r="F523" s="32">
        <v>31</v>
      </c>
      <c r="G523" s="33"/>
      <c r="H523" s="34"/>
      <c r="I523" s="33"/>
      <c r="J523" s="33"/>
      <c r="K523" s="34"/>
      <c r="L523" s="36"/>
      <c r="M523" s="36"/>
      <c r="N523" s="37"/>
      <c r="O523" s="33"/>
      <c r="P523" s="39"/>
      <c r="Q523" s="37"/>
      <c r="R523" s="36">
        <v>31</v>
      </c>
      <c r="S523" s="39"/>
      <c r="T523" s="39"/>
    </row>
    <row r="524" spans="1:20" x14ac:dyDescent="0.25">
      <c r="A524" s="7">
        <f t="shared" si="21"/>
        <v>517</v>
      </c>
      <c r="B524" s="46" t="s">
        <v>591</v>
      </c>
      <c r="C524" s="30" t="s">
        <v>541</v>
      </c>
      <c r="D524" s="31">
        <v>43476</v>
      </c>
      <c r="E524">
        <v>148194</v>
      </c>
      <c r="F524" s="32">
        <v>473</v>
      </c>
      <c r="G524" s="33"/>
      <c r="H524" s="34"/>
      <c r="I524" s="33"/>
      <c r="J524" s="33"/>
      <c r="K524" s="34"/>
      <c r="L524" s="36"/>
      <c r="M524" s="36"/>
      <c r="N524" s="37"/>
      <c r="O524" s="33"/>
      <c r="P524" s="36"/>
      <c r="Q524" s="37"/>
      <c r="R524" s="36">
        <v>473</v>
      </c>
      <c r="S524" s="39"/>
      <c r="T524" s="39"/>
    </row>
    <row r="525" spans="1:20" x14ac:dyDescent="0.25">
      <c r="A525" s="7">
        <f t="shared" si="21"/>
        <v>518</v>
      </c>
      <c r="B525" s="46" t="s">
        <v>592</v>
      </c>
      <c r="C525" s="46" t="s">
        <v>540</v>
      </c>
      <c r="D525" s="31">
        <v>43507</v>
      </c>
      <c r="E525">
        <v>6590</v>
      </c>
      <c r="F525" s="38">
        <v>33.5</v>
      </c>
      <c r="G525" s="33"/>
      <c r="H525" s="35"/>
      <c r="I525" s="33"/>
      <c r="J525" s="33"/>
      <c r="K525" s="33"/>
      <c r="L525" s="39"/>
      <c r="M525" s="39"/>
      <c r="N525" s="37"/>
      <c r="O525" s="35"/>
      <c r="P525" s="36"/>
      <c r="Q525" s="37"/>
      <c r="R525" s="38">
        <v>33.5</v>
      </c>
      <c r="S525" s="39"/>
      <c r="T525" s="39"/>
    </row>
    <row r="526" spans="1:20" x14ac:dyDescent="0.25">
      <c r="A526" s="7">
        <f t="shared" si="21"/>
        <v>519</v>
      </c>
      <c r="B526" s="30" t="s">
        <v>592</v>
      </c>
      <c r="C526" s="30" t="s">
        <v>540</v>
      </c>
      <c r="D526" s="31">
        <v>43529</v>
      </c>
      <c r="E526">
        <v>6655</v>
      </c>
      <c r="F526" s="32">
        <v>33.5</v>
      </c>
      <c r="G526" s="41"/>
      <c r="H526" s="34"/>
      <c r="I526" s="35"/>
      <c r="J526" s="35"/>
      <c r="K526" s="34"/>
      <c r="L526" s="36"/>
      <c r="M526" s="36"/>
      <c r="N526" s="37"/>
      <c r="O526" s="33"/>
      <c r="P526" s="36"/>
      <c r="Q526" s="39"/>
      <c r="R526" s="36">
        <v>33.5</v>
      </c>
      <c r="S526" s="39"/>
      <c r="T526" s="39"/>
    </row>
    <row r="527" spans="1:20" x14ac:dyDescent="0.25">
      <c r="A527" s="7">
        <f t="shared" si="21"/>
        <v>520</v>
      </c>
      <c r="B527" s="43" t="s">
        <v>593</v>
      </c>
      <c r="C527" s="43" t="s">
        <v>542</v>
      </c>
      <c r="D527" s="44">
        <v>43559</v>
      </c>
      <c r="E527" s="43">
        <v>6736</v>
      </c>
      <c r="F527" s="40">
        <v>14.14</v>
      </c>
      <c r="G527" s="45"/>
      <c r="H527" s="45"/>
      <c r="I527" s="45"/>
      <c r="J527" s="45"/>
      <c r="K527" s="45"/>
      <c r="L527" s="40"/>
      <c r="M527" s="40"/>
      <c r="N527" s="40"/>
      <c r="O527" s="45"/>
      <c r="P527" s="40"/>
      <c r="Q527" s="40"/>
      <c r="R527" s="40">
        <v>14.14</v>
      </c>
      <c r="S527" s="46"/>
      <c r="T527" s="46"/>
    </row>
    <row r="528" spans="1:20" x14ac:dyDescent="0.25">
      <c r="A528" s="7">
        <f t="shared" si="21"/>
        <v>521</v>
      </c>
      <c r="B528" s="43" t="s">
        <v>592</v>
      </c>
      <c r="C528" s="43" t="s">
        <v>542</v>
      </c>
      <c r="D528" s="44">
        <v>43572</v>
      </c>
      <c r="E528" s="43">
        <v>6753</v>
      </c>
      <c r="F528" s="40">
        <v>33.5</v>
      </c>
      <c r="G528" s="45"/>
      <c r="H528" s="45"/>
      <c r="I528" s="45"/>
      <c r="J528" s="45"/>
      <c r="K528" s="45"/>
      <c r="L528" s="40"/>
      <c r="M528" s="40"/>
      <c r="N528" s="40"/>
      <c r="O528" s="45"/>
      <c r="P528" s="40"/>
      <c r="Q528" s="40"/>
      <c r="R528" s="40">
        <v>33.5</v>
      </c>
      <c r="S528" s="46"/>
      <c r="T528" s="46"/>
    </row>
    <row r="529" spans="1:20" x14ac:dyDescent="0.25">
      <c r="A529" s="7">
        <f t="shared" si="21"/>
        <v>522</v>
      </c>
      <c r="B529" s="43" t="s">
        <v>594</v>
      </c>
      <c r="C529" s="43" t="s">
        <v>543</v>
      </c>
      <c r="D529" s="44">
        <v>43574</v>
      </c>
      <c r="E529" s="43">
        <v>149276</v>
      </c>
      <c r="F529" s="40">
        <v>2172.15</v>
      </c>
      <c r="G529" s="45"/>
      <c r="H529" s="45"/>
      <c r="I529" s="45"/>
      <c r="J529" s="45"/>
      <c r="K529" s="45"/>
      <c r="L529" s="40"/>
      <c r="M529" s="40"/>
      <c r="N529" s="40"/>
      <c r="O529" s="45"/>
      <c r="P529" s="40"/>
      <c r="Q529" s="40">
        <v>2172.15</v>
      </c>
      <c r="R529" s="40"/>
      <c r="S529" s="40"/>
      <c r="T529" s="46"/>
    </row>
    <row r="530" spans="1:20" x14ac:dyDescent="0.25">
      <c r="A530" s="7">
        <f t="shared" si="21"/>
        <v>523</v>
      </c>
      <c r="B530" s="43" t="s">
        <v>592</v>
      </c>
      <c r="C530" s="43" t="s">
        <v>542</v>
      </c>
      <c r="D530" s="44">
        <v>43598</v>
      </c>
      <c r="E530" s="43">
        <v>6829</v>
      </c>
      <c r="F530" s="40">
        <v>32.5</v>
      </c>
      <c r="G530" s="45"/>
      <c r="H530" s="45"/>
      <c r="I530" s="45"/>
      <c r="J530" s="45"/>
      <c r="K530" s="45"/>
      <c r="L530" s="40"/>
      <c r="M530" s="40"/>
      <c r="N530" s="40"/>
      <c r="O530" s="45"/>
      <c r="P530" s="40"/>
      <c r="Q530" s="40"/>
      <c r="R530" s="40">
        <v>32.5</v>
      </c>
      <c r="S530" s="46"/>
      <c r="T530" s="46"/>
    </row>
    <row r="531" spans="1:20" x14ac:dyDescent="0.25">
      <c r="A531" s="7">
        <f t="shared" si="21"/>
        <v>524</v>
      </c>
      <c r="B531" s="115" t="s">
        <v>595</v>
      </c>
      <c r="C531" s="115" t="s">
        <v>544</v>
      </c>
      <c r="D531" s="116">
        <v>43601</v>
      </c>
      <c r="E531" s="115">
        <v>6843</v>
      </c>
      <c r="F531" s="45">
        <v>478.94</v>
      </c>
      <c r="G531" s="45"/>
      <c r="H531" s="45"/>
      <c r="I531" s="45"/>
      <c r="J531" s="45"/>
      <c r="K531" s="45"/>
      <c r="L531" s="40"/>
      <c r="M531" s="40"/>
      <c r="N531" s="40"/>
      <c r="O531" s="45">
        <v>478.94</v>
      </c>
      <c r="P531" s="40"/>
      <c r="Q531" s="40"/>
      <c r="R531" s="40"/>
      <c r="S531" s="46"/>
      <c r="T531" s="46"/>
    </row>
    <row r="532" spans="1:20" x14ac:dyDescent="0.25">
      <c r="A532" s="7">
        <f t="shared" si="21"/>
        <v>525</v>
      </c>
      <c r="B532" s="115" t="s">
        <v>596</v>
      </c>
      <c r="C532" s="115" t="s">
        <v>545</v>
      </c>
      <c r="D532" s="116">
        <v>43602</v>
      </c>
      <c r="E532" s="115">
        <v>149542</v>
      </c>
      <c r="F532" s="45">
        <v>445.2</v>
      </c>
      <c r="G532" s="45"/>
      <c r="H532" s="45"/>
      <c r="I532" s="45"/>
      <c r="J532" s="45"/>
      <c r="K532" s="45"/>
      <c r="L532" s="40"/>
      <c r="M532" s="40"/>
      <c r="N532" s="40"/>
      <c r="O532" s="45">
        <v>445.2</v>
      </c>
      <c r="P532" s="40"/>
      <c r="Q532" s="68"/>
      <c r="R532" s="40"/>
      <c r="S532" s="46"/>
      <c r="T532" s="46"/>
    </row>
    <row r="533" spans="1:20" x14ac:dyDescent="0.25">
      <c r="A533" s="7">
        <f t="shared" si="21"/>
        <v>526</v>
      </c>
      <c r="B533" s="115" t="s">
        <v>597</v>
      </c>
      <c r="C533" s="115" t="s">
        <v>546</v>
      </c>
      <c r="D533" s="116">
        <v>43602</v>
      </c>
      <c r="E533" s="115">
        <v>149492</v>
      </c>
      <c r="F533" s="45">
        <v>846.69</v>
      </c>
      <c r="G533" s="45"/>
      <c r="H533" s="45"/>
      <c r="I533" s="45"/>
      <c r="J533" s="45"/>
      <c r="K533" s="45"/>
      <c r="L533" s="40"/>
      <c r="M533" s="40"/>
      <c r="N533" s="40"/>
      <c r="O533" s="45">
        <v>846.69</v>
      </c>
      <c r="P533" s="40"/>
      <c r="Q533" s="40"/>
      <c r="R533" s="40"/>
      <c r="S533" s="46"/>
      <c r="T533" s="46"/>
    </row>
    <row r="534" spans="1:20" x14ac:dyDescent="0.25">
      <c r="A534" s="7">
        <f t="shared" si="21"/>
        <v>527</v>
      </c>
      <c r="B534" s="115" t="s">
        <v>598</v>
      </c>
      <c r="C534" s="115" t="s">
        <v>547</v>
      </c>
      <c r="D534" s="116">
        <v>43616</v>
      </c>
      <c r="E534" s="115">
        <v>149648</v>
      </c>
      <c r="F534" s="45">
        <v>19.72</v>
      </c>
      <c r="G534" s="45"/>
      <c r="H534" s="45"/>
      <c r="I534" s="45"/>
      <c r="J534" s="45"/>
      <c r="K534" s="45"/>
      <c r="L534" s="40"/>
      <c r="M534" s="40"/>
      <c r="N534" s="40"/>
      <c r="O534" s="45">
        <v>19.72</v>
      </c>
      <c r="P534" s="68"/>
      <c r="Q534" s="40"/>
      <c r="R534" s="40"/>
      <c r="S534" s="46"/>
      <c r="T534" s="46"/>
    </row>
    <row r="535" spans="1:20" x14ac:dyDescent="0.25">
      <c r="A535" s="7">
        <f t="shared" si="21"/>
        <v>528</v>
      </c>
      <c r="B535" s="115" t="s">
        <v>599</v>
      </c>
      <c r="C535" s="115" t="s">
        <v>547</v>
      </c>
      <c r="D535" s="116">
        <v>43616</v>
      </c>
      <c r="E535" s="115">
        <v>149668</v>
      </c>
      <c r="F535" s="45">
        <v>31.32</v>
      </c>
      <c r="G535" s="45"/>
      <c r="H535" s="45"/>
      <c r="I535" s="45"/>
      <c r="J535" s="45"/>
      <c r="K535" s="45"/>
      <c r="L535" s="40"/>
      <c r="M535" s="40"/>
      <c r="N535" s="40"/>
      <c r="O535" s="45">
        <v>31.32</v>
      </c>
      <c r="P535" s="40"/>
      <c r="Q535" s="40"/>
      <c r="R535" s="40"/>
      <c r="S535" s="46"/>
      <c r="T535" s="46"/>
    </row>
    <row r="536" spans="1:20" x14ac:dyDescent="0.25">
      <c r="A536" s="7">
        <f t="shared" si="21"/>
        <v>529</v>
      </c>
      <c r="B536" s="115" t="s">
        <v>600</v>
      </c>
      <c r="C536" s="115" t="s">
        <v>547</v>
      </c>
      <c r="D536" s="116">
        <v>43616</v>
      </c>
      <c r="E536" s="115">
        <v>149652</v>
      </c>
      <c r="F536" s="45">
        <v>49.88</v>
      </c>
      <c r="G536" s="45"/>
      <c r="H536" s="45"/>
      <c r="I536" s="45"/>
      <c r="J536" s="45"/>
      <c r="K536" s="45"/>
      <c r="L536" s="40"/>
      <c r="M536" s="40"/>
      <c r="N536" s="40"/>
      <c r="O536" s="45">
        <v>49.88</v>
      </c>
      <c r="P536" s="40"/>
      <c r="Q536" s="40"/>
      <c r="R536" s="40"/>
      <c r="S536" s="46"/>
      <c r="T536" s="46"/>
    </row>
    <row r="537" spans="1:20" x14ac:dyDescent="0.25">
      <c r="A537" s="7">
        <f t="shared" si="21"/>
        <v>530</v>
      </c>
      <c r="B537" s="115" t="s">
        <v>601</v>
      </c>
      <c r="C537" s="115" t="s">
        <v>547</v>
      </c>
      <c r="D537" s="116">
        <v>43616</v>
      </c>
      <c r="E537" s="115">
        <v>149677</v>
      </c>
      <c r="F537" s="45">
        <v>41.76</v>
      </c>
      <c r="G537" s="45"/>
      <c r="H537" s="45"/>
      <c r="I537" s="45"/>
      <c r="J537" s="45"/>
      <c r="K537" s="45"/>
      <c r="L537" s="40"/>
      <c r="M537" s="40"/>
      <c r="N537" s="40"/>
      <c r="O537" s="45">
        <v>41.76</v>
      </c>
      <c r="P537" s="40"/>
      <c r="Q537" s="68"/>
      <c r="R537" s="40"/>
      <c r="S537" s="46"/>
      <c r="T537" s="46"/>
    </row>
    <row r="538" spans="1:20" x14ac:dyDescent="0.25">
      <c r="A538" s="7">
        <f t="shared" si="21"/>
        <v>531</v>
      </c>
      <c r="B538" s="115" t="s">
        <v>602</v>
      </c>
      <c r="C538" s="115" t="s">
        <v>547</v>
      </c>
      <c r="D538" s="116">
        <v>43616</v>
      </c>
      <c r="E538" s="115">
        <v>149647</v>
      </c>
      <c r="F538" s="45">
        <v>29</v>
      </c>
      <c r="G538" s="45"/>
      <c r="H538" s="45"/>
      <c r="I538" s="45"/>
      <c r="J538" s="45"/>
      <c r="K538" s="45"/>
      <c r="L538" s="40"/>
      <c r="M538" s="40"/>
      <c r="N538" s="40"/>
      <c r="O538" s="45">
        <v>29</v>
      </c>
      <c r="P538" s="40"/>
      <c r="Q538" s="40"/>
      <c r="R538" s="40"/>
      <c r="S538" s="46"/>
      <c r="T538" s="46"/>
    </row>
    <row r="539" spans="1:20" x14ac:dyDescent="0.25">
      <c r="A539" s="7">
        <f t="shared" si="21"/>
        <v>532</v>
      </c>
      <c r="B539" s="43" t="s">
        <v>592</v>
      </c>
      <c r="C539" s="43" t="s">
        <v>542</v>
      </c>
      <c r="D539" s="44">
        <v>43626</v>
      </c>
      <c r="E539" s="43">
        <v>6899</v>
      </c>
      <c r="F539" s="40">
        <v>32.5</v>
      </c>
      <c r="G539" s="45"/>
      <c r="H539" s="45"/>
      <c r="I539" s="45"/>
      <c r="J539" s="45"/>
      <c r="K539" s="47"/>
      <c r="L539" s="40"/>
      <c r="M539" s="40"/>
      <c r="N539" s="40"/>
      <c r="O539" s="45"/>
      <c r="P539" s="40"/>
      <c r="Q539" s="40"/>
      <c r="R539" s="40">
        <v>32.5</v>
      </c>
      <c r="S539" s="46"/>
      <c r="T539" s="46"/>
    </row>
    <row r="540" spans="1:20" x14ac:dyDescent="0.25">
      <c r="A540" s="7">
        <f t="shared" si="21"/>
        <v>533</v>
      </c>
      <c r="B540" s="46" t="s">
        <v>603</v>
      </c>
      <c r="C540" s="46" t="s">
        <v>542</v>
      </c>
      <c r="D540" s="1">
        <v>43655</v>
      </c>
      <c r="E540">
        <v>6983</v>
      </c>
      <c r="F540" s="49">
        <v>16.79</v>
      </c>
      <c r="G540" s="45"/>
      <c r="H540" s="70"/>
      <c r="I540" s="45"/>
      <c r="J540" s="45"/>
      <c r="K540" s="50"/>
      <c r="L540" s="71"/>
      <c r="M540" s="71"/>
      <c r="N540" s="40"/>
      <c r="O540" s="45"/>
      <c r="P540" s="52"/>
      <c r="Q540" s="53"/>
      <c r="R540" s="53">
        <v>16.79</v>
      </c>
      <c r="S540" s="39"/>
      <c r="T540" s="54"/>
    </row>
    <row r="541" spans="1:20" x14ac:dyDescent="0.25">
      <c r="A541" s="7">
        <f t="shared" si="21"/>
        <v>534</v>
      </c>
      <c r="B541" s="46" t="s">
        <v>594</v>
      </c>
      <c r="C541" s="46" t="s">
        <v>548</v>
      </c>
      <c r="D541" s="1">
        <v>43679</v>
      </c>
      <c r="E541">
        <v>150507</v>
      </c>
      <c r="F541" s="49">
        <v>10768.53</v>
      </c>
      <c r="G541" s="45"/>
      <c r="H541" s="70"/>
      <c r="I541" s="45"/>
      <c r="J541" s="45"/>
      <c r="K541" s="50"/>
      <c r="L541" s="71"/>
      <c r="M541" s="71"/>
      <c r="N541" s="40"/>
      <c r="O541" s="45"/>
      <c r="P541" s="52"/>
      <c r="Q541" s="53">
        <v>10768.53</v>
      </c>
      <c r="R541" s="53"/>
      <c r="S541" s="39"/>
      <c r="T541" s="54"/>
    </row>
    <row r="542" spans="1:20" x14ac:dyDescent="0.25">
      <c r="A542" s="7">
        <f t="shared" si="21"/>
        <v>535</v>
      </c>
      <c r="B542" s="115" t="s">
        <v>604</v>
      </c>
      <c r="C542" s="115" t="s">
        <v>549</v>
      </c>
      <c r="D542" s="116">
        <v>43682</v>
      </c>
      <c r="E542" s="115">
        <v>7028</v>
      </c>
      <c r="F542" s="45">
        <v>7.41</v>
      </c>
      <c r="G542" s="45"/>
      <c r="H542" s="70"/>
      <c r="I542" s="45"/>
      <c r="J542" s="45">
        <v>7.41</v>
      </c>
      <c r="K542" s="51"/>
      <c r="L542" s="71"/>
      <c r="M542" s="71"/>
      <c r="N542" s="40"/>
      <c r="O542" s="45"/>
      <c r="P542" s="52"/>
      <c r="Q542" s="40"/>
      <c r="R542" s="54"/>
      <c r="S542" s="39"/>
      <c r="T542" s="54"/>
    </row>
    <row r="543" spans="1:20" x14ac:dyDescent="0.25">
      <c r="A543" s="7">
        <f t="shared" si="21"/>
        <v>536</v>
      </c>
      <c r="B543" s="115" t="s">
        <v>605</v>
      </c>
      <c r="C543" s="115" t="s">
        <v>550</v>
      </c>
      <c r="D543" s="116">
        <v>43686</v>
      </c>
      <c r="E543" s="115">
        <v>7105</v>
      </c>
      <c r="F543" s="45">
        <v>1606.5</v>
      </c>
      <c r="G543" s="45"/>
      <c r="H543" s="51"/>
      <c r="I543" s="45"/>
      <c r="J543" s="45">
        <v>1606.5</v>
      </c>
      <c r="K543" s="45"/>
      <c r="L543" s="49"/>
      <c r="M543" s="49"/>
      <c r="N543" s="40"/>
      <c r="O543" s="50"/>
      <c r="P543" s="117"/>
      <c r="Q543" s="40"/>
      <c r="R543" s="118"/>
      <c r="S543" s="119"/>
      <c r="T543" s="118"/>
    </row>
    <row r="544" spans="1:20" x14ac:dyDescent="0.25">
      <c r="A544" s="7">
        <f t="shared" si="21"/>
        <v>537</v>
      </c>
      <c r="B544" s="46" t="s">
        <v>606</v>
      </c>
      <c r="C544" s="46" t="s">
        <v>542</v>
      </c>
      <c r="D544" s="1">
        <v>43689</v>
      </c>
      <c r="E544">
        <v>7022</v>
      </c>
      <c r="F544" s="49">
        <v>33.5</v>
      </c>
      <c r="G544" s="45"/>
      <c r="H544" s="51"/>
      <c r="I544" s="45"/>
      <c r="J544" s="45"/>
      <c r="K544" s="51"/>
      <c r="L544" s="53"/>
      <c r="M544" s="53"/>
      <c r="N544" s="40"/>
      <c r="O544" s="50"/>
      <c r="P544" s="40"/>
      <c r="Q544" s="40"/>
      <c r="R544" s="53">
        <v>33.5</v>
      </c>
      <c r="S544" s="39"/>
      <c r="T544" s="54"/>
    </row>
    <row r="545" spans="1:20" x14ac:dyDescent="0.25">
      <c r="A545" s="7">
        <f t="shared" si="21"/>
        <v>538</v>
      </c>
      <c r="B545" s="46" t="s">
        <v>606</v>
      </c>
      <c r="C545" s="46" t="s">
        <v>542</v>
      </c>
      <c r="D545" s="1">
        <v>43719</v>
      </c>
      <c r="E545">
        <v>7109</v>
      </c>
      <c r="F545" s="49">
        <v>32.5</v>
      </c>
      <c r="G545" s="45"/>
      <c r="H545" s="50"/>
      <c r="I545" s="45"/>
      <c r="J545" s="45"/>
      <c r="K545" s="51"/>
      <c r="L545" s="52"/>
      <c r="M545" s="52"/>
      <c r="N545" s="40"/>
      <c r="O545" s="50"/>
      <c r="P545" s="53"/>
      <c r="Q545" s="40"/>
      <c r="R545" s="53">
        <v>32.5</v>
      </c>
      <c r="S545" s="39"/>
      <c r="T545" s="54"/>
    </row>
    <row r="546" spans="1:20" x14ac:dyDescent="0.25">
      <c r="A546" s="7">
        <f t="shared" si="21"/>
        <v>539</v>
      </c>
      <c r="B546" s="46" t="s">
        <v>607</v>
      </c>
      <c r="C546" s="46" t="s">
        <v>551</v>
      </c>
      <c r="D546" s="1">
        <v>43728</v>
      </c>
      <c r="E546">
        <v>152867</v>
      </c>
      <c r="F546" s="49">
        <v>5184.59</v>
      </c>
      <c r="G546" s="45"/>
      <c r="H546" s="70"/>
      <c r="I546" s="70"/>
      <c r="J546" s="70"/>
      <c r="K546" s="51"/>
      <c r="L546" s="71"/>
      <c r="M546" s="71"/>
      <c r="N546" s="40"/>
      <c r="O546" s="45"/>
      <c r="P546" s="52"/>
      <c r="Q546" s="40"/>
      <c r="R546" s="53">
        <v>5184.59</v>
      </c>
      <c r="S546" s="39"/>
      <c r="T546" s="54"/>
    </row>
    <row r="547" spans="1:20" x14ac:dyDescent="0.25">
      <c r="A547" s="7">
        <f t="shared" si="21"/>
        <v>540</v>
      </c>
      <c r="B547" s="56" t="s">
        <v>608</v>
      </c>
      <c r="C547" s="56" t="s">
        <v>552</v>
      </c>
      <c r="D547" s="57">
        <v>43739</v>
      </c>
      <c r="E547" s="58">
        <v>7204</v>
      </c>
      <c r="F547" s="59">
        <v>38.200000000000003</v>
      </c>
      <c r="G547" s="33"/>
      <c r="H547" s="61"/>
      <c r="I547" s="33"/>
      <c r="J547" s="33"/>
      <c r="K547" s="60"/>
      <c r="L547" s="73"/>
      <c r="M547" s="73"/>
      <c r="N547" s="37"/>
      <c r="O547" s="33"/>
      <c r="P547" s="37"/>
      <c r="Q547" s="37"/>
      <c r="R547" s="62">
        <v>38.200000000000003</v>
      </c>
      <c r="S547" s="39"/>
      <c r="T547" s="39"/>
    </row>
    <row r="548" spans="1:20" x14ac:dyDescent="0.25">
      <c r="A548" s="7">
        <f t="shared" si="21"/>
        <v>541</v>
      </c>
      <c r="B548" s="56" t="s">
        <v>592</v>
      </c>
      <c r="C548" s="56" t="s">
        <v>552</v>
      </c>
      <c r="D548" s="57">
        <v>43745</v>
      </c>
      <c r="E548" s="58">
        <v>7221</v>
      </c>
      <c r="F548" s="59">
        <v>33.5</v>
      </c>
      <c r="G548" s="33"/>
      <c r="H548" s="33"/>
      <c r="I548" s="33"/>
      <c r="J548" s="33"/>
      <c r="K548" s="61"/>
      <c r="L548" s="37"/>
      <c r="M548" s="37"/>
      <c r="N548" s="62"/>
      <c r="O548" s="33"/>
      <c r="P548" s="37"/>
      <c r="Q548" s="37"/>
      <c r="R548" s="62">
        <v>33.5</v>
      </c>
      <c r="S548" s="39"/>
      <c r="T548" s="39"/>
    </row>
    <row r="549" spans="1:20" x14ac:dyDescent="0.25">
      <c r="A549" s="7">
        <f t="shared" si="21"/>
        <v>542</v>
      </c>
      <c r="B549" s="56" t="s">
        <v>607</v>
      </c>
      <c r="C549" s="56" t="s">
        <v>553</v>
      </c>
      <c r="D549" s="57">
        <v>43777</v>
      </c>
      <c r="E549" s="58">
        <v>154071</v>
      </c>
      <c r="F549" s="59">
        <v>2596.2600000000002</v>
      </c>
      <c r="G549" s="33"/>
      <c r="H549" s="33"/>
      <c r="I549" s="60"/>
      <c r="J549" s="60"/>
      <c r="K549" s="61"/>
      <c r="L549" s="37"/>
      <c r="M549" s="37"/>
      <c r="N549" s="37"/>
      <c r="O549" s="33"/>
      <c r="P549" s="78"/>
      <c r="Q549" s="37"/>
      <c r="R549" s="37">
        <v>2596.2600000000002</v>
      </c>
      <c r="S549" s="39"/>
      <c r="T549" s="39"/>
    </row>
    <row r="550" spans="1:20" x14ac:dyDescent="0.25">
      <c r="A550" s="7">
        <f t="shared" si="21"/>
        <v>543</v>
      </c>
      <c r="B550" s="56" t="s">
        <v>592</v>
      </c>
      <c r="C550" s="56" t="s">
        <v>552</v>
      </c>
      <c r="D550" s="57">
        <v>43780</v>
      </c>
      <c r="E550" s="58">
        <v>7310</v>
      </c>
      <c r="F550" s="59">
        <v>42</v>
      </c>
      <c r="G550" s="33"/>
      <c r="H550" s="60"/>
      <c r="I550" s="33"/>
      <c r="J550" s="33"/>
      <c r="K550" s="61"/>
      <c r="L550" s="62"/>
      <c r="M550" s="62"/>
      <c r="N550" s="37"/>
      <c r="O550" s="33"/>
      <c r="P550" s="62"/>
      <c r="Q550" s="37"/>
      <c r="R550" s="62">
        <v>42</v>
      </c>
      <c r="S550" s="39"/>
      <c r="T550" s="39"/>
    </row>
    <row r="551" spans="1:20" x14ac:dyDescent="0.25">
      <c r="A551" s="7">
        <f t="shared" si="21"/>
        <v>544</v>
      </c>
      <c r="B551" s="56" t="s">
        <v>592</v>
      </c>
      <c r="C551" s="56" t="s">
        <v>552</v>
      </c>
      <c r="D551" s="57">
        <v>43808</v>
      </c>
      <c r="E551" s="58">
        <v>7397</v>
      </c>
      <c r="F551" s="59">
        <v>33.5</v>
      </c>
      <c r="G551" s="33"/>
      <c r="H551" s="33"/>
      <c r="I551" s="61"/>
      <c r="J551" s="61"/>
      <c r="K551" s="61"/>
      <c r="L551" s="37"/>
      <c r="M551" s="37"/>
      <c r="N551" s="37"/>
      <c r="O551" s="33"/>
      <c r="P551" s="37"/>
      <c r="Q551" s="37"/>
      <c r="R551" s="62">
        <v>33.5</v>
      </c>
      <c r="S551" s="39"/>
      <c r="T551" s="39"/>
    </row>
    <row r="552" spans="1:20" x14ac:dyDescent="0.25">
      <c r="A552" s="7">
        <f t="shared" si="21"/>
        <v>545</v>
      </c>
      <c r="B552" s="56" t="s">
        <v>608</v>
      </c>
      <c r="C552" s="56" t="s">
        <v>552</v>
      </c>
      <c r="D552" s="57">
        <v>43808</v>
      </c>
      <c r="E552" s="58">
        <v>7388</v>
      </c>
      <c r="F552" s="59">
        <v>4.21</v>
      </c>
      <c r="G552" s="33"/>
      <c r="H552" s="60"/>
      <c r="I552" s="33"/>
      <c r="J552" s="33"/>
      <c r="K552" s="60"/>
      <c r="L552" s="62"/>
      <c r="M552" s="62"/>
      <c r="N552" s="37"/>
      <c r="O552" s="33"/>
      <c r="P552" s="62"/>
      <c r="Q552" s="37"/>
      <c r="R552" s="62">
        <v>4.21</v>
      </c>
      <c r="S552" s="37"/>
      <c r="T552" s="39"/>
    </row>
    <row r="553" spans="1:20" x14ac:dyDescent="0.25">
      <c r="A553" s="7">
        <f t="shared" si="21"/>
        <v>546</v>
      </c>
      <c r="B553" s="120" t="s">
        <v>609</v>
      </c>
      <c r="C553" s="120" t="s">
        <v>547</v>
      </c>
      <c r="D553" s="121">
        <v>43819</v>
      </c>
      <c r="E553" s="122">
        <v>154456</v>
      </c>
      <c r="F553" s="60">
        <v>47.56</v>
      </c>
      <c r="G553" s="33"/>
      <c r="H553" s="61"/>
      <c r="I553" s="60"/>
      <c r="J553" s="60"/>
      <c r="K553" s="33"/>
      <c r="L553" s="73"/>
      <c r="M553" s="73"/>
      <c r="N553" s="37"/>
      <c r="O553" s="60">
        <v>47.56</v>
      </c>
      <c r="P553" s="62"/>
      <c r="Q553" s="37"/>
      <c r="R553" s="37"/>
      <c r="S553" s="39"/>
      <c r="T553" s="39"/>
    </row>
    <row r="554" spans="1:20" x14ac:dyDescent="0.25">
      <c r="A554" s="7">
        <f t="shared" si="21"/>
        <v>547</v>
      </c>
      <c r="B554" s="120" t="s">
        <v>599</v>
      </c>
      <c r="C554" s="120" t="s">
        <v>547</v>
      </c>
      <c r="D554" s="121">
        <v>43819</v>
      </c>
      <c r="E554" s="122">
        <v>154496</v>
      </c>
      <c r="F554" s="60">
        <v>75.400000000000006</v>
      </c>
      <c r="G554" s="33"/>
      <c r="H554" s="60"/>
      <c r="I554" s="33"/>
      <c r="J554" s="33"/>
      <c r="K554" s="61"/>
      <c r="L554" s="62"/>
      <c r="M554" s="62"/>
      <c r="N554" s="37"/>
      <c r="O554" s="60">
        <v>75.400000000000006</v>
      </c>
      <c r="P554" s="62"/>
      <c r="Q554" s="37"/>
      <c r="R554" s="37"/>
      <c r="S554" s="39"/>
      <c r="T554" s="39"/>
    </row>
    <row r="555" spans="1:20" x14ac:dyDescent="0.25">
      <c r="A555" s="7">
        <f t="shared" si="21"/>
        <v>548</v>
      </c>
      <c r="B555" s="120" t="s">
        <v>610</v>
      </c>
      <c r="C555" s="120" t="s">
        <v>547</v>
      </c>
      <c r="D555" s="121">
        <v>43819</v>
      </c>
      <c r="E555" s="122">
        <v>154528</v>
      </c>
      <c r="F555" s="60">
        <v>52.2</v>
      </c>
      <c r="G555" s="33"/>
      <c r="H555" s="61"/>
      <c r="I555" s="33"/>
      <c r="J555" s="33"/>
      <c r="K555" s="35"/>
      <c r="L555" s="73"/>
      <c r="M555" s="73"/>
      <c r="N555" s="37"/>
      <c r="O555" s="60">
        <v>52.2</v>
      </c>
      <c r="P555" s="62"/>
      <c r="Q555" s="37"/>
      <c r="R555" s="62"/>
      <c r="S555" s="37"/>
      <c r="T555" s="39"/>
    </row>
    <row r="556" spans="1:20" x14ac:dyDescent="0.25">
      <c r="A556" s="7">
        <f t="shared" si="21"/>
        <v>549</v>
      </c>
      <c r="B556" s="120" t="s">
        <v>601</v>
      </c>
      <c r="C556" s="120" t="s">
        <v>547</v>
      </c>
      <c r="D556" s="121">
        <v>43819</v>
      </c>
      <c r="E556" s="122">
        <v>154516</v>
      </c>
      <c r="F556" s="60">
        <v>53.36</v>
      </c>
      <c r="G556" s="33"/>
      <c r="H556" s="33"/>
      <c r="I556" s="60"/>
      <c r="J556" s="60"/>
      <c r="K556" s="61"/>
      <c r="L556" s="37"/>
      <c r="M556" s="37"/>
      <c r="N556" s="37"/>
      <c r="O556" s="60">
        <v>53.36</v>
      </c>
      <c r="P556" s="37"/>
      <c r="Q556" s="37"/>
      <c r="R556" s="37"/>
      <c r="S556" s="39"/>
      <c r="T556" s="39"/>
    </row>
    <row r="557" spans="1:20" x14ac:dyDescent="0.25">
      <c r="A557" s="7">
        <f t="shared" si="21"/>
        <v>550</v>
      </c>
      <c r="B557" s="120" t="s">
        <v>611</v>
      </c>
      <c r="C557" s="120" t="s">
        <v>554</v>
      </c>
      <c r="D557" s="121">
        <v>43819</v>
      </c>
      <c r="E557" s="122">
        <v>154515</v>
      </c>
      <c r="F557" s="60">
        <v>2127.6799999999998</v>
      </c>
      <c r="G557" s="33"/>
      <c r="H557" s="60"/>
      <c r="I557" s="33"/>
      <c r="J557" s="33"/>
      <c r="K557" s="61"/>
      <c r="L557" s="62"/>
      <c r="M557" s="62"/>
      <c r="N557" s="37"/>
      <c r="O557" s="60">
        <v>2127.6799999999998</v>
      </c>
      <c r="P557" s="37"/>
      <c r="Q557" s="37"/>
      <c r="R557" s="37"/>
      <c r="S557" s="62"/>
      <c r="T557" s="39"/>
    </row>
    <row r="558" spans="1:20" x14ac:dyDescent="0.25">
      <c r="A558" s="7">
        <f t="shared" si="21"/>
        <v>551</v>
      </c>
      <c r="B558" s="46"/>
      <c r="C558" s="46"/>
      <c r="D558" s="31"/>
      <c r="E558" s="46"/>
      <c r="F558" s="83"/>
      <c r="G558" s="33"/>
      <c r="H558" s="33"/>
      <c r="I558" s="33"/>
      <c r="J558" s="33"/>
      <c r="K558" s="33"/>
      <c r="L558" s="37"/>
      <c r="M558" s="37"/>
      <c r="N558" s="37"/>
      <c r="O558" s="33"/>
      <c r="P558" s="37"/>
      <c r="Q558" s="37"/>
      <c r="R558" s="37"/>
      <c r="S558" s="37"/>
      <c r="T558" s="39"/>
    </row>
    <row r="559" spans="1:20" ht="26.25" x14ac:dyDescent="0.25">
      <c r="A559" s="7">
        <f t="shared" si="21"/>
        <v>552</v>
      </c>
      <c r="B559" s="46" t="s">
        <v>612</v>
      </c>
      <c r="C559" s="65" t="s">
        <v>555</v>
      </c>
      <c r="D559" s="31">
        <v>43496</v>
      </c>
      <c r="F559" s="83">
        <v>2034.58</v>
      </c>
      <c r="G559" s="33"/>
      <c r="H559" s="33"/>
      <c r="I559" s="33"/>
      <c r="J559" s="33"/>
      <c r="K559" s="33"/>
      <c r="L559" s="37"/>
      <c r="M559" s="37"/>
      <c r="N559" s="37"/>
      <c r="O559" s="33"/>
      <c r="P559" s="37"/>
      <c r="Q559" s="37"/>
      <c r="R559" s="37"/>
      <c r="S559" s="76">
        <v>2034.58</v>
      </c>
      <c r="T559" s="39"/>
    </row>
    <row r="560" spans="1:20" x14ac:dyDescent="0.25">
      <c r="A560" s="7">
        <f t="shared" si="21"/>
        <v>553</v>
      </c>
      <c r="B560" s="46" t="s">
        <v>613</v>
      </c>
      <c r="C560" s="65" t="s">
        <v>442</v>
      </c>
      <c r="D560" s="31">
        <v>43496</v>
      </c>
      <c r="E560" s="123"/>
      <c r="F560" s="83">
        <v>0</v>
      </c>
      <c r="G560" s="33"/>
      <c r="H560" s="33"/>
      <c r="I560" s="33"/>
      <c r="J560" s="33"/>
      <c r="K560" s="33"/>
      <c r="L560" s="37"/>
      <c r="M560" s="37"/>
      <c r="N560" s="37"/>
      <c r="O560" s="33"/>
      <c r="P560" s="37"/>
      <c r="Q560" s="37"/>
      <c r="R560" s="37"/>
      <c r="S560" s="76">
        <v>0</v>
      </c>
      <c r="T560" s="39"/>
    </row>
    <row r="561" spans="1:20" ht="26.25" x14ac:dyDescent="0.25">
      <c r="A561" s="7">
        <f t="shared" si="21"/>
        <v>554</v>
      </c>
      <c r="B561" s="46" t="s">
        <v>612</v>
      </c>
      <c r="C561" s="65" t="s">
        <v>556</v>
      </c>
      <c r="D561" s="31">
        <v>43524</v>
      </c>
      <c r="E561" s="123"/>
      <c r="F561" s="83">
        <v>2034.58</v>
      </c>
      <c r="G561" s="33"/>
      <c r="H561" s="33"/>
      <c r="I561" s="33"/>
      <c r="J561" s="33"/>
      <c r="K561" s="33"/>
      <c r="L561" s="37"/>
      <c r="M561" s="37"/>
      <c r="N561" s="37"/>
      <c r="O561" s="33"/>
      <c r="P561" s="37"/>
      <c r="Q561" s="37"/>
      <c r="R561" s="37"/>
      <c r="S561" s="76">
        <v>2034.58</v>
      </c>
      <c r="T561" s="39"/>
    </row>
    <row r="562" spans="1:20" x14ac:dyDescent="0.25">
      <c r="A562" s="7">
        <f t="shared" si="21"/>
        <v>555</v>
      </c>
      <c r="B562" s="46" t="s">
        <v>614</v>
      </c>
      <c r="C562" s="65" t="s">
        <v>442</v>
      </c>
      <c r="D562" s="31">
        <v>43524</v>
      </c>
      <c r="E562" s="123"/>
      <c r="F562" s="83">
        <v>0</v>
      </c>
      <c r="G562" s="33"/>
      <c r="H562" s="33"/>
      <c r="I562" s="33"/>
      <c r="J562" s="33"/>
      <c r="K562" s="33"/>
      <c r="L562" s="37"/>
      <c r="M562" s="37"/>
      <c r="N562" s="37"/>
      <c r="O562" s="33"/>
      <c r="P562" s="37"/>
      <c r="Q562" s="37"/>
      <c r="R562" s="37"/>
      <c r="S562" s="76">
        <v>0</v>
      </c>
      <c r="T562" s="39"/>
    </row>
    <row r="563" spans="1:20" ht="26.25" x14ac:dyDescent="0.25">
      <c r="A563" s="7">
        <f t="shared" si="21"/>
        <v>556</v>
      </c>
      <c r="B563" s="46" t="s">
        <v>612</v>
      </c>
      <c r="C563" s="65" t="s">
        <v>557</v>
      </c>
      <c r="D563" s="31">
        <v>43555</v>
      </c>
      <c r="E563" s="123"/>
      <c r="F563" s="83">
        <v>2034.58</v>
      </c>
      <c r="G563" s="33"/>
      <c r="H563" s="33"/>
      <c r="I563" s="33"/>
      <c r="J563" s="33"/>
      <c r="K563" s="33"/>
      <c r="L563" s="37"/>
      <c r="M563" s="37"/>
      <c r="N563" s="37"/>
      <c r="O563" s="33"/>
      <c r="P563" s="37"/>
      <c r="Q563" s="37"/>
      <c r="R563" s="37"/>
      <c r="S563" s="76">
        <v>2034.58</v>
      </c>
      <c r="T563" s="39"/>
    </row>
    <row r="564" spans="1:20" x14ac:dyDescent="0.25">
      <c r="A564" s="7">
        <f t="shared" si="21"/>
        <v>557</v>
      </c>
      <c r="B564" s="46" t="s">
        <v>615</v>
      </c>
      <c r="C564" s="65" t="s">
        <v>442</v>
      </c>
      <c r="D564" s="31">
        <v>43555</v>
      </c>
      <c r="E564" s="123"/>
      <c r="F564" s="83"/>
      <c r="G564" s="33"/>
      <c r="H564" s="33"/>
      <c r="I564" s="33"/>
      <c r="J564" s="33"/>
      <c r="K564" s="33"/>
      <c r="L564" s="37"/>
      <c r="M564" s="37"/>
      <c r="N564" s="37"/>
      <c r="O564" s="33"/>
      <c r="P564" s="37"/>
      <c r="Q564" s="37"/>
      <c r="R564" s="37"/>
      <c r="S564" s="76">
        <v>0</v>
      </c>
      <c r="T564" s="39"/>
    </row>
    <row r="565" spans="1:20" ht="26.25" x14ac:dyDescent="0.25">
      <c r="A565" s="7">
        <f t="shared" si="21"/>
        <v>558</v>
      </c>
      <c r="B565" s="46" t="s">
        <v>612</v>
      </c>
      <c r="C565" s="65" t="s">
        <v>558</v>
      </c>
      <c r="D565" s="124">
        <v>43585</v>
      </c>
      <c r="E565" s="46"/>
      <c r="F565" s="81">
        <v>2034.59</v>
      </c>
      <c r="G565" s="45"/>
      <c r="H565" s="45"/>
      <c r="I565" s="45"/>
      <c r="J565" s="45"/>
      <c r="K565" s="45"/>
      <c r="L565" s="40"/>
      <c r="M565" s="40"/>
      <c r="N565" s="40"/>
      <c r="O565" s="45"/>
      <c r="P565" s="40"/>
      <c r="Q565" s="40"/>
      <c r="R565" s="40"/>
      <c r="S565" s="81">
        <v>2034.59</v>
      </c>
      <c r="T565" s="46"/>
    </row>
    <row r="566" spans="1:20" x14ac:dyDescent="0.25">
      <c r="A566" s="7">
        <f t="shared" si="21"/>
        <v>559</v>
      </c>
      <c r="B566" s="46" t="s">
        <v>616</v>
      </c>
      <c r="C566" s="65" t="s">
        <v>442</v>
      </c>
      <c r="D566" s="124">
        <v>43585</v>
      </c>
      <c r="E566" s="46"/>
      <c r="F566" s="81">
        <v>25.2</v>
      </c>
      <c r="G566" s="45"/>
      <c r="H566" s="45"/>
      <c r="I566" s="45"/>
      <c r="J566" s="45"/>
      <c r="K566" s="45"/>
      <c r="L566" s="40"/>
      <c r="M566" s="40"/>
      <c r="N566" s="40"/>
      <c r="O566" s="45"/>
      <c r="P566" s="40"/>
      <c r="Q566" s="40"/>
      <c r="R566" s="40">
        <v>25.2</v>
      </c>
      <c r="S566" s="81"/>
      <c r="T566" s="46"/>
    </row>
    <row r="567" spans="1:20" ht="26.25" x14ac:dyDescent="0.25">
      <c r="A567" s="7">
        <f t="shared" si="21"/>
        <v>560</v>
      </c>
      <c r="B567" s="46" t="s">
        <v>612</v>
      </c>
      <c r="C567" s="65" t="s">
        <v>558</v>
      </c>
      <c r="D567" s="124">
        <v>43616</v>
      </c>
      <c r="E567" s="46"/>
      <c r="F567" s="81">
        <v>2034.59</v>
      </c>
      <c r="G567" s="45"/>
      <c r="H567" s="45"/>
      <c r="I567" s="45"/>
      <c r="J567" s="45"/>
      <c r="K567" s="45"/>
      <c r="L567" s="40"/>
      <c r="M567" s="40"/>
      <c r="N567" s="40"/>
      <c r="O567" s="45"/>
      <c r="P567" s="40"/>
      <c r="Q567" s="40"/>
      <c r="R567" s="40"/>
      <c r="S567" s="81">
        <v>2034.59</v>
      </c>
      <c r="T567" s="46"/>
    </row>
    <row r="568" spans="1:20" x14ac:dyDescent="0.25">
      <c r="A568" s="7">
        <f t="shared" si="21"/>
        <v>561</v>
      </c>
      <c r="B568" s="46" t="s">
        <v>617</v>
      </c>
      <c r="C568" s="65" t="s">
        <v>442</v>
      </c>
      <c r="D568" s="124">
        <v>43616</v>
      </c>
      <c r="E568" s="46"/>
      <c r="F568" s="81"/>
      <c r="G568" s="45"/>
      <c r="H568" s="45"/>
      <c r="I568" s="45"/>
      <c r="J568" s="45"/>
      <c r="K568" s="45"/>
      <c r="L568" s="40"/>
      <c r="M568" s="40"/>
      <c r="N568" s="40"/>
      <c r="O568" s="45"/>
      <c r="P568" s="40"/>
      <c r="Q568" s="40"/>
      <c r="R568" s="40"/>
      <c r="S568" s="81"/>
      <c r="T568" s="46"/>
    </row>
    <row r="569" spans="1:20" ht="26.25" x14ac:dyDescent="0.25">
      <c r="A569" s="7">
        <f t="shared" si="21"/>
        <v>562</v>
      </c>
      <c r="B569" s="46" t="s">
        <v>612</v>
      </c>
      <c r="C569" s="65" t="s">
        <v>558</v>
      </c>
      <c r="D569" s="124">
        <v>43646</v>
      </c>
      <c r="E569" s="46"/>
      <c r="F569" s="81">
        <v>2034.59</v>
      </c>
      <c r="G569" s="45"/>
      <c r="H569" s="45"/>
      <c r="I569" s="45"/>
      <c r="J569" s="45"/>
      <c r="K569" s="45"/>
      <c r="L569" s="40"/>
      <c r="M569" s="40"/>
      <c r="N569" s="40"/>
      <c r="O569" s="45"/>
      <c r="P569" s="40"/>
      <c r="Q569" s="40"/>
      <c r="R569" s="40"/>
      <c r="S569" s="81">
        <v>2034.59</v>
      </c>
      <c r="T569" s="46"/>
    </row>
    <row r="570" spans="1:20" x14ac:dyDescent="0.25">
      <c r="A570" s="7">
        <f t="shared" si="21"/>
        <v>563</v>
      </c>
      <c r="B570" s="46" t="s">
        <v>618</v>
      </c>
      <c r="C570" s="65" t="s">
        <v>442</v>
      </c>
      <c r="D570" s="124">
        <v>43646</v>
      </c>
      <c r="E570" s="46"/>
      <c r="F570" s="40"/>
      <c r="G570" s="45"/>
      <c r="H570" s="45"/>
      <c r="I570" s="45"/>
      <c r="J570" s="45"/>
      <c r="K570" s="45"/>
      <c r="L570" s="40"/>
      <c r="M570" s="40"/>
      <c r="N570" s="40"/>
      <c r="O570" s="45"/>
      <c r="P570" s="40"/>
      <c r="Q570" s="40"/>
      <c r="R570" s="46"/>
      <c r="S570" s="81"/>
      <c r="T570" s="46"/>
    </row>
    <row r="571" spans="1:20" ht="26.25" x14ac:dyDescent="0.25">
      <c r="A571" s="7">
        <f t="shared" si="21"/>
        <v>564</v>
      </c>
      <c r="B571" s="46" t="s">
        <v>612</v>
      </c>
      <c r="C571" s="65" t="s">
        <v>558</v>
      </c>
      <c r="D571" s="124">
        <v>43677</v>
      </c>
      <c r="E571" s="46"/>
      <c r="F571" s="125">
        <v>2034.59</v>
      </c>
      <c r="G571" s="45"/>
      <c r="H571" s="45"/>
      <c r="I571" s="45"/>
      <c r="J571" s="45"/>
      <c r="K571" s="45"/>
      <c r="L571" s="40"/>
      <c r="M571" s="40"/>
      <c r="N571" s="40"/>
      <c r="O571" s="45"/>
      <c r="P571" s="40"/>
      <c r="Q571" s="40"/>
      <c r="R571" s="40"/>
      <c r="S571" s="2">
        <v>2034.59</v>
      </c>
      <c r="T571" s="54"/>
    </row>
    <row r="572" spans="1:20" x14ac:dyDescent="0.25">
      <c r="A572" s="7">
        <f t="shared" si="21"/>
        <v>565</v>
      </c>
      <c r="B572" s="46" t="s">
        <v>619</v>
      </c>
      <c r="C572" s="65" t="s">
        <v>442</v>
      </c>
      <c r="D572" s="124">
        <v>43677</v>
      </c>
      <c r="E572" s="46"/>
      <c r="F572" s="40">
        <v>0</v>
      </c>
      <c r="G572" s="45"/>
      <c r="H572" s="45"/>
      <c r="I572" s="126"/>
      <c r="J572" s="126"/>
      <c r="K572" s="45"/>
      <c r="L572" s="40"/>
      <c r="M572" s="40"/>
      <c r="N572" s="40"/>
      <c r="O572" s="45"/>
      <c r="P572" s="40"/>
      <c r="Q572" s="40"/>
      <c r="R572" s="40"/>
      <c r="S572" s="40">
        <v>0</v>
      </c>
      <c r="T572" s="54"/>
    </row>
    <row r="573" spans="1:20" ht="26.25" x14ac:dyDescent="0.25">
      <c r="A573" s="7">
        <f t="shared" si="21"/>
        <v>566</v>
      </c>
      <c r="B573" s="46" t="s">
        <v>612</v>
      </c>
      <c r="C573" s="65" t="s">
        <v>558</v>
      </c>
      <c r="D573" s="124">
        <v>43708</v>
      </c>
      <c r="E573" s="46"/>
      <c r="F573" s="125">
        <v>2034.59</v>
      </c>
      <c r="G573" s="45"/>
      <c r="H573" s="45"/>
      <c r="I573" s="45"/>
      <c r="J573" s="45"/>
      <c r="K573" s="45"/>
      <c r="L573" s="40"/>
      <c r="M573" s="40"/>
      <c r="N573" s="40"/>
      <c r="O573" s="45"/>
      <c r="P573" s="40"/>
      <c r="Q573" s="40"/>
      <c r="R573" s="40"/>
      <c r="S573" s="2">
        <v>2034.59</v>
      </c>
      <c r="T573" s="54"/>
    </row>
    <row r="574" spans="1:20" x14ac:dyDescent="0.25">
      <c r="A574" s="7">
        <f t="shared" si="21"/>
        <v>567</v>
      </c>
      <c r="B574" s="46" t="s">
        <v>620</v>
      </c>
      <c r="C574" s="65" t="s">
        <v>442</v>
      </c>
      <c r="D574" s="124">
        <v>43708</v>
      </c>
      <c r="E574" s="46"/>
      <c r="F574" s="40">
        <v>0</v>
      </c>
      <c r="G574" s="45"/>
      <c r="H574" s="45"/>
      <c r="I574" s="45"/>
      <c r="J574" s="45"/>
      <c r="K574" s="45"/>
      <c r="L574" s="40"/>
      <c r="M574" s="40"/>
      <c r="N574" s="40"/>
      <c r="O574" s="45"/>
      <c r="P574" s="40"/>
      <c r="Q574" s="40"/>
      <c r="R574" s="40"/>
      <c r="S574" s="40">
        <v>0</v>
      </c>
      <c r="T574" s="54"/>
    </row>
    <row r="575" spans="1:20" ht="26.25" x14ac:dyDescent="0.25">
      <c r="A575" s="7">
        <f t="shared" si="21"/>
        <v>568</v>
      </c>
      <c r="B575" s="46" t="s">
        <v>612</v>
      </c>
      <c r="C575" s="65" t="s">
        <v>558</v>
      </c>
      <c r="D575" s="124">
        <v>43738</v>
      </c>
      <c r="E575" s="46"/>
      <c r="F575" s="125">
        <v>2034.59</v>
      </c>
      <c r="G575" s="45"/>
      <c r="H575" s="45"/>
      <c r="I575" s="45"/>
      <c r="J575" s="45"/>
      <c r="K575" s="45"/>
      <c r="L575" s="40"/>
      <c r="M575" s="40"/>
      <c r="N575" s="40"/>
      <c r="O575" s="45"/>
      <c r="P575" s="40"/>
      <c r="Q575" s="40"/>
      <c r="R575" s="40"/>
      <c r="S575" s="2">
        <v>2034.59</v>
      </c>
      <c r="T575" s="54"/>
    </row>
    <row r="576" spans="1:20" x14ac:dyDescent="0.25">
      <c r="A576" s="7">
        <f t="shared" si="21"/>
        <v>569</v>
      </c>
      <c r="B576" s="46" t="s">
        <v>621</v>
      </c>
      <c r="C576" s="65" t="s">
        <v>442</v>
      </c>
      <c r="D576" s="124">
        <v>43738</v>
      </c>
      <c r="E576" s="46"/>
      <c r="F576" s="40">
        <v>0</v>
      </c>
      <c r="G576" s="45"/>
      <c r="H576" s="45"/>
      <c r="I576" s="45"/>
      <c r="J576" s="45"/>
      <c r="K576" s="45"/>
      <c r="L576" s="40"/>
      <c r="M576" s="40"/>
      <c r="N576" s="40"/>
      <c r="O576" s="45"/>
      <c r="P576" s="40"/>
      <c r="Q576" s="40"/>
      <c r="R576" s="40"/>
      <c r="S576" s="40">
        <v>0</v>
      </c>
      <c r="T576" s="54"/>
    </row>
    <row r="577" spans="1:20" ht="26.25" x14ac:dyDescent="0.25">
      <c r="A577" s="7">
        <f t="shared" si="21"/>
        <v>570</v>
      </c>
      <c r="B577" s="46" t="s">
        <v>612</v>
      </c>
      <c r="C577" s="65" t="s">
        <v>558</v>
      </c>
      <c r="D577" s="127">
        <v>43769</v>
      </c>
      <c r="E577" s="128"/>
      <c r="F577" s="37">
        <v>2034.59</v>
      </c>
      <c r="G577" s="33"/>
      <c r="H577" s="33"/>
      <c r="I577" s="33"/>
      <c r="J577" s="33"/>
      <c r="K577" s="33"/>
      <c r="L577" s="37"/>
      <c r="M577" s="37"/>
      <c r="N577" s="37"/>
      <c r="O577" s="33"/>
      <c r="P577" s="37"/>
      <c r="Q577" s="37"/>
      <c r="R577" s="37"/>
      <c r="S577" s="37">
        <v>2034.59</v>
      </c>
      <c r="T577" s="39"/>
    </row>
    <row r="578" spans="1:20" x14ac:dyDescent="0.25">
      <c r="A578" s="7">
        <f t="shared" si="21"/>
        <v>571</v>
      </c>
      <c r="B578" s="46" t="s">
        <v>622</v>
      </c>
      <c r="C578" s="65" t="s">
        <v>442</v>
      </c>
      <c r="D578" s="127">
        <v>43769</v>
      </c>
      <c r="E578" s="128"/>
      <c r="F578" s="119">
        <v>0</v>
      </c>
      <c r="G578" s="33"/>
      <c r="H578" s="33"/>
      <c r="I578" s="35"/>
      <c r="J578" s="35"/>
      <c r="K578" s="33"/>
      <c r="L578" s="37"/>
      <c r="M578" s="37"/>
      <c r="N578" s="37"/>
      <c r="O578" s="33"/>
      <c r="P578" s="37"/>
      <c r="Q578" s="37"/>
      <c r="R578" s="37"/>
      <c r="S578" s="39"/>
      <c r="T578" s="39"/>
    </row>
    <row r="579" spans="1:20" ht="26.25" x14ac:dyDescent="0.25">
      <c r="A579" s="7">
        <f t="shared" si="21"/>
        <v>572</v>
      </c>
      <c r="B579" s="46" t="s">
        <v>612</v>
      </c>
      <c r="C579" s="65" t="s">
        <v>558</v>
      </c>
      <c r="D579" s="127">
        <v>43799</v>
      </c>
      <c r="E579" s="128"/>
      <c r="F579" s="37">
        <v>2034.59</v>
      </c>
      <c r="G579" s="33"/>
      <c r="H579" s="33"/>
      <c r="I579" s="33"/>
      <c r="J579" s="33"/>
      <c r="K579" s="33"/>
      <c r="L579" s="37"/>
      <c r="M579" s="37"/>
      <c r="N579" s="37"/>
      <c r="O579" s="33"/>
      <c r="P579" s="37"/>
      <c r="Q579" s="37"/>
      <c r="R579" s="37"/>
      <c r="S579" s="37">
        <v>2034.59</v>
      </c>
      <c r="T579" s="39"/>
    </row>
    <row r="580" spans="1:20" x14ac:dyDescent="0.25">
      <c r="A580" s="7">
        <f t="shared" si="21"/>
        <v>573</v>
      </c>
      <c r="B580" s="46" t="s">
        <v>623</v>
      </c>
      <c r="C580" s="65" t="s">
        <v>442</v>
      </c>
      <c r="D580" s="127">
        <v>43799</v>
      </c>
      <c r="E580" s="128"/>
      <c r="F580" s="37">
        <v>0</v>
      </c>
      <c r="G580" s="33"/>
      <c r="H580" s="33"/>
      <c r="I580" s="33"/>
      <c r="J580" s="33"/>
      <c r="K580" s="33"/>
      <c r="L580" s="37"/>
      <c r="M580" s="37"/>
      <c r="N580" s="37"/>
      <c r="O580" s="33"/>
      <c r="P580" s="37"/>
      <c r="Q580" s="37"/>
      <c r="R580" s="37"/>
      <c r="S580" s="37"/>
      <c r="T580" s="39"/>
    </row>
    <row r="581" spans="1:20" ht="26.25" x14ac:dyDescent="0.25">
      <c r="A581" s="7">
        <f t="shared" si="21"/>
        <v>574</v>
      </c>
      <c r="B581" s="46" t="s">
        <v>612</v>
      </c>
      <c r="C581" s="65" t="s">
        <v>558</v>
      </c>
      <c r="D581" s="127">
        <v>43830</v>
      </c>
      <c r="E581" s="128"/>
      <c r="F581" s="37">
        <v>2034.59</v>
      </c>
      <c r="G581" s="33"/>
      <c r="H581" s="33"/>
      <c r="I581" s="33"/>
      <c r="J581" s="33"/>
      <c r="K581" s="33"/>
      <c r="L581" s="37"/>
      <c r="M581" s="37"/>
      <c r="N581" s="37"/>
      <c r="O581" s="33"/>
      <c r="P581" s="37"/>
      <c r="Q581" s="37"/>
      <c r="R581" s="37"/>
      <c r="S581" s="37">
        <v>2034.59</v>
      </c>
      <c r="T581" s="39"/>
    </row>
    <row r="582" spans="1:20" x14ac:dyDescent="0.25">
      <c r="A582" s="7">
        <f t="shared" si="21"/>
        <v>575</v>
      </c>
      <c r="B582" s="46" t="s">
        <v>624</v>
      </c>
      <c r="C582" s="65" t="s">
        <v>442</v>
      </c>
      <c r="D582" s="127">
        <v>43830</v>
      </c>
      <c r="E582" s="128"/>
      <c r="F582" s="37">
        <v>0</v>
      </c>
      <c r="G582" s="33"/>
      <c r="H582" s="33"/>
      <c r="I582" s="33"/>
      <c r="J582" s="33"/>
      <c r="K582" s="33"/>
      <c r="L582" s="37"/>
      <c r="M582" s="37"/>
      <c r="N582" s="37"/>
      <c r="O582" s="33"/>
      <c r="P582" s="37"/>
      <c r="Q582" s="37"/>
      <c r="R582" s="37"/>
      <c r="S582" s="37"/>
      <c r="T582" s="39"/>
    </row>
    <row r="583" spans="1:20" x14ac:dyDescent="0.25">
      <c r="A583" s="7">
        <f t="shared" si="21"/>
        <v>576</v>
      </c>
      <c r="F583" s="11"/>
      <c r="G583" s="24"/>
      <c r="H583" s="24"/>
      <c r="I583" s="24"/>
      <c r="J583" s="24"/>
      <c r="K583" s="24"/>
      <c r="L583" s="11"/>
      <c r="M583" s="11"/>
      <c r="N583" s="11"/>
      <c r="O583" s="24"/>
      <c r="P583" s="11"/>
    </row>
    <row r="584" spans="1:20" x14ac:dyDescent="0.25">
      <c r="A584" s="7">
        <f t="shared" si="21"/>
        <v>577</v>
      </c>
      <c r="B584" s="46" t="s">
        <v>625</v>
      </c>
      <c r="C584" s="65" t="s">
        <v>559</v>
      </c>
      <c r="F584" s="129">
        <v>-1736.73</v>
      </c>
      <c r="G584" s="24"/>
      <c r="H584" s="24"/>
      <c r="I584" s="24"/>
      <c r="J584" s="24"/>
      <c r="K584" s="24"/>
      <c r="L584" s="11"/>
      <c r="M584" s="11"/>
      <c r="N584" s="11"/>
      <c r="O584" s="24"/>
      <c r="P584" s="11"/>
      <c r="T584" s="129">
        <v>-1736.73</v>
      </c>
    </row>
    <row r="585" spans="1:20" x14ac:dyDescent="0.25">
      <c r="A585" s="7">
        <f t="shared" si="21"/>
        <v>578</v>
      </c>
      <c r="B585" s="46" t="s">
        <v>626</v>
      </c>
      <c r="C585" s="65" t="s">
        <v>559</v>
      </c>
      <c r="F585" s="129">
        <v>-2177.6999999999998</v>
      </c>
      <c r="G585" s="24"/>
      <c r="H585" s="24"/>
      <c r="I585" s="24"/>
      <c r="J585" s="24"/>
      <c r="K585" s="24"/>
      <c r="L585" s="11"/>
      <c r="M585" s="11"/>
      <c r="N585" s="11"/>
      <c r="O585" s="24"/>
      <c r="P585" s="11"/>
      <c r="T585" s="129">
        <v>-2177.6999999999998</v>
      </c>
    </row>
    <row r="586" spans="1:20" x14ac:dyDescent="0.25">
      <c r="A586" s="7">
        <f t="shared" ref="A586:A592" si="22">A585+1</f>
        <v>579</v>
      </c>
      <c r="B586" s="46" t="s">
        <v>627</v>
      </c>
      <c r="C586" s="65" t="s">
        <v>559</v>
      </c>
      <c r="F586" s="129">
        <v>-2683.62</v>
      </c>
      <c r="G586" s="24"/>
      <c r="H586" s="24"/>
      <c r="I586" s="24"/>
      <c r="J586" s="24"/>
      <c r="K586" s="24"/>
      <c r="L586" s="11"/>
      <c r="M586" s="11"/>
      <c r="N586" s="11"/>
      <c r="O586" s="24"/>
      <c r="P586" s="11"/>
      <c r="T586" s="129">
        <v>-2683.62</v>
      </c>
    </row>
    <row r="587" spans="1:20" x14ac:dyDescent="0.25">
      <c r="A587" s="7">
        <f t="shared" si="22"/>
        <v>580</v>
      </c>
      <c r="B587" s="46" t="s">
        <v>628</v>
      </c>
      <c r="C587" s="65" t="s">
        <v>559</v>
      </c>
      <c r="F587" s="129">
        <v>-2915.8</v>
      </c>
      <c r="G587" s="24"/>
      <c r="H587" s="24"/>
      <c r="I587" s="24"/>
      <c r="J587" s="24"/>
      <c r="K587" s="24"/>
      <c r="L587" s="11"/>
      <c r="M587" s="11"/>
      <c r="N587" s="11"/>
      <c r="O587" s="24"/>
      <c r="P587" s="11"/>
      <c r="T587" s="129">
        <v>-2915.8</v>
      </c>
    </row>
    <row r="588" spans="1:20" x14ac:dyDescent="0.25">
      <c r="A588" s="7">
        <f t="shared" si="22"/>
        <v>581</v>
      </c>
      <c r="F588" s="11"/>
      <c r="G588" s="24"/>
      <c r="H588" s="24"/>
      <c r="I588" s="24"/>
      <c r="J588" s="24"/>
      <c r="K588" s="24"/>
      <c r="L588" s="11"/>
      <c r="M588" s="11"/>
      <c r="N588" s="11"/>
      <c r="O588" s="24"/>
      <c r="P588" s="11"/>
      <c r="Q588" s="11"/>
      <c r="R588" s="11"/>
      <c r="S588" s="11"/>
      <c r="T588" s="11"/>
    </row>
    <row r="589" spans="1:20" x14ac:dyDescent="0.25">
      <c r="A589" s="7">
        <f t="shared" si="22"/>
        <v>582</v>
      </c>
      <c r="B589" s="56"/>
      <c r="C589" s="56"/>
      <c r="D589" s="46"/>
      <c r="E589" s="106" t="s">
        <v>560</v>
      </c>
      <c r="F589" s="130">
        <f>SUM(F522:F588)</f>
        <v>42523.849999999969</v>
      </c>
      <c r="G589" s="131">
        <f t="shared" ref="G589:T589" si="23">SUM(G522:G588)</f>
        <v>0</v>
      </c>
      <c r="H589" s="131">
        <f t="shared" si="23"/>
        <v>0</v>
      </c>
      <c r="I589" s="131">
        <f t="shared" si="23"/>
        <v>0</v>
      </c>
      <c r="J589" s="131">
        <f t="shared" si="23"/>
        <v>1613.91</v>
      </c>
      <c r="K589" s="131">
        <f t="shared" si="23"/>
        <v>0</v>
      </c>
      <c r="L589" s="130">
        <f t="shared" si="23"/>
        <v>0</v>
      </c>
      <c r="M589" s="130">
        <f t="shared" si="23"/>
        <v>0</v>
      </c>
      <c r="N589" s="130">
        <f t="shared" si="23"/>
        <v>0</v>
      </c>
      <c r="O589" s="131">
        <f t="shared" si="23"/>
        <v>4298.7099999999991</v>
      </c>
      <c r="P589" s="130">
        <f t="shared" si="23"/>
        <v>0</v>
      </c>
      <c r="Q589" s="130">
        <f t="shared" si="23"/>
        <v>12940.68</v>
      </c>
      <c r="R589" s="130">
        <f t="shared" si="23"/>
        <v>8769.35</v>
      </c>
      <c r="S589" s="130">
        <f t="shared" si="23"/>
        <v>24415.05</v>
      </c>
      <c r="T589" s="130">
        <f t="shared" si="23"/>
        <v>-9513.8499999999985</v>
      </c>
    </row>
    <row r="590" spans="1:20" x14ac:dyDescent="0.25">
      <c r="A590" s="7">
        <f t="shared" si="22"/>
        <v>583</v>
      </c>
      <c r="F590" s="11"/>
      <c r="G590" s="24"/>
      <c r="H590" s="24"/>
      <c r="I590" s="24"/>
      <c r="J590" s="24"/>
      <c r="K590" s="24"/>
      <c r="L590" s="11"/>
      <c r="M590" s="11"/>
      <c r="N590" s="11"/>
      <c r="O590" s="24"/>
      <c r="P590" s="11"/>
    </row>
    <row r="591" spans="1:20" x14ac:dyDescent="0.25">
      <c r="A591" s="7">
        <f t="shared" si="22"/>
        <v>584</v>
      </c>
      <c r="F591" s="11"/>
      <c r="G591" s="24"/>
      <c r="H591" s="24"/>
      <c r="I591" s="24"/>
      <c r="J591" s="24"/>
      <c r="K591" s="24"/>
      <c r="L591" s="11"/>
      <c r="M591" s="11"/>
      <c r="N591" s="11"/>
      <c r="O591" s="24"/>
      <c r="P591" s="11"/>
    </row>
    <row r="592" spans="1:20" x14ac:dyDescent="0.25">
      <c r="A592" s="7">
        <f t="shared" si="22"/>
        <v>585</v>
      </c>
      <c r="E592" s="132" t="s">
        <v>561</v>
      </c>
      <c r="F592" s="133">
        <f>F517+F589</f>
        <v>206251.02999999985</v>
      </c>
      <c r="G592" s="134">
        <f t="shared" ref="G592:T592" si="24">G517+G589</f>
        <v>1200</v>
      </c>
      <c r="H592" s="134">
        <f t="shared" si="24"/>
        <v>5466.88</v>
      </c>
      <c r="I592" s="134">
        <f t="shared" si="24"/>
        <v>13200</v>
      </c>
      <c r="J592" s="134">
        <f t="shared" si="24"/>
        <v>7428.61</v>
      </c>
      <c r="K592" s="134">
        <f t="shared" si="24"/>
        <v>85800</v>
      </c>
      <c r="L592" s="133">
        <f t="shared" si="24"/>
        <v>36300</v>
      </c>
      <c r="M592" s="133">
        <f t="shared" si="24"/>
        <v>6832.92</v>
      </c>
      <c r="N592" s="133">
        <f t="shared" si="24"/>
        <v>3255.8399999999997</v>
      </c>
      <c r="O592" s="134">
        <f t="shared" si="24"/>
        <v>4298.7099999999991</v>
      </c>
      <c r="P592" s="133">
        <f t="shared" si="24"/>
        <v>5856.8400000000047</v>
      </c>
      <c r="Q592" s="133">
        <f t="shared" si="24"/>
        <v>12940.68</v>
      </c>
      <c r="R592" s="133">
        <f t="shared" si="24"/>
        <v>8769.35</v>
      </c>
      <c r="S592" s="133">
        <f t="shared" si="24"/>
        <v>24415.05</v>
      </c>
      <c r="T592" s="133">
        <f t="shared" si="24"/>
        <v>-9513.8499999999985</v>
      </c>
    </row>
  </sheetData>
  <pageMargins left="0.7" right="0.7" top="0.75" bottom="0.75" header="0.3" footer="0.3"/>
  <pageSetup scale="70" orientation="landscape" horizontalDpi="4294967295" verticalDpi="4294967295" r:id="rId1"/>
  <headerFooter>
    <oddFooter>&amp;CDirector Fees &amp; Expenses - Page 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J40"/>
  <sheetViews>
    <sheetView topLeftCell="A2" workbookViewId="0">
      <selection activeCell="B40" sqref="B40"/>
    </sheetView>
  </sheetViews>
  <sheetFormatPr defaultRowHeight="15" x14ac:dyDescent="0.25"/>
  <cols>
    <col min="3" max="3" width="10.7109375" bestFit="1" customWidth="1"/>
    <col min="4" max="4" width="32.7109375" bestFit="1" customWidth="1"/>
    <col min="5" max="5" width="28.42578125" bestFit="1" customWidth="1"/>
    <col min="6" max="6" width="9.5703125" bestFit="1" customWidth="1"/>
  </cols>
  <sheetData>
    <row r="2" spans="1:10" ht="15.75" x14ac:dyDescent="0.25">
      <c r="C2" s="150" t="s">
        <v>291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652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651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693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C6" s="150" t="s">
        <v>653</v>
      </c>
      <c r="D6" s="151"/>
      <c r="E6" s="151"/>
      <c r="F6" s="151"/>
      <c r="G6" s="151"/>
      <c r="H6" s="151"/>
      <c r="I6" s="151"/>
      <c r="J6" s="151"/>
    </row>
    <row r="7" spans="1:10" ht="15.75" x14ac:dyDescent="0.25">
      <c r="F7" s="150"/>
    </row>
    <row r="8" spans="1:10" x14ac:dyDescent="0.25">
      <c r="B8" s="148" t="s">
        <v>654</v>
      </c>
      <c r="C8" s="148" t="s">
        <v>655</v>
      </c>
      <c r="D8" s="148" t="s">
        <v>657</v>
      </c>
      <c r="E8" s="148" t="s">
        <v>658</v>
      </c>
      <c r="F8" s="148" t="s">
        <v>676</v>
      </c>
      <c r="G8" s="148" t="s">
        <v>659</v>
      </c>
      <c r="H8" s="148" t="s">
        <v>660</v>
      </c>
      <c r="I8" s="148" t="s">
        <v>661</v>
      </c>
      <c r="J8" s="148" t="s">
        <v>665</v>
      </c>
    </row>
    <row r="9" spans="1:10" x14ac:dyDescent="0.25">
      <c r="A9" s="7" t="s">
        <v>656</v>
      </c>
      <c r="B9" t="s">
        <v>631</v>
      </c>
      <c r="C9" t="s">
        <v>299</v>
      </c>
      <c r="D9" t="s">
        <v>632</v>
      </c>
      <c r="E9" t="s">
        <v>301</v>
      </c>
      <c r="F9" t="s">
        <v>633</v>
      </c>
      <c r="G9" t="s">
        <v>634</v>
      </c>
      <c r="H9" t="s">
        <v>635</v>
      </c>
    </row>
    <row r="10" spans="1:10" x14ac:dyDescent="0.25">
      <c r="A10" s="7">
        <v>1</v>
      </c>
      <c r="B10">
        <v>930.22199999999998</v>
      </c>
      <c r="C10" s="1">
        <v>43496</v>
      </c>
      <c r="D10" t="s">
        <v>636</v>
      </c>
      <c r="E10" t="s">
        <v>637</v>
      </c>
      <c r="F10">
        <v>53.36</v>
      </c>
      <c r="G10">
        <v>0</v>
      </c>
      <c r="H10" t="s">
        <v>638</v>
      </c>
    </row>
    <row r="11" spans="1:10" x14ac:dyDescent="0.25">
      <c r="A11" s="7">
        <f>A10+1</f>
        <v>2</v>
      </c>
      <c r="B11">
        <v>930.22199999999998</v>
      </c>
      <c r="C11" s="1">
        <v>43496</v>
      </c>
      <c r="D11" t="s">
        <v>639</v>
      </c>
      <c r="E11" t="s">
        <v>3</v>
      </c>
      <c r="F11">
        <v>136.27000000000001</v>
      </c>
      <c r="G11">
        <v>0</v>
      </c>
      <c r="H11" t="s">
        <v>640</v>
      </c>
    </row>
    <row r="12" spans="1:10" x14ac:dyDescent="0.25">
      <c r="A12" s="7">
        <f t="shared" ref="A12:A40" si="0">A11+1</f>
        <v>3</v>
      </c>
      <c r="B12">
        <v>930.22199999999998</v>
      </c>
      <c r="C12" s="1">
        <v>43524</v>
      </c>
      <c r="D12" t="s">
        <v>636</v>
      </c>
      <c r="E12" t="s">
        <v>641</v>
      </c>
      <c r="F12">
        <v>63.16</v>
      </c>
      <c r="G12">
        <v>0</v>
      </c>
      <c r="H12" t="s">
        <v>638</v>
      </c>
    </row>
    <row r="13" spans="1:10" x14ac:dyDescent="0.25">
      <c r="A13" s="7">
        <f t="shared" si="0"/>
        <v>4</v>
      </c>
      <c r="B13">
        <v>930.22199999999998</v>
      </c>
      <c r="C13" s="1">
        <v>43524</v>
      </c>
      <c r="D13" t="s">
        <v>636</v>
      </c>
      <c r="E13" t="s">
        <v>642</v>
      </c>
      <c r="F13">
        <v>0</v>
      </c>
      <c r="G13">
        <v>68.540000000000006</v>
      </c>
      <c r="H13" t="s">
        <v>638</v>
      </c>
    </row>
    <row r="14" spans="1:10" x14ac:dyDescent="0.25">
      <c r="A14" s="7">
        <f t="shared" si="0"/>
        <v>5</v>
      </c>
      <c r="B14">
        <v>930.22199999999998</v>
      </c>
      <c r="C14" s="1">
        <v>43524</v>
      </c>
      <c r="D14" t="s">
        <v>643</v>
      </c>
      <c r="E14" t="s">
        <v>5</v>
      </c>
      <c r="F14">
        <v>151.59</v>
      </c>
      <c r="G14">
        <v>0</v>
      </c>
      <c r="H14" t="s">
        <v>640</v>
      </c>
    </row>
    <row r="15" spans="1:10" x14ac:dyDescent="0.25">
      <c r="A15" s="7">
        <f t="shared" si="0"/>
        <v>6</v>
      </c>
      <c r="B15">
        <v>930.22199999999998</v>
      </c>
      <c r="C15" s="1">
        <v>43524</v>
      </c>
      <c r="D15" t="s">
        <v>643</v>
      </c>
      <c r="E15" t="s">
        <v>642</v>
      </c>
      <c r="F15">
        <v>0</v>
      </c>
      <c r="G15">
        <v>164.51</v>
      </c>
      <c r="H15" t="s">
        <v>640</v>
      </c>
    </row>
    <row r="16" spans="1:10" x14ac:dyDescent="0.25">
      <c r="A16" s="7">
        <f t="shared" si="0"/>
        <v>7</v>
      </c>
      <c r="B16">
        <v>930.22199999999998</v>
      </c>
      <c r="C16" s="1">
        <v>43524</v>
      </c>
      <c r="D16" t="s">
        <v>644</v>
      </c>
      <c r="E16" t="s">
        <v>637</v>
      </c>
      <c r="F16">
        <v>68.540000000000006</v>
      </c>
      <c r="G16">
        <v>0</v>
      </c>
      <c r="H16" t="s">
        <v>638</v>
      </c>
    </row>
    <row r="17" spans="1:8" x14ac:dyDescent="0.25">
      <c r="A17" s="7">
        <f t="shared" si="0"/>
        <v>8</v>
      </c>
      <c r="B17">
        <v>930.22199999999998</v>
      </c>
      <c r="C17" s="1">
        <v>43524</v>
      </c>
      <c r="D17" t="s">
        <v>639</v>
      </c>
      <c r="E17" t="s">
        <v>4</v>
      </c>
      <c r="F17">
        <v>164.51</v>
      </c>
      <c r="G17">
        <v>0</v>
      </c>
      <c r="H17" t="s">
        <v>640</v>
      </c>
    </row>
    <row r="18" spans="1:8" x14ac:dyDescent="0.25">
      <c r="A18" s="7">
        <f t="shared" si="0"/>
        <v>9</v>
      </c>
      <c r="B18">
        <v>930.22199999999998</v>
      </c>
      <c r="C18" s="1">
        <v>43555</v>
      </c>
      <c r="D18" t="s">
        <v>636</v>
      </c>
      <c r="E18" t="s">
        <v>637</v>
      </c>
      <c r="F18">
        <v>55.93</v>
      </c>
      <c r="G18">
        <v>0</v>
      </c>
      <c r="H18" t="s">
        <v>638</v>
      </c>
    </row>
    <row r="19" spans="1:8" x14ac:dyDescent="0.25">
      <c r="A19" s="7">
        <f t="shared" si="0"/>
        <v>10</v>
      </c>
      <c r="B19">
        <v>930.22199999999998</v>
      </c>
      <c r="C19" s="1">
        <v>43555</v>
      </c>
      <c r="D19" t="s">
        <v>639</v>
      </c>
      <c r="E19" t="s">
        <v>4</v>
      </c>
      <c r="F19">
        <v>147</v>
      </c>
      <c r="G19">
        <v>0</v>
      </c>
      <c r="H19" t="s">
        <v>640</v>
      </c>
    </row>
    <row r="20" spans="1:8" x14ac:dyDescent="0.25">
      <c r="A20" s="7">
        <f t="shared" si="0"/>
        <v>11</v>
      </c>
      <c r="B20">
        <v>930.22199999999998</v>
      </c>
      <c r="C20" s="1">
        <v>43585</v>
      </c>
      <c r="D20" t="s">
        <v>645</v>
      </c>
      <c r="E20" t="s">
        <v>637</v>
      </c>
      <c r="F20">
        <v>70.61</v>
      </c>
      <c r="G20">
        <v>0</v>
      </c>
      <c r="H20" t="s">
        <v>638</v>
      </c>
    </row>
    <row r="21" spans="1:8" x14ac:dyDescent="0.25">
      <c r="A21" s="7">
        <f t="shared" si="0"/>
        <v>12</v>
      </c>
      <c r="B21">
        <v>930.22199999999998</v>
      </c>
      <c r="C21" s="1">
        <v>43585</v>
      </c>
      <c r="D21" t="s">
        <v>643</v>
      </c>
      <c r="E21" t="s">
        <v>5</v>
      </c>
      <c r="F21">
        <v>147.52000000000001</v>
      </c>
      <c r="G21">
        <v>0</v>
      </c>
      <c r="H21" t="s">
        <v>640</v>
      </c>
    </row>
    <row r="22" spans="1:8" x14ac:dyDescent="0.25">
      <c r="A22" s="7">
        <f t="shared" si="0"/>
        <v>13</v>
      </c>
      <c r="B22">
        <v>930.22199999999998</v>
      </c>
      <c r="C22" s="1">
        <v>43616</v>
      </c>
      <c r="D22" t="s">
        <v>645</v>
      </c>
      <c r="E22" t="s">
        <v>641</v>
      </c>
      <c r="F22">
        <v>76.59</v>
      </c>
      <c r="G22">
        <v>0</v>
      </c>
      <c r="H22" t="s">
        <v>638</v>
      </c>
    </row>
    <row r="23" spans="1:8" x14ac:dyDescent="0.25">
      <c r="A23" s="7">
        <f t="shared" si="0"/>
        <v>14</v>
      </c>
      <c r="B23">
        <v>930.22199999999998</v>
      </c>
      <c r="C23" s="1">
        <v>43616</v>
      </c>
      <c r="D23" t="s">
        <v>646</v>
      </c>
      <c r="E23" t="s">
        <v>4</v>
      </c>
      <c r="F23">
        <v>205.31</v>
      </c>
      <c r="G23">
        <v>0</v>
      </c>
      <c r="H23" t="s">
        <v>640</v>
      </c>
    </row>
    <row r="24" spans="1:8" x14ac:dyDescent="0.25">
      <c r="A24" s="7">
        <f t="shared" si="0"/>
        <v>15</v>
      </c>
      <c r="B24">
        <v>930.22199999999998</v>
      </c>
      <c r="C24" s="1">
        <v>43646</v>
      </c>
      <c r="D24" t="s">
        <v>645</v>
      </c>
      <c r="E24" t="s">
        <v>641</v>
      </c>
      <c r="F24">
        <v>64.569999999999993</v>
      </c>
      <c r="G24">
        <v>0</v>
      </c>
      <c r="H24" t="s">
        <v>638</v>
      </c>
    </row>
    <row r="25" spans="1:8" x14ac:dyDescent="0.25">
      <c r="A25" s="7">
        <f t="shared" si="0"/>
        <v>16</v>
      </c>
      <c r="B25">
        <v>930.22199999999998</v>
      </c>
      <c r="C25" s="1">
        <v>43646</v>
      </c>
      <c r="D25" t="s">
        <v>647</v>
      </c>
      <c r="E25" t="s">
        <v>4</v>
      </c>
      <c r="F25">
        <v>159.08000000000001</v>
      </c>
      <c r="G25">
        <v>0</v>
      </c>
      <c r="H25" t="s">
        <v>640</v>
      </c>
    </row>
    <row r="26" spans="1:8" x14ac:dyDescent="0.25">
      <c r="A26" s="7">
        <f t="shared" si="0"/>
        <v>17</v>
      </c>
      <c r="B26">
        <v>930.22199999999998</v>
      </c>
      <c r="C26" s="1">
        <v>43677</v>
      </c>
      <c r="D26" t="s">
        <v>636</v>
      </c>
      <c r="E26" t="s">
        <v>641</v>
      </c>
      <c r="F26">
        <v>103.92</v>
      </c>
      <c r="G26">
        <v>0</v>
      </c>
      <c r="H26" t="s">
        <v>638</v>
      </c>
    </row>
    <row r="27" spans="1:8" x14ac:dyDescent="0.25">
      <c r="A27" s="7">
        <f t="shared" si="0"/>
        <v>18</v>
      </c>
      <c r="B27">
        <v>930.22199999999998</v>
      </c>
      <c r="C27" s="1">
        <v>43677</v>
      </c>
      <c r="D27" t="s">
        <v>643</v>
      </c>
      <c r="E27" t="s">
        <v>4</v>
      </c>
      <c r="F27">
        <v>326.16000000000003</v>
      </c>
      <c r="G27">
        <v>0</v>
      </c>
      <c r="H27" t="s">
        <v>640</v>
      </c>
    </row>
    <row r="28" spans="1:8" x14ac:dyDescent="0.25">
      <c r="A28" s="7">
        <f t="shared" si="0"/>
        <v>19</v>
      </c>
      <c r="B28">
        <v>930.22199999999998</v>
      </c>
      <c r="C28" s="1">
        <v>43708</v>
      </c>
      <c r="D28" t="s">
        <v>644</v>
      </c>
      <c r="E28" t="s">
        <v>637</v>
      </c>
      <c r="F28">
        <v>64.930000000000007</v>
      </c>
      <c r="G28">
        <v>0</v>
      </c>
      <c r="H28" t="s">
        <v>638</v>
      </c>
    </row>
    <row r="29" spans="1:8" x14ac:dyDescent="0.25">
      <c r="A29" s="7">
        <f t="shared" si="0"/>
        <v>20</v>
      </c>
      <c r="B29">
        <v>930.22199999999998</v>
      </c>
      <c r="C29" s="1">
        <v>43708</v>
      </c>
      <c r="D29" t="s">
        <v>639</v>
      </c>
      <c r="E29" t="s">
        <v>4</v>
      </c>
      <c r="F29">
        <v>113.03</v>
      </c>
      <c r="G29">
        <v>0</v>
      </c>
      <c r="H29" t="s">
        <v>640</v>
      </c>
    </row>
    <row r="30" spans="1:8" x14ac:dyDescent="0.25">
      <c r="A30" s="7">
        <f t="shared" si="0"/>
        <v>21</v>
      </c>
      <c r="B30">
        <v>930.22199999999998</v>
      </c>
      <c r="C30" s="1">
        <v>43738</v>
      </c>
      <c r="D30" t="s">
        <v>644</v>
      </c>
      <c r="E30" t="s">
        <v>637</v>
      </c>
      <c r="F30">
        <v>70.81</v>
      </c>
      <c r="G30">
        <v>0</v>
      </c>
      <c r="H30" t="s">
        <v>638</v>
      </c>
    </row>
    <row r="31" spans="1:8" x14ac:dyDescent="0.25">
      <c r="A31" s="7">
        <f t="shared" si="0"/>
        <v>22</v>
      </c>
      <c r="B31">
        <v>930.22199999999998</v>
      </c>
      <c r="C31" s="1">
        <v>43738</v>
      </c>
      <c r="D31" t="s">
        <v>643</v>
      </c>
      <c r="E31" t="s">
        <v>4</v>
      </c>
      <c r="F31">
        <v>171.44</v>
      </c>
      <c r="G31">
        <v>0</v>
      </c>
      <c r="H31" t="s">
        <v>640</v>
      </c>
    </row>
    <row r="32" spans="1:8" x14ac:dyDescent="0.25">
      <c r="A32" s="7">
        <f t="shared" si="0"/>
        <v>23</v>
      </c>
      <c r="B32">
        <v>930.22199999999998</v>
      </c>
      <c r="C32" s="1">
        <v>43769</v>
      </c>
      <c r="D32" t="s">
        <v>636</v>
      </c>
      <c r="E32" t="s">
        <v>648</v>
      </c>
      <c r="F32">
        <v>62.19</v>
      </c>
      <c r="G32">
        <v>0</v>
      </c>
      <c r="H32" t="s">
        <v>638</v>
      </c>
    </row>
    <row r="33" spans="1:8" x14ac:dyDescent="0.25">
      <c r="A33" s="7">
        <f t="shared" si="0"/>
        <v>24</v>
      </c>
      <c r="B33">
        <v>930.22199999999998</v>
      </c>
      <c r="C33" s="1">
        <v>43769</v>
      </c>
      <c r="D33" t="s">
        <v>639</v>
      </c>
      <c r="E33" t="s">
        <v>4</v>
      </c>
      <c r="F33">
        <v>218.01</v>
      </c>
      <c r="G33">
        <v>0</v>
      </c>
      <c r="H33" t="s">
        <v>640</v>
      </c>
    </row>
    <row r="34" spans="1:8" x14ac:dyDescent="0.25">
      <c r="A34" s="7">
        <f t="shared" si="0"/>
        <v>25</v>
      </c>
      <c r="B34">
        <v>930.22199999999998</v>
      </c>
      <c r="C34" s="1">
        <v>43788</v>
      </c>
      <c r="D34" t="s">
        <v>643</v>
      </c>
      <c r="E34" t="s">
        <v>4</v>
      </c>
      <c r="F34">
        <v>192.03</v>
      </c>
      <c r="G34">
        <v>0</v>
      </c>
      <c r="H34" t="s">
        <v>640</v>
      </c>
    </row>
    <row r="35" spans="1:8" x14ac:dyDescent="0.25">
      <c r="A35" s="7">
        <f t="shared" si="0"/>
        <v>26</v>
      </c>
      <c r="B35">
        <v>930.22199999999998</v>
      </c>
      <c r="C35" s="1">
        <v>43799</v>
      </c>
      <c r="D35" t="s">
        <v>636</v>
      </c>
      <c r="E35" t="s">
        <v>637</v>
      </c>
      <c r="F35">
        <v>107.47</v>
      </c>
      <c r="G35">
        <v>0</v>
      </c>
      <c r="H35" t="s">
        <v>638</v>
      </c>
    </row>
    <row r="36" spans="1:8" x14ac:dyDescent="0.25">
      <c r="A36" s="7">
        <f t="shared" si="0"/>
        <v>27</v>
      </c>
      <c r="B36">
        <v>930.22199999999998</v>
      </c>
      <c r="C36" s="1">
        <v>43830</v>
      </c>
      <c r="D36" t="s">
        <v>639</v>
      </c>
      <c r="E36" t="s">
        <v>4</v>
      </c>
      <c r="F36">
        <v>79.13</v>
      </c>
      <c r="G36">
        <v>0</v>
      </c>
      <c r="H36" t="s">
        <v>640</v>
      </c>
    </row>
    <row r="37" spans="1:8" x14ac:dyDescent="0.25">
      <c r="A37" s="7">
        <f t="shared" si="0"/>
        <v>28</v>
      </c>
      <c r="B37">
        <v>930.22199999999998</v>
      </c>
      <c r="C37" s="1">
        <v>43830</v>
      </c>
      <c r="D37" t="s">
        <v>645</v>
      </c>
      <c r="E37" t="s">
        <v>637</v>
      </c>
      <c r="F37" s="3">
        <v>98.71</v>
      </c>
      <c r="G37" s="3">
        <v>0</v>
      </c>
      <c r="H37" t="s">
        <v>638</v>
      </c>
    </row>
    <row r="38" spans="1:8" x14ac:dyDescent="0.25">
      <c r="A38" s="7">
        <f t="shared" si="0"/>
        <v>29</v>
      </c>
      <c r="F38" s="4">
        <f>SUM(F10:F37)</f>
        <v>3171.87</v>
      </c>
      <c r="G38" s="4">
        <f>SUM(G10:G37)</f>
        <v>233.05</v>
      </c>
    </row>
    <row r="39" spans="1:8" x14ac:dyDescent="0.25">
      <c r="A39" s="7">
        <f t="shared" si="0"/>
        <v>30</v>
      </c>
      <c r="E39" t="s">
        <v>285</v>
      </c>
      <c r="F39" s="6">
        <f>+F38-G38</f>
        <v>2938.8199999999997</v>
      </c>
    </row>
    <row r="40" spans="1:8" x14ac:dyDescent="0.25">
      <c r="A40" s="7">
        <f t="shared" si="0"/>
        <v>31</v>
      </c>
      <c r="B40" t="s">
        <v>694</v>
      </c>
    </row>
  </sheetData>
  <pageMargins left="0.7" right="0.7" top="0.75" bottom="0.75" header="0.3" footer="0.3"/>
  <pageSetup scale="7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40"/>
  <sheetViews>
    <sheetView topLeftCell="A5" workbookViewId="0">
      <selection activeCell="B40" sqref="B40:E40"/>
    </sheetView>
  </sheetViews>
  <sheetFormatPr defaultRowHeight="15" x14ac:dyDescent="0.25"/>
  <cols>
    <col min="3" max="3" width="10.7109375" bestFit="1" customWidth="1"/>
    <col min="4" max="4" width="32.7109375" bestFit="1" customWidth="1"/>
    <col min="5" max="5" width="28.42578125" bestFit="1" customWidth="1"/>
    <col min="6" max="6" width="9.5703125" bestFit="1" customWidth="1"/>
  </cols>
  <sheetData>
    <row r="1" spans="1:10" ht="15.75" x14ac:dyDescent="0.25">
      <c r="C1" s="150" t="s">
        <v>291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652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651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695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C5" s="150" t="s">
        <v>653</v>
      </c>
      <c r="D5" s="151"/>
      <c r="E5" s="151"/>
      <c r="F5" s="151"/>
      <c r="G5" s="151"/>
      <c r="H5" s="151"/>
      <c r="I5" s="151"/>
      <c r="J5" s="151"/>
    </row>
    <row r="6" spans="1:10" ht="15.75" x14ac:dyDescent="0.25">
      <c r="F6" s="150"/>
    </row>
    <row r="7" spans="1:10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  <c r="J7" s="148" t="s">
        <v>665</v>
      </c>
    </row>
    <row r="9" spans="1:10" x14ac:dyDescent="0.25">
      <c r="A9" s="7" t="s">
        <v>656</v>
      </c>
      <c r="B9" t="s">
        <v>631</v>
      </c>
      <c r="C9" t="s">
        <v>299</v>
      </c>
      <c r="D9" t="s">
        <v>632</v>
      </c>
      <c r="E9" t="s">
        <v>301</v>
      </c>
      <c r="F9" t="s">
        <v>633</v>
      </c>
      <c r="G9" t="s">
        <v>634</v>
      </c>
      <c r="H9" t="s">
        <v>635</v>
      </c>
    </row>
    <row r="10" spans="1:10" x14ac:dyDescent="0.25">
      <c r="A10" s="7">
        <v>1</v>
      </c>
      <c r="B10">
        <v>930.22299999999996</v>
      </c>
      <c r="C10" s="1">
        <v>43496</v>
      </c>
      <c r="D10" t="s">
        <v>636</v>
      </c>
      <c r="E10" t="s">
        <v>637</v>
      </c>
      <c r="F10">
        <v>59.43</v>
      </c>
      <c r="G10">
        <v>0</v>
      </c>
      <c r="H10" t="s">
        <v>638</v>
      </c>
    </row>
    <row r="11" spans="1:10" x14ac:dyDescent="0.25">
      <c r="A11" s="7">
        <f>A10+1</f>
        <v>2</v>
      </c>
      <c r="B11">
        <v>930.22299999999996</v>
      </c>
      <c r="C11" s="1">
        <v>43496</v>
      </c>
      <c r="D11" t="s">
        <v>639</v>
      </c>
      <c r="E11" t="s">
        <v>3</v>
      </c>
      <c r="F11">
        <v>151.75</v>
      </c>
      <c r="G11">
        <v>0</v>
      </c>
      <c r="H11" t="s">
        <v>640</v>
      </c>
    </row>
    <row r="12" spans="1:10" x14ac:dyDescent="0.25">
      <c r="A12" s="7">
        <f t="shared" ref="A12:A40" si="0">A11+1</f>
        <v>3</v>
      </c>
      <c r="B12">
        <v>930.22299999999996</v>
      </c>
      <c r="C12" s="1">
        <v>43524</v>
      </c>
      <c r="D12" t="s">
        <v>636</v>
      </c>
      <c r="E12" t="s">
        <v>641</v>
      </c>
      <c r="F12">
        <v>68.540000000000006</v>
      </c>
      <c r="G12">
        <v>0</v>
      </c>
      <c r="H12" t="s">
        <v>638</v>
      </c>
    </row>
    <row r="13" spans="1:10" x14ac:dyDescent="0.25">
      <c r="A13" s="7">
        <f t="shared" si="0"/>
        <v>4</v>
      </c>
      <c r="B13">
        <v>930.22299999999996</v>
      </c>
      <c r="C13" s="1">
        <v>43524</v>
      </c>
      <c r="D13" t="s">
        <v>636</v>
      </c>
      <c r="E13" t="s">
        <v>642</v>
      </c>
      <c r="F13">
        <v>0</v>
      </c>
      <c r="G13">
        <v>63.16</v>
      </c>
      <c r="H13" t="s">
        <v>638</v>
      </c>
    </row>
    <row r="14" spans="1:10" x14ac:dyDescent="0.25">
      <c r="A14" s="7">
        <f t="shared" si="0"/>
        <v>5</v>
      </c>
      <c r="B14">
        <v>930.22299999999996</v>
      </c>
      <c r="C14" s="1">
        <v>43524</v>
      </c>
      <c r="D14" t="s">
        <v>643</v>
      </c>
      <c r="E14" t="s">
        <v>5</v>
      </c>
      <c r="F14">
        <v>164.51</v>
      </c>
      <c r="G14">
        <v>0</v>
      </c>
      <c r="H14" t="s">
        <v>640</v>
      </c>
    </row>
    <row r="15" spans="1:10" x14ac:dyDescent="0.25">
      <c r="A15" s="7">
        <f t="shared" si="0"/>
        <v>6</v>
      </c>
      <c r="B15">
        <v>930.22299999999996</v>
      </c>
      <c r="C15" s="1">
        <v>43524</v>
      </c>
      <c r="D15" t="s">
        <v>643</v>
      </c>
      <c r="E15" t="s">
        <v>642</v>
      </c>
      <c r="F15">
        <v>0</v>
      </c>
      <c r="G15">
        <v>151.59</v>
      </c>
      <c r="H15" t="s">
        <v>640</v>
      </c>
    </row>
    <row r="16" spans="1:10" x14ac:dyDescent="0.25">
      <c r="A16" s="7">
        <f t="shared" si="0"/>
        <v>7</v>
      </c>
      <c r="B16">
        <v>930.22299999999996</v>
      </c>
      <c r="C16" s="1">
        <v>43524</v>
      </c>
      <c r="D16" t="s">
        <v>644</v>
      </c>
      <c r="E16" t="s">
        <v>637</v>
      </c>
      <c r="F16">
        <v>63.16</v>
      </c>
      <c r="G16">
        <v>0</v>
      </c>
      <c r="H16" t="s">
        <v>638</v>
      </c>
    </row>
    <row r="17" spans="1:8" x14ac:dyDescent="0.25">
      <c r="A17" s="7">
        <f t="shared" si="0"/>
        <v>8</v>
      </c>
      <c r="B17">
        <v>930.22299999999996</v>
      </c>
      <c r="C17" s="1">
        <v>43524</v>
      </c>
      <c r="D17" t="s">
        <v>639</v>
      </c>
      <c r="E17" t="s">
        <v>4</v>
      </c>
      <c r="F17">
        <v>151.59</v>
      </c>
      <c r="G17">
        <v>0</v>
      </c>
      <c r="H17" t="s">
        <v>640</v>
      </c>
    </row>
    <row r="18" spans="1:8" x14ac:dyDescent="0.25">
      <c r="A18" s="7">
        <f t="shared" si="0"/>
        <v>9</v>
      </c>
      <c r="B18">
        <v>930.22299999999996</v>
      </c>
      <c r="C18" s="1">
        <v>43555</v>
      </c>
      <c r="D18" t="s">
        <v>636</v>
      </c>
      <c r="E18" t="s">
        <v>637</v>
      </c>
      <c r="F18">
        <v>58.34</v>
      </c>
      <c r="G18">
        <v>0</v>
      </c>
      <c r="H18" t="s">
        <v>638</v>
      </c>
    </row>
    <row r="19" spans="1:8" x14ac:dyDescent="0.25">
      <c r="A19" s="7">
        <f t="shared" si="0"/>
        <v>10</v>
      </c>
      <c r="B19">
        <v>930.22299999999996</v>
      </c>
      <c r="C19" s="1">
        <v>43555</v>
      </c>
      <c r="D19" t="s">
        <v>639</v>
      </c>
      <c r="E19" t="s">
        <v>4</v>
      </c>
      <c r="F19">
        <v>153.34</v>
      </c>
      <c r="G19">
        <v>0</v>
      </c>
      <c r="H19" t="s">
        <v>640</v>
      </c>
    </row>
    <row r="20" spans="1:8" x14ac:dyDescent="0.25">
      <c r="A20" s="7">
        <f t="shared" si="0"/>
        <v>11</v>
      </c>
      <c r="B20">
        <v>930.22299999999996</v>
      </c>
      <c r="C20" s="1">
        <v>43585</v>
      </c>
      <c r="D20" t="s">
        <v>645</v>
      </c>
      <c r="E20" t="s">
        <v>637</v>
      </c>
      <c r="F20">
        <v>81.599999999999994</v>
      </c>
      <c r="G20">
        <v>0</v>
      </c>
      <c r="H20" t="s">
        <v>638</v>
      </c>
    </row>
    <row r="21" spans="1:8" x14ac:dyDescent="0.25">
      <c r="A21" s="7">
        <f t="shared" si="0"/>
        <v>12</v>
      </c>
      <c r="B21">
        <v>930.22299999999996</v>
      </c>
      <c r="C21" s="1">
        <v>43585</v>
      </c>
      <c r="D21" t="s">
        <v>643</v>
      </c>
      <c r="E21" t="s">
        <v>5</v>
      </c>
      <c r="F21">
        <v>170.48</v>
      </c>
      <c r="G21">
        <v>0</v>
      </c>
      <c r="H21" t="s">
        <v>640</v>
      </c>
    </row>
    <row r="22" spans="1:8" x14ac:dyDescent="0.25">
      <c r="A22" s="7">
        <f t="shared" si="0"/>
        <v>13</v>
      </c>
      <c r="B22">
        <v>930.22299999999996</v>
      </c>
      <c r="C22" s="1">
        <v>43616</v>
      </c>
      <c r="D22" t="s">
        <v>645</v>
      </c>
      <c r="E22" t="s">
        <v>637</v>
      </c>
      <c r="F22">
        <v>84.36</v>
      </c>
      <c r="G22">
        <v>0</v>
      </c>
      <c r="H22" t="s">
        <v>638</v>
      </c>
    </row>
    <row r="23" spans="1:8" x14ac:dyDescent="0.25">
      <c r="A23" s="7">
        <f t="shared" si="0"/>
        <v>14</v>
      </c>
      <c r="B23">
        <v>930.22299999999996</v>
      </c>
      <c r="C23" s="1">
        <v>43616</v>
      </c>
      <c r="D23" t="s">
        <v>646</v>
      </c>
      <c r="E23" t="s">
        <v>4</v>
      </c>
      <c r="F23">
        <v>226.13</v>
      </c>
      <c r="G23">
        <v>0</v>
      </c>
      <c r="H23" t="s">
        <v>640</v>
      </c>
    </row>
    <row r="24" spans="1:8" x14ac:dyDescent="0.25">
      <c r="A24" s="7">
        <f t="shared" si="0"/>
        <v>15</v>
      </c>
      <c r="B24">
        <v>930.22299999999996</v>
      </c>
      <c r="C24" s="1">
        <v>43646</v>
      </c>
      <c r="D24" t="s">
        <v>645</v>
      </c>
      <c r="E24" t="s">
        <v>641</v>
      </c>
      <c r="F24">
        <v>72.489999999999995</v>
      </c>
      <c r="G24">
        <v>0</v>
      </c>
      <c r="H24" t="s">
        <v>638</v>
      </c>
    </row>
    <row r="25" spans="1:8" x14ac:dyDescent="0.25">
      <c r="A25" s="7">
        <f t="shared" si="0"/>
        <v>16</v>
      </c>
      <c r="B25">
        <v>930.22299999999996</v>
      </c>
      <c r="C25" s="1">
        <v>43646</v>
      </c>
      <c r="D25" t="s">
        <v>647</v>
      </c>
      <c r="E25" t="s">
        <v>4</v>
      </c>
      <c r="F25">
        <v>178.57</v>
      </c>
      <c r="G25">
        <v>0</v>
      </c>
      <c r="H25" t="s">
        <v>640</v>
      </c>
    </row>
    <row r="26" spans="1:8" x14ac:dyDescent="0.25">
      <c r="A26" s="7">
        <f t="shared" si="0"/>
        <v>17</v>
      </c>
      <c r="B26">
        <v>930.22299999999996</v>
      </c>
      <c r="C26" s="1">
        <v>43677</v>
      </c>
      <c r="D26" t="s">
        <v>636</v>
      </c>
      <c r="E26" t="s">
        <v>641</v>
      </c>
      <c r="F26">
        <v>122.12</v>
      </c>
      <c r="G26">
        <v>0</v>
      </c>
      <c r="H26" t="s">
        <v>638</v>
      </c>
    </row>
    <row r="27" spans="1:8" x14ac:dyDescent="0.25">
      <c r="A27" s="7">
        <f t="shared" si="0"/>
        <v>18</v>
      </c>
      <c r="B27">
        <v>930.22299999999996</v>
      </c>
      <c r="C27" s="1">
        <v>43677</v>
      </c>
      <c r="D27" t="s">
        <v>643</v>
      </c>
      <c r="E27" t="s">
        <v>4</v>
      </c>
      <c r="F27">
        <v>383.3</v>
      </c>
      <c r="G27">
        <v>0</v>
      </c>
      <c r="H27" t="s">
        <v>640</v>
      </c>
    </row>
    <row r="28" spans="1:8" x14ac:dyDescent="0.25">
      <c r="A28" s="7">
        <f t="shared" si="0"/>
        <v>19</v>
      </c>
      <c r="B28">
        <v>930.22299999999996</v>
      </c>
      <c r="C28" s="1">
        <v>43708</v>
      </c>
      <c r="D28" t="s">
        <v>644</v>
      </c>
      <c r="E28" t="s">
        <v>637</v>
      </c>
      <c r="F28">
        <v>82.66</v>
      </c>
      <c r="G28">
        <v>0</v>
      </c>
      <c r="H28" t="s">
        <v>638</v>
      </c>
    </row>
    <row r="29" spans="1:8" x14ac:dyDescent="0.25">
      <c r="A29" s="7">
        <f t="shared" si="0"/>
        <v>20</v>
      </c>
      <c r="B29">
        <v>930.22299999999996</v>
      </c>
      <c r="C29" s="1">
        <v>43708</v>
      </c>
      <c r="D29" t="s">
        <v>639</v>
      </c>
      <c r="E29" t="s">
        <v>4</v>
      </c>
      <c r="F29">
        <v>143.9</v>
      </c>
      <c r="G29">
        <v>0</v>
      </c>
      <c r="H29" t="s">
        <v>640</v>
      </c>
    </row>
    <row r="30" spans="1:8" x14ac:dyDescent="0.25">
      <c r="A30" s="7">
        <f t="shared" si="0"/>
        <v>21</v>
      </c>
      <c r="B30">
        <v>930.22299999999996</v>
      </c>
      <c r="C30" s="1">
        <v>43738</v>
      </c>
      <c r="D30" t="s">
        <v>644</v>
      </c>
      <c r="E30" t="s">
        <v>637</v>
      </c>
      <c r="F30">
        <v>87.02</v>
      </c>
      <c r="G30">
        <v>0</v>
      </c>
      <c r="H30" t="s">
        <v>638</v>
      </c>
    </row>
    <row r="31" spans="1:8" x14ac:dyDescent="0.25">
      <c r="A31" s="7">
        <f t="shared" si="0"/>
        <v>22</v>
      </c>
      <c r="B31">
        <v>930.22299999999996</v>
      </c>
      <c r="C31" s="1">
        <v>43738</v>
      </c>
      <c r="D31" t="s">
        <v>643</v>
      </c>
      <c r="E31" t="s">
        <v>4</v>
      </c>
      <c r="F31">
        <v>210.71</v>
      </c>
      <c r="G31">
        <v>0</v>
      </c>
      <c r="H31" t="s">
        <v>640</v>
      </c>
    </row>
    <row r="32" spans="1:8" x14ac:dyDescent="0.25">
      <c r="A32" s="7">
        <f t="shared" si="0"/>
        <v>23</v>
      </c>
      <c r="B32">
        <v>930.22299999999996</v>
      </c>
      <c r="C32" s="1">
        <v>43769</v>
      </c>
      <c r="D32" t="s">
        <v>636</v>
      </c>
      <c r="E32" t="s">
        <v>648</v>
      </c>
      <c r="F32">
        <v>79.3</v>
      </c>
      <c r="G32">
        <v>0</v>
      </c>
      <c r="H32" t="s">
        <v>638</v>
      </c>
    </row>
    <row r="33" spans="1:8" x14ac:dyDescent="0.25">
      <c r="A33" s="7">
        <f t="shared" si="0"/>
        <v>24</v>
      </c>
      <c r="B33">
        <v>930.22299999999996</v>
      </c>
      <c r="C33" s="1">
        <v>43769</v>
      </c>
      <c r="D33" t="s">
        <v>639</v>
      </c>
      <c r="E33" t="s">
        <v>4</v>
      </c>
      <c r="F33">
        <v>277.98</v>
      </c>
      <c r="G33">
        <v>0</v>
      </c>
      <c r="H33" t="s">
        <v>640</v>
      </c>
    </row>
    <row r="34" spans="1:8" x14ac:dyDescent="0.25">
      <c r="A34" s="7">
        <f t="shared" si="0"/>
        <v>25</v>
      </c>
      <c r="B34">
        <v>930.22299999999996</v>
      </c>
      <c r="C34" s="1">
        <v>43788</v>
      </c>
      <c r="D34" t="s">
        <v>643</v>
      </c>
      <c r="E34" t="s">
        <v>4</v>
      </c>
      <c r="F34">
        <v>245.63</v>
      </c>
      <c r="G34">
        <v>0</v>
      </c>
      <c r="H34" t="s">
        <v>640</v>
      </c>
    </row>
    <row r="35" spans="1:8" x14ac:dyDescent="0.25">
      <c r="A35" s="7">
        <f t="shared" si="0"/>
        <v>26</v>
      </c>
      <c r="B35">
        <v>930.22299999999996</v>
      </c>
      <c r="C35" s="1">
        <v>43799</v>
      </c>
      <c r="D35" t="s">
        <v>636</v>
      </c>
      <c r="E35" t="s">
        <v>637</v>
      </c>
      <c r="F35">
        <v>137.47</v>
      </c>
      <c r="G35">
        <v>0</v>
      </c>
      <c r="H35" t="s">
        <v>638</v>
      </c>
    </row>
    <row r="36" spans="1:8" x14ac:dyDescent="0.25">
      <c r="A36" s="7">
        <f t="shared" si="0"/>
        <v>27</v>
      </c>
      <c r="B36">
        <v>930.22299999999996</v>
      </c>
      <c r="C36" s="1">
        <v>43830</v>
      </c>
      <c r="D36" t="s">
        <v>639</v>
      </c>
      <c r="E36" t="s">
        <v>4</v>
      </c>
      <c r="F36">
        <v>98.83</v>
      </c>
      <c r="G36">
        <v>0</v>
      </c>
      <c r="H36" t="s">
        <v>640</v>
      </c>
    </row>
    <row r="37" spans="1:8" x14ac:dyDescent="0.25">
      <c r="A37" s="7">
        <f t="shared" si="0"/>
        <v>28</v>
      </c>
      <c r="B37">
        <v>930.22299999999996</v>
      </c>
      <c r="C37" s="1">
        <v>43830</v>
      </c>
      <c r="D37" t="s">
        <v>645</v>
      </c>
      <c r="E37" t="s">
        <v>637</v>
      </c>
      <c r="F37" s="3">
        <v>123.29</v>
      </c>
      <c r="G37" s="3">
        <v>0</v>
      </c>
      <c r="H37" t="s">
        <v>638</v>
      </c>
    </row>
    <row r="38" spans="1:8" x14ac:dyDescent="0.25">
      <c r="A38" s="7">
        <f t="shared" si="0"/>
        <v>29</v>
      </c>
      <c r="F38" s="4">
        <f>SUM(F10:F37)</f>
        <v>3676.5</v>
      </c>
      <c r="G38" s="4">
        <f>SUM(G10:G37)</f>
        <v>214.75</v>
      </c>
    </row>
    <row r="39" spans="1:8" x14ac:dyDescent="0.25">
      <c r="A39" s="7">
        <f t="shared" si="0"/>
        <v>30</v>
      </c>
      <c r="E39" t="s">
        <v>285</v>
      </c>
      <c r="F39" s="6">
        <f>+F38-G38</f>
        <v>3461.75</v>
      </c>
    </row>
    <row r="40" spans="1:8" x14ac:dyDescent="0.25">
      <c r="A40" s="7">
        <f t="shared" si="0"/>
        <v>31</v>
      </c>
      <c r="B40" t="s">
        <v>694</v>
      </c>
    </row>
  </sheetData>
  <pageMargins left="0.7" right="0.7" top="0.75" bottom="0.75" header="0.3" footer="0.3"/>
  <pageSetup scale="7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J40"/>
  <sheetViews>
    <sheetView workbookViewId="0">
      <selection sqref="A1:L34"/>
    </sheetView>
  </sheetViews>
  <sheetFormatPr defaultRowHeight="15" x14ac:dyDescent="0.25"/>
  <cols>
    <col min="3" max="3" width="10.7109375" bestFit="1" customWidth="1"/>
    <col min="4" max="4" width="29.42578125" bestFit="1" customWidth="1"/>
    <col min="5" max="5" width="28.42578125" bestFit="1" customWidth="1"/>
    <col min="6" max="6" width="9.5703125" bestFit="1" customWidth="1"/>
  </cols>
  <sheetData>
    <row r="1" spans="1:10" ht="15.75" x14ac:dyDescent="0.25">
      <c r="C1" s="150" t="s">
        <v>652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651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696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653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F5" s="150"/>
    </row>
    <row r="6" spans="1:10" x14ac:dyDescent="0.25">
      <c r="B6" s="148" t="s">
        <v>654</v>
      </c>
      <c r="C6" s="148" t="s">
        <v>655</v>
      </c>
      <c r="D6" s="148" t="s">
        <v>657</v>
      </c>
      <c r="E6" s="148" t="s">
        <v>658</v>
      </c>
      <c r="F6" s="148" t="s">
        <v>676</v>
      </c>
      <c r="G6" s="148" t="s">
        <v>659</v>
      </c>
      <c r="H6" s="148" t="s">
        <v>660</v>
      </c>
      <c r="I6" s="148" t="s">
        <v>661</v>
      </c>
      <c r="J6" s="148" t="s">
        <v>665</v>
      </c>
    </row>
    <row r="9" spans="1:10" x14ac:dyDescent="0.25">
      <c r="A9" s="7" t="s">
        <v>656</v>
      </c>
      <c r="B9" t="s">
        <v>631</v>
      </c>
      <c r="C9" t="s">
        <v>299</v>
      </c>
      <c r="D9" t="s">
        <v>632</v>
      </c>
      <c r="E9" t="s">
        <v>301</v>
      </c>
      <c r="F9" t="s">
        <v>633</v>
      </c>
      <c r="G9" t="s">
        <v>634</v>
      </c>
      <c r="H9" t="s">
        <v>635</v>
      </c>
    </row>
    <row r="10" spans="1:10" x14ac:dyDescent="0.25">
      <c r="A10" s="7">
        <v>1</v>
      </c>
      <c r="B10">
        <v>930.23099999999999</v>
      </c>
      <c r="C10" s="1">
        <v>43496</v>
      </c>
      <c r="D10" t="s">
        <v>636</v>
      </c>
      <c r="E10" t="s">
        <v>637</v>
      </c>
      <c r="F10">
        <v>74.33</v>
      </c>
      <c r="G10">
        <v>0</v>
      </c>
      <c r="H10" t="s">
        <v>638</v>
      </c>
    </row>
    <row r="11" spans="1:10" x14ac:dyDescent="0.25">
      <c r="A11" s="7">
        <f>A10+1</f>
        <v>2</v>
      </c>
      <c r="B11">
        <v>930.23099999999999</v>
      </c>
      <c r="C11" s="1">
        <v>43496</v>
      </c>
      <c r="D11" t="s">
        <v>639</v>
      </c>
      <c r="E11" t="s">
        <v>3</v>
      </c>
      <c r="F11">
        <v>189.81</v>
      </c>
      <c r="G11">
        <v>0</v>
      </c>
      <c r="H11" t="s">
        <v>640</v>
      </c>
    </row>
    <row r="12" spans="1:10" x14ac:dyDescent="0.25">
      <c r="A12" s="7">
        <f t="shared" ref="A12:A40" si="0">A11+1</f>
        <v>3</v>
      </c>
      <c r="B12">
        <v>930.23099999999999</v>
      </c>
      <c r="C12" s="1">
        <v>43524</v>
      </c>
      <c r="D12" t="s">
        <v>644</v>
      </c>
      <c r="E12" t="s">
        <v>637</v>
      </c>
      <c r="F12">
        <v>83.37</v>
      </c>
      <c r="G12">
        <v>0</v>
      </c>
      <c r="H12" t="s">
        <v>638</v>
      </c>
    </row>
    <row r="13" spans="1:10" x14ac:dyDescent="0.25">
      <c r="A13" s="7">
        <f t="shared" si="0"/>
        <v>4</v>
      </c>
      <c r="B13">
        <v>930.23099999999999</v>
      </c>
      <c r="C13" s="1">
        <v>43524</v>
      </c>
      <c r="D13" t="s">
        <v>639</v>
      </c>
      <c r="E13" t="s">
        <v>4</v>
      </c>
      <c r="F13">
        <v>200.09</v>
      </c>
      <c r="G13">
        <v>0</v>
      </c>
      <c r="H13" t="s">
        <v>640</v>
      </c>
    </row>
    <row r="14" spans="1:10" x14ac:dyDescent="0.25">
      <c r="A14" s="7">
        <f t="shared" si="0"/>
        <v>5</v>
      </c>
      <c r="B14">
        <v>930.23099999999999</v>
      </c>
      <c r="C14" s="1">
        <v>43555</v>
      </c>
      <c r="D14" t="s">
        <v>636</v>
      </c>
      <c r="E14" t="s">
        <v>637</v>
      </c>
      <c r="F14">
        <v>73.56</v>
      </c>
      <c r="G14">
        <v>0</v>
      </c>
      <c r="H14" t="s">
        <v>638</v>
      </c>
    </row>
    <row r="15" spans="1:10" x14ac:dyDescent="0.25">
      <c r="A15" s="7">
        <f t="shared" si="0"/>
        <v>6</v>
      </c>
      <c r="B15">
        <v>930.23099999999999</v>
      </c>
      <c r="C15" s="1">
        <v>43555</v>
      </c>
      <c r="D15" t="s">
        <v>639</v>
      </c>
      <c r="E15" t="s">
        <v>4</v>
      </c>
      <c r="F15">
        <v>193.36</v>
      </c>
      <c r="G15">
        <v>0</v>
      </c>
      <c r="H15" t="s">
        <v>640</v>
      </c>
    </row>
    <row r="16" spans="1:10" x14ac:dyDescent="0.25">
      <c r="A16" s="7">
        <f t="shared" si="0"/>
        <v>7</v>
      </c>
      <c r="B16">
        <v>930.23099999999999</v>
      </c>
      <c r="C16" s="1">
        <v>43585</v>
      </c>
      <c r="D16" t="s">
        <v>645</v>
      </c>
      <c r="E16" t="s">
        <v>637</v>
      </c>
      <c r="F16">
        <v>100.65</v>
      </c>
      <c r="G16">
        <v>0</v>
      </c>
      <c r="H16" t="s">
        <v>638</v>
      </c>
    </row>
    <row r="17" spans="1:8" x14ac:dyDescent="0.25">
      <c r="A17" s="7">
        <f t="shared" si="0"/>
        <v>8</v>
      </c>
      <c r="B17">
        <v>930.23099999999999</v>
      </c>
      <c r="C17" s="1">
        <v>43585</v>
      </c>
      <c r="D17" t="s">
        <v>643</v>
      </c>
      <c r="E17" t="s">
        <v>5</v>
      </c>
      <c r="F17">
        <v>210.28</v>
      </c>
      <c r="G17">
        <v>0</v>
      </c>
      <c r="H17" t="s">
        <v>640</v>
      </c>
    </row>
    <row r="18" spans="1:8" x14ac:dyDescent="0.25">
      <c r="A18" s="7">
        <f t="shared" si="0"/>
        <v>9</v>
      </c>
      <c r="B18">
        <v>930.23099999999999</v>
      </c>
      <c r="C18" s="1">
        <v>43616</v>
      </c>
      <c r="D18" t="s">
        <v>645</v>
      </c>
      <c r="E18" t="s">
        <v>637</v>
      </c>
      <c r="F18">
        <v>105.02</v>
      </c>
      <c r="G18">
        <v>0</v>
      </c>
      <c r="H18" t="s">
        <v>638</v>
      </c>
    </row>
    <row r="19" spans="1:8" x14ac:dyDescent="0.25">
      <c r="A19" s="7">
        <f t="shared" si="0"/>
        <v>10</v>
      </c>
      <c r="B19">
        <v>930.23099999999999</v>
      </c>
      <c r="C19" s="1">
        <v>43616</v>
      </c>
      <c r="D19" t="s">
        <v>646</v>
      </c>
      <c r="E19" t="s">
        <v>4</v>
      </c>
      <c r="F19">
        <v>281.5</v>
      </c>
      <c r="G19">
        <v>0</v>
      </c>
      <c r="H19" t="s">
        <v>640</v>
      </c>
    </row>
    <row r="20" spans="1:8" x14ac:dyDescent="0.25">
      <c r="A20" s="7">
        <f t="shared" si="0"/>
        <v>11</v>
      </c>
      <c r="B20">
        <v>930.23099999999999</v>
      </c>
      <c r="C20" s="1">
        <v>43646</v>
      </c>
      <c r="D20" t="s">
        <v>645</v>
      </c>
      <c r="E20" t="s">
        <v>641</v>
      </c>
      <c r="F20">
        <v>86.44</v>
      </c>
      <c r="G20">
        <v>0</v>
      </c>
      <c r="H20" t="s">
        <v>638</v>
      </c>
    </row>
    <row r="21" spans="1:8" x14ac:dyDescent="0.25">
      <c r="A21" s="7">
        <f t="shared" si="0"/>
        <v>12</v>
      </c>
      <c r="B21">
        <v>930.23099999999999</v>
      </c>
      <c r="C21" s="1">
        <v>43646</v>
      </c>
      <c r="D21" t="s">
        <v>647</v>
      </c>
      <c r="E21" t="s">
        <v>4</v>
      </c>
      <c r="F21">
        <v>212.95</v>
      </c>
      <c r="G21">
        <v>0</v>
      </c>
      <c r="H21" t="s">
        <v>640</v>
      </c>
    </row>
    <row r="22" spans="1:8" x14ac:dyDescent="0.25">
      <c r="A22" s="7">
        <f t="shared" si="0"/>
        <v>13</v>
      </c>
      <c r="B22">
        <v>930.23099999999999</v>
      </c>
      <c r="C22" s="1">
        <v>43677</v>
      </c>
      <c r="D22" t="s">
        <v>636</v>
      </c>
      <c r="E22" t="s">
        <v>641</v>
      </c>
      <c r="F22">
        <v>148.58000000000001</v>
      </c>
      <c r="G22">
        <v>0</v>
      </c>
      <c r="H22" t="s">
        <v>638</v>
      </c>
    </row>
    <row r="23" spans="1:8" x14ac:dyDescent="0.25">
      <c r="A23" s="7">
        <f t="shared" si="0"/>
        <v>14</v>
      </c>
      <c r="B23">
        <v>930.23099999999999</v>
      </c>
      <c r="C23" s="1">
        <v>43677</v>
      </c>
      <c r="D23" t="s">
        <v>643</v>
      </c>
      <c r="E23" t="s">
        <v>4</v>
      </c>
      <c r="F23">
        <v>466.34</v>
      </c>
      <c r="G23">
        <v>0</v>
      </c>
      <c r="H23" t="s">
        <v>640</v>
      </c>
    </row>
    <row r="24" spans="1:8" x14ac:dyDescent="0.25">
      <c r="A24" s="7">
        <f t="shared" si="0"/>
        <v>15</v>
      </c>
      <c r="B24">
        <v>930.23099999999999</v>
      </c>
      <c r="C24" s="1">
        <v>43708</v>
      </c>
      <c r="D24" t="s">
        <v>644</v>
      </c>
      <c r="E24" t="s">
        <v>637</v>
      </c>
      <c r="F24">
        <v>98.31</v>
      </c>
      <c r="G24">
        <v>0</v>
      </c>
      <c r="H24" t="s">
        <v>638</v>
      </c>
    </row>
    <row r="25" spans="1:8" x14ac:dyDescent="0.25">
      <c r="A25" s="7">
        <f t="shared" si="0"/>
        <v>16</v>
      </c>
      <c r="B25">
        <v>930.23099999999999</v>
      </c>
      <c r="C25" s="1">
        <v>43708</v>
      </c>
      <c r="D25" t="s">
        <v>639</v>
      </c>
      <c r="E25" t="s">
        <v>4</v>
      </c>
      <c r="F25">
        <v>171.13</v>
      </c>
      <c r="G25">
        <v>0</v>
      </c>
      <c r="H25" t="s">
        <v>640</v>
      </c>
    </row>
    <row r="26" spans="1:8" x14ac:dyDescent="0.25">
      <c r="A26" s="7">
        <f t="shared" si="0"/>
        <v>17</v>
      </c>
      <c r="B26">
        <v>930.23099999999999</v>
      </c>
      <c r="C26" s="1">
        <v>43738</v>
      </c>
      <c r="D26" t="s">
        <v>644</v>
      </c>
      <c r="E26" t="s">
        <v>637</v>
      </c>
      <c r="F26">
        <v>106.04</v>
      </c>
      <c r="G26">
        <v>0</v>
      </c>
      <c r="H26" t="s">
        <v>638</v>
      </c>
    </row>
    <row r="27" spans="1:8" x14ac:dyDescent="0.25">
      <c r="A27" s="7">
        <f t="shared" si="0"/>
        <v>18</v>
      </c>
      <c r="B27">
        <v>930.23099999999999</v>
      </c>
      <c r="C27" s="1">
        <v>43738</v>
      </c>
      <c r="D27" t="s">
        <v>643</v>
      </c>
      <c r="E27" t="s">
        <v>4</v>
      </c>
      <c r="F27">
        <v>256.75</v>
      </c>
      <c r="G27">
        <v>0</v>
      </c>
      <c r="H27" t="s">
        <v>640</v>
      </c>
    </row>
    <row r="28" spans="1:8" x14ac:dyDescent="0.25">
      <c r="A28" s="7">
        <f t="shared" si="0"/>
        <v>19</v>
      </c>
      <c r="B28">
        <v>930.23099999999999</v>
      </c>
      <c r="C28" s="1">
        <v>43769</v>
      </c>
      <c r="D28" t="s">
        <v>636</v>
      </c>
      <c r="E28" t="s">
        <v>648</v>
      </c>
      <c r="F28">
        <v>88.17</v>
      </c>
      <c r="G28">
        <v>0</v>
      </c>
      <c r="H28" t="s">
        <v>638</v>
      </c>
    </row>
    <row r="29" spans="1:8" x14ac:dyDescent="0.25">
      <c r="A29" s="7">
        <f t="shared" si="0"/>
        <v>20</v>
      </c>
      <c r="B29">
        <v>930.23099999999999</v>
      </c>
      <c r="C29" s="1">
        <v>43769</v>
      </c>
      <c r="D29" t="s">
        <v>639</v>
      </c>
      <c r="E29" t="s">
        <v>4</v>
      </c>
      <c r="F29">
        <v>309.04000000000002</v>
      </c>
      <c r="G29">
        <v>0</v>
      </c>
      <c r="H29" t="s">
        <v>640</v>
      </c>
    </row>
    <row r="30" spans="1:8" x14ac:dyDescent="0.25">
      <c r="A30" s="7">
        <f t="shared" si="0"/>
        <v>21</v>
      </c>
      <c r="B30">
        <v>930.23099999999999</v>
      </c>
      <c r="C30" s="1">
        <v>43788</v>
      </c>
      <c r="D30" t="s">
        <v>643</v>
      </c>
      <c r="E30" t="s">
        <v>4</v>
      </c>
      <c r="F30">
        <v>292.47000000000003</v>
      </c>
      <c r="G30">
        <v>0</v>
      </c>
      <c r="H30" t="s">
        <v>640</v>
      </c>
    </row>
    <row r="31" spans="1:8" x14ac:dyDescent="0.25">
      <c r="A31" s="7">
        <f t="shared" si="0"/>
        <v>22</v>
      </c>
      <c r="B31">
        <v>930.23099999999999</v>
      </c>
      <c r="C31" s="1">
        <v>43799</v>
      </c>
      <c r="D31" t="s">
        <v>636</v>
      </c>
      <c r="E31" t="s">
        <v>637</v>
      </c>
      <c r="F31">
        <v>163.68</v>
      </c>
      <c r="G31">
        <v>0</v>
      </c>
      <c r="H31" t="s">
        <v>638</v>
      </c>
    </row>
    <row r="32" spans="1:8" x14ac:dyDescent="0.25">
      <c r="A32" s="7">
        <f t="shared" si="0"/>
        <v>23</v>
      </c>
      <c r="B32">
        <v>930.23099999999999</v>
      </c>
      <c r="C32" s="1">
        <v>43830</v>
      </c>
      <c r="D32" t="s">
        <v>639</v>
      </c>
      <c r="E32" t="s">
        <v>4</v>
      </c>
      <c r="F32" s="3">
        <v>118.62</v>
      </c>
      <c r="G32">
        <v>0</v>
      </c>
      <c r="H32" t="s">
        <v>640</v>
      </c>
    </row>
    <row r="33" spans="1:6" x14ac:dyDescent="0.25">
      <c r="A33" s="7">
        <f t="shared" si="0"/>
        <v>24</v>
      </c>
      <c r="F33" s="4">
        <f>SUM(F10:F32)</f>
        <v>4030.4900000000002</v>
      </c>
    </row>
    <row r="34" spans="1:6" x14ac:dyDescent="0.25">
      <c r="A34" s="7">
        <f t="shared" si="0"/>
        <v>25</v>
      </c>
      <c r="B34" t="s">
        <v>694</v>
      </c>
    </row>
    <row r="35" spans="1:6" x14ac:dyDescent="0.25">
      <c r="A35" s="7">
        <f t="shared" si="0"/>
        <v>26</v>
      </c>
    </row>
    <row r="36" spans="1:6" x14ac:dyDescent="0.25">
      <c r="A36" s="7">
        <f t="shared" si="0"/>
        <v>27</v>
      </c>
    </row>
    <row r="37" spans="1:6" x14ac:dyDescent="0.25">
      <c r="A37" s="7">
        <f t="shared" si="0"/>
        <v>28</v>
      </c>
    </row>
    <row r="38" spans="1:6" x14ac:dyDescent="0.25">
      <c r="A38" s="7">
        <f t="shared" si="0"/>
        <v>29</v>
      </c>
    </row>
    <row r="39" spans="1:6" x14ac:dyDescent="0.25">
      <c r="A39" s="7">
        <f t="shared" si="0"/>
        <v>30</v>
      </c>
    </row>
    <row r="40" spans="1:6" x14ac:dyDescent="0.25">
      <c r="A40" s="7">
        <f t="shared" si="0"/>
        <v>31</v>
      </c>
    </row>
  </sheetData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18"/>
  <sheetViews>
    <sheetView topLeftCell="A1381" workbookViewId="0">
      <selection activeCell="I1418" sqref="I1418"/>
    </sheetView>
  </sheetViews>
  <sheetFormatPr defaultRowHeight="15" x14ac:dyDescent="0.25"/>
  <cols>
    <col min="2" max="2" width="25.42578125" customWidth="1"/>
    <col min="3" max="3" width="12.140625" customWidth="1"/>
    <col min="6" max="6" width="29.85546875" customWidth="1"/>
    <col min="9" max="9" width="9.5703125" bestFit="1" customWidth="1"/>
  </cols>
  <sheetData>
    <row r="1" spans="1:7" x14ac:dyDescent="0.25">
      <c r="A1">
        <v>930.2</v>
      </c>
      <c r="B1" t="s">
        <v>10</v>
      </c>
      <c r="C1" s="1">
        <v>43553</v>
      </c>
      <c r="D1">
        <v>1354950</v>
      </c>
      <c r="E1" t="s">
        <v>11</v>
      </c>
      <c r="F1" t="s">
        <v>12</v>
      </c>
      <c r="G1">
        <v>34.799999999999997</v>
      </c>
    </row>
    <row r="2" spans="1:7" x14ac:dyDescent="0.25">
      <c r="A2">
        <v>930.2</v>
      </c>
      <c r="B2" t="s">
        <v>10</v>
      </c>
      <c r="C2" s="1">
        <v>43586</v>
      </c>
      <c r="D2">
        <v>1356703</v>
      </c>
      <c r="E2" t="s">
        <v>11</v>
      </c>
      <c r="F2" t="s">
        <v>13</v>
      </c>
      <c r="G2">
        <v>105.56</v>
      </c>
    </row>
    <row r="3" spans="1:7" x14ac:dyDescent="0.25">
      <c r="A3">
        <v>930.2</v>
      </c>
      <c r="B3" t="s">
        <v>10</v>
      </c>
      <c r="C3" s="1">
        <v>43600</v>
      </c>
      <c r="D3">
        <v>1357476</v>
      </c>
      <c r="E3" t="s">
        <v>11</v>
      </c>
      <c r="F3" t="s">
        <v>14</v>
      </c>
      <c r="G3">
        <v>46.4</v>
      </c>
    </row>
    <row r="4" spans="1:7" x14ac:dyDescent="0.25">
      <c r="A4">
        <v>930.2</v>
      </c>
      <c r="B4" t="s">
        <v>10</v>
      </c>
      <c r="C4" s="1">
        <v>43657</v>
      </c>
      <c r="D4">
        <v>1360716</v>
      </c>
      <c r="E4" t="s">
        <v>11</v>
      </c>
      <c r="F4" t="s">
        <v>15</v>
      </c>
      <c r="G4">
        <v>34.799999999999997</v>
      </c>
    </row>
    <row r="5" spans="1:7" x14ac:dyDescent="0.25">
      <c r="A5">
        <v>930.2</v>
      </c>
      <c r="B5" t="s">
        <v>10</v>
      </c>
      <c r="C5" s="1">
        <v>43718</v>
      </c>
      <c r="D5">
        <v>1364556</v>
      </c>
      <c r="E5" t="s">
        <v>11</v>
      </c>
      <c r="F5" t="s">
        <v>16</v>
      </c>
      <c r="G5">
        <v>34.799999999999997</v>
      </c>
    </row>
    <row r="6" spans="1:7" x14ac:dyDescent="0.25">
      <c r="A6">
        <v>930.2</v>
      </c>
      <c r="B6" t="s">
        <v>10</v>
      </c>
      <c r="C6" s="1">
        <v>43817</v>
      </c>
      <c r="D6">
        <v>1371266</v>
      </c>
      <c r="E6" t="s">
        <v>11</v>
      </c>
      <c r="F6" t="s">
        <v>17</v>
      </c>
      <c r="G6">
        <v>44.08</v>
      </c>
    </row>
    <row r="7" spans="1:7" x14ac:dyDescent="0.25">
      <c r="A7">
        <v>930.2</v>
      </c>
      <c r="B7" t="s">
        <v>18</v>
      </c>
      <c r="C7" s="1">
        <v>43556</v>
      </c>
      <c r="D7">
        <v>1356040</v>
      </c>
      <c r="E7" t="s">
        <v>11</v>
      </c>
      <c r="F7" t="s">
        <v>19</v>
      </c>
      <c r="G7">
        <v>30.7</v>
      </c>
    </row>
    <row r="8" spans="1:7" x14ac:dyDescent="0.25">
      <c r="A8">
        <v>930.2</v>
      </c>
      <c r="B8" t="s">
        <v>18</v>
      </c>
      <c r="C8" s="1">
        <v>43627</v>
      </c>
      <c r="D8">
        <v>1360203</v>
      </c>
      <c r="E8" t="s">
        <v>11</v>
      </c>
      <c r="F8" t="s">
        <v>20</v>
      </c>
      <c r="G8">
        <v>8.48</v>
      </c>
    </row>
    <row r="9" spans="1:7" x14ac:dyDescent="0.25">
      <c r="A9">
        <v>930.2</v>
      </c>
      <c r="B9" t="s">
        <v>18</v>
      </c>
      <c r="C9" s="1">
        <v>43817</v>
      </c>
      <c r="D9">
        <v>1371266</v>
      </c>
      <c r="E9" t="s">
        <v>11</v>
      </c>
      <c r="F9" t="s">
        <v>21</v>
      </c>
      <c r="G9">
        <v>18.52</v>
      </c>
    </row>
    <row r="10" spans="1:7" x14ac:dyDescent="0.25">
      <c r="A10">
        <v>930.2</v>
      </c>
      <c r="B10" t="s">
        <v>22</v>
      </c>
      <c r="C10" s="1">
        <v>43525</v>
      </c>
      <c r="D10">
        <v>1353780</v>
      </c>
      <c r="E10" t="s">
        <v>11</v>
      </c>
      <c r="F10" t="s">
        <v>23</v>
      </c>
      <c r="G10">
        <v>50</v>
      </c>
    </row>
    <row r="11" spans="1:7" x14ac:dyDescent="0.25">
      <c r="A11">
        <v>930.2</v>
      </c>
      <c r="B11" t="s">
        <v>24</v>
      </c>
      <c r="C11" s="1">
        <v>43497</v>
      </c>
      <c r="D11">
        <v>1352758</v>
      </c>
      <c r="E11" t="s">
        <v>11</v>
      </c>
      <c r="F11" t="s">
        <v>25</v>
      </c>
      <c r="G11">
        <v>189</v>
      </c>
    </row>
    <row r="12" spans="1:7" x14ac:dyDescent="0.25">
      <c r="A12">
        <v>930.2</v>
      </c>
      <c r="B12" t="s">
        <v>24</v>
      </c>
      <c r="C12" s="1">
        <v>43546</v>
      </c>
      <c r="D12">
        <v>1354440</v>
      </c>
      <c r="E12" t="s">
        <v>11</v>
      </c>
      <c r="F12" t="s">
        <v>26</v>
      </c>
      <c r="G12">
        <v>850</v>
      </c>
    </row>
    <row r="13" spans="1:7" x14ac:dyDescent="0.25">
      <c r="A13">
        <v>930.2</v>
      </c>
      <c r="B13" t="s">
        <v>24</v>
      </c>
      <c r="C13" s="1">
        <v>43546</v>
      </c>
      <c r="D13">
        <v>1354440</v>
      </c>
      <c r="E13" t="s">
        <v>11</v>
      </c>
      <c r="F13" t="s">
        <v>27</v>
      </c>
      <c r="G13">
        <v>370.01</v>
      </c>
    </row>
    <row r="14" spans="1:7" x14ac:dyDescent="0.25">
      <c r="A14">
        <v>930.2</v>
      </c>
      <c r="B14" t="s">
        <v>24</v>
      </c>
      <c r="C14" s="1">
        <v>43559</v>
      </c>
      <c r="D14">
        <v>1354943</v>
      </c>
      <c r="E14" t="s">
        <v>11</v>
      </c>
      <c r="F14" t="s">
        <v>28</v>
      </c>
      <c r="G14">
        <v>318</v>
      </c>
    </row>
    <row r="15" spans="1:7" x14ac:dyDescent="0.25">
      <c r="A15">
        <v>930.2</v>
      </c>
      <c r="B15" t="s">
        <v>24</v>
      </c>
      <c r="C15" s="1">
        <v>43602</v>
      </c>
      <c r="D15">
        <v>1357532</v>
      </c>
      <c r="E15" t="s">
        <v>11</v>
      </c>
      <c r="F15" t="s">
        <v>29</v>
      </c>
      <c r="G15">
        <v>226.97</v>
      </c>
    </row>
    <row r="16" spans="1:7" x14ac:dyDescent="0.25">
      <c r="A16">
        <v>930.2</v>
      </c>
      <c r="B16" t="s">
        <v>24</v>
      </c>
      <c r="C16" s="1">
        <v>43595</v>
      </c>
      <c r="D16">
        <v>1358237</v>
      </c>
      <c r="E16" t="s">
        <v>11</v>
      </c>
      <c r="F16" t="s">
        <v>30</v>
      </c>
      <c r="G16" s="2">
        <v>1049.21</v>
      </c>
    </row>
    <row r="17" spans="1:7" x14ac:dyDescent="0.25">
      <c r="A17">
        <v>930.2</v>
      </c>
      <c r="B17" t="s">
        <v>24</v>
      </c>
      <c r="C17" s="1">
        <v>43595</v>
      </c>
      <c r="D17">
        <v>1358237</v>
      </c>
      <c r="E17" t="s">
        <v>11</v>
      </c>
      <c r="F17" t="s">
        <v>31</v>
      </c>
      <c r="G17">
        <v>134.47</v>
      </c>
    </row>
    <row r="18" spans="1:7" x14ac:dyDescent="0.25">
      <c r="A18">
        <v>930.2</v>
      </c>
      <c r="B18" t="s">
        <v>24</v>
      </c>
      <c r="C18" s="1">
        <v>43586</v>
      </c>
      <c r="D18">
        <v>1358503</v>
      </c>
      <c r="E18" t="s">
        <v>11</v>
      </c>
      <c r="F18" t="s">
        <v>32</v>
      </c>
      <c r="G18">
        <v>139.37</v>
      </c>
    </row>
    <row r="19" spans="1:7" x14ac:dyDescent="0.25">
      <c r="A19">
        <v>930.2</v>
      </c>
      <c r="B19" t="s">
        <v>24</v>
      </c>
      <c r="C19" s="1">
        <v>43762</v>
      </c>
      <c r="D19">
        <v>1367327</v>
      </c>
      <c r="E19" t="s">
        <v>11</v>
      </c>
      <c r="F19" t="s">
        <v>33</v>
      </c>
      <c r="G19">
        <v>112</v>
      </c>
    </row>
    <row r="20" spans="1:7" x14ac:dyDescent="0.25">
      <c r="A20">
        <v>930.2</v>
      </c>
      <c r="B20" t="s">
        <v>24</v>
      </c>
      <c r="C20" s="1">
        <v>43755</v>
      </c>
      <c r="D20">
        <v>1367781</v>
      </c>
      <c r="E20" t="s">
        <v>11</v>
      </c>
      <c r="F20" t="s">
        <v>34</v>
      </c>
      <c r="G20">
        <v>254.4</v>
      </c>
    </row>
    <row r="21" spans="1:7" x14ac:dyDescent="0.25">
      <c r="A21">
        <v>930.2</v>
      </c>
      <c r="B21" t="s">
        <v>24</v>
      </c>
      <c r="C21" s="1">
        <v>43762</v>
      </c>
      <c r="D21">
        <v>1367781</v>
      </c>
      <c r="E21" t="s">
        <v>11</v>
      </c>
      <c r="F21" t="s">
        <v>35</v>
      </c>
      <c r="G21">
        <v>254.19</v>
      </c>
    </row>
    <row r="22" spans="1:7" x14ac:dyDescent="0.25">
      <c r="A22">
        <v>930.2</v>
      </c>
      <c r="B22" t="s">
        <v>24</v>
      </c>
      <c r="C22" s="1">
        <v>43778</v>
      </c>
      <c r="D22">
        <v>1368808</v>
      </c>
      <c r="E22" t="s">
        <v>11</v>
      </c>
      <c r="F22" t="s">
        <v>36</v>
      </c>
      <c r="G22">
        <v>8.3000000000000007</v>
      </c>
    </row>
    <row r="23" spans="1:7" x14ac:dyDescent="0.25">
      <c r="A23">
        <v>930.2</v>
      </c>
      <c r="B23" t="s">
        <v>37</v>
      </c>
      <c r="C23" s="1">
        <v>43475</v>
      </c>
      <c r="D23">
        <v>1350185</v>
      </c>
      <c r="E23" t="s">
        <v>11</v>
      </c>
      <c r="F23" t="s">
        <v>38</v>
      </c>
      <c r="G23">
        <v>40</v>
      </c>
    </row>
    <row r="24" spans="1:7" x14ac:dyDescent="0.25">
      <c r="A24">
        <v>930.2</v>
      </c>
      <c r="B24" t="s">
        <v>37</v>
      </c>
      <c r="C24" s="1">
        <v>43537</v>
      </c>
      <c r="D24">
        <v>1353780</v>
      </c>
      <c r="E24" t="s">
        <v>11</v>
      </c>
      <c r="F24" t="s">
        <v>39</v>
      </c>
      <c r="G24">
        <v>42.4</v>
      </c>
    </row>
    <row r="25" spans="1:7" x14ac:dyDescent="0.25">
      <c r="A25">
        <v>930.2</v>
      </c>
      <c r="B25" t="s">
        <v>37</v>
      </c>
      <c r="C25" s="1">
        <v>43560</v>
      </c>
      <c r="D25">
        <v>1355020</v>
      </c>
      <c r="E25" t="s">
        <v>11</v>
      </c>
      <c r="F25" t="s">
        <v>40</v>
      </c>
      <c r="G25">
        <v>29.7</v>
      </c>
    </row>
    <row r="26" spans="1:7" x14ac:dyDescent="0.25">
      <c r="A26">
        <v>930.2</v>
      </c>
      <c r="B26" t="s">
        <v>37</v>
      </c>
      <c r="C26" s="1">
        <v>43626</v>
      </c>
      <c r="D26">
        <v>1358992</v>
      </c>
      <c r="E26" t="s">
        <v>11</v>
      </c>
      <c r="F26" t="s">
        <v>41</v>
      </c>
      <c r="G26">
        <v>99.91</v>
      </c>
    </row>
    <row r="27" spans="1:7" x14ac:dyDescent="0.25">
      <c r="A27">
        <v>930.2</v>
      </c>
      <c r="B27" t="s">
        <v>37</v>
      </c>
      <c r="C27" s="1">
        <v>43657</v>
      </c>
      <c r="D27">
        <v>1360981</v>
      </c>
      <c r="E27" t="s">
        <v>11</v>
      </c>
      <c r="F27" t="s">
        <v>42</v>
      </c>
      <c r="G27">
        <v>336.23</v>
      </c>
    </row>
    <row r="28" spans="1:7" x14ac:dyDescent="0.25">
      <c r="A28">
        <v>930.2</v>
      </c>
      <c r="B28" t="s">
        <v>37</v>
      </c>
      <c r="C28" s="1">
        <v>43711</v>
      </c>
      <c r="D28">
        <v>1366383</v>
      </c>
      <c r="E28" t="s">
        <v>11</v>
      </c>
      <c r="F28" t="s">
        <v>43</v>
      </c>
      <c r="G28">
        <v>4.99</v>
      </c>
    </row>
    <row r="29" spans="1:7" x14ac:dyDescent="0.25">
      <c r="A29">
        <v>930.2</v>
      </c>
      <c r="B29" t="s">
        <v>37</v>
      </c>
      <c r="C29" s="1">
        <v>43741</v>
      </c>
      <c r="D29">
        <v>1367781</v>
      </c>
      <c r="E29" t="s">
        <v>11</v>
      </c>
      <c r="F29" t="s">
        <v>43</v>
      </c>
      <c r="G29">
        <v>4.99</v>
      </c>
    </row>
    <row r="30" spans="1:7" x14ac:dyDescent="0.25">
      <c r="A30">
        <v>930.2</v>
      </c>
      <c r="B30" t="s">
        <v>37</v>
      </c>
      <c r="C30" s="1">
        <v>43794</v>
      </c>
      <c r="D30">
        <v>1369188</v>
      </c>
      <c r="E30" t="s">
        <v>11</v>
      </c>
      <c r="F30" t="s">
        <v>44</v>
      </c>
      <c r="G30">
        <v>42.4</v>
      </c>
    </row>
    <row r="31" spans="1:7" x14ac:dyDescent="0.25">
      <c r="A31">
        <v>930.2</v>
      </c>
      <c r="B31" t="s">
        <v>37</v>
      </c>
      <c r="C31" s="1">
        <v>43772</v>
      </c>
      <c r="D31">
        <v>1369404</v>
      </c>
      <c r="E31" t="s">
        <v>11</v>
      </c>
      <c r="F31" t="s">
        <v>43</v>
      </c>
      <c r="G31">
        <v>4.99</v>
      </c>
    </row>
    <row r="32" spans="1:7" x14ac:dyDescent="0.25">
      <c r="A32">
        <v>930.2</v>
      </c>
      <c r="B32" t="s">
        <v>37</v>
      </c>
      <c r="C32" s="1">
        <v>43802</v>
      </c>
      <c r="D32">
        <v>1371706</v>
      </c>
      <c r="E32" t="s">
        <v>11</v>
      </c>
      <c r="F32" t="s">
        <v>43</v>
      </c>
      <c r="G32">
        <v>4.99</v>
      </c>
    </row>
    <row r="33" spans="1:7" x14ac:dyDescent="0.25">
      <c r="A33">
        <v>930.2</v>
      </c>
      <c r="B33" t="s">
        <v>45</v>
      </c>
      <c r="C33" s="1">
        <v>43553</v>
      </c>
      <c r="D33">
        <v>1354950</v>
      </c>
      <c r="E33" t="s">
        <v>11</v>
      </c>
      <c r="F33" t="s">
        <v>46</v>
      </c>
      <c r="G33">
        <v>8.64</v>
      </c>
    </row>
    <row r="34" spans="1:7" x14ac:dyDescent="0.25">
      <c r="A34">
        <v>930.2</v>
      </c>
      <c r="B34" t="s">
        <v>47</v>
      </c>
      <c r="C34" s="1">
        <v>43601</v>
      </c>
      <c r="D34">
        <v>1358237</v>
      </c>
      <c r="E34" t="s">
        <v>11</v>
      </c>
      <c r="F34" t="s">
        <v>48</v>
      </c>
      <c r="G34">
        <v>49.88</v>
      </c>
    </row>
    <row r="35" spans="1:7" x14ac:dyDescent="0.25">
      <c r="A35">
        <v>930.2</v>
      </c>
      <c r="B35" t="s">
        <v>51</v>
      </c>
      <c r="C35" s="1">
        <v>43508</v>
      </c>
      <c r="D35">
        <v>1352043</v>
      </c>
      <c r="E35" t="s">
        <v>11</v>
      </c>
      <c r="F35" t="s">
        <v>52</v>
      </c>
      <c r="G35">
        <v>300</v>
      </c>
    </row>
    <row r="36" spans="1:7" x14ac:dyDescent="0.25">
      <c r="A36">
        <v>930.2</v>
      </c>
      <c r="B36" t="s">
        <v>53</v>
      </c>
      <c r="C36" s="1">
        <v>43574</v>
      </c>
      <c r="D36">
        <v>1354927</v>
      </c>
      <c r="E36" t="s">
        <v>11</v>
      </c>
      <c r="F36" t="s">
        <v>54</v>
      </c>
      <c r="G36">
        <v>575</v>
      </c>
    </row>
    <row r="37" spans="1:7" x14ac:dyDescent="0.25">
      <c r="A37">
        <v>930.2</v>
      </c>
      <c r="B37" t="s">
        <v>65</v>
      </c>
      <c r="C37" s="1">
        <v>43647</v>
      </c>
      <c r="D37">
        <v>1361082</v>
      </c>
      <c r="E37" t="s">
        <v>11</v>
      </c>
      <c r="F37" t="s">
        <v>66</v>
      </c>
      <c r="G37" s="2">
        <v>1457.1</v>
      </c>
    </row>
    <row r="38" spans="1:7" x14ac:dyDescent="0.25">
      <c r="A38">
        <v>930.2</v>
      </c>
      <c r="B38" t="s">
        <v>67</v>
      </c>
      <c r="C38" s="1">
        <v>43500</v>
      </c>
      <c r="D38">
        <v>1351724</v>
      </c>
      <c r="E38" t="s">
        <v>11</v>
      </c>
      <c r="F38" t="s">
        <v>68</v>
      </c>
      <c r="G38">
        <v>500</v>
      </c>
    </row>
    <row r="39" spans="1:7" x14ac:dyDescent="0.25">
      <c r="A39">
        <v>930.2</v>
      </c>
      <c r="B39" t="s">
        <v>67</v>
      </c>
      <c r="C39" s="1">
        <v>43504</v>
      </c>
      <c r="D39">
        <v>1351724</v>
      </c>
      <c r="E39" t="s">
        <v>11</v>
      </c>
      <c r="F39" t="s">
        <v>69</v>
      </c>
      <c r="G39">
        <v>35.1</v>
      </c>
    </row>
    <row r="40" spans="1:7" x14ac:dyDescent="0.25">
      <c r="A40">
        <v>930.2</v>
      </c>
      <c r="B40" t="s">
        <v>67</v>
      </c>
      <c r="C40" s="1">
        <v>43503</v>
      </c>
      <c r="D40">
        <v>1351782</v>
      </c>
      <c r="E40" t="s">
        <v>11</v>
      </c>
      <c r="F40" t="s">
        <v>68</v>
      </c>
      <c r="G40">
        <v>500</v>
      </c>
    </row>
    <row r="41" spans="1:7" x14ac:dyDescent="0.25">
      <c r="A41">
        <v>930.2</v>
      </c>
      <c r="B41" t="s">
        <v>67</v>
      </c>
      <c r="C41" s="1">
        <v>43524</v>
      </c>
      <c r="D41">
        <v>1352834</v>
      </c>
      <c r="E41" t="s">
        <v>11</v>
      </c>
      <c r="F41" t="s">
        <v>68</v>
      </c>
      <c r="G41">
        <v>500</v>
      </c>
    </row>
    <row r="42" spans="1:7" x14ac:dyDescent="0.25">
      <c r="A42">
        <v>930.2</v>
      </c>
      <c r="B42" t="s">
        <v>67</v>
      </c>
      <c r="C42" s="1">
        <v>43528</v>
      </c>
      <c r="D42">
        <v>1353077</v>
      </c>
      <c r="E42" t="s">
        <v>11</v>
      </c>
      <c r="F42" t="s">
        <v>68</v>
      </c>
      <c r="G42">
        <v>500</v>
      </c>
    </row>
    <row r="43" spans="1:7" x14ac:dyDescent="0.25">
      <c r="A43">
        <v>930.2</v>
      </c>
      <c r="B43" t="s">
        <v>67</v>
      </c>
      <c r="C43" s="1">
        <v>43664</v>
      </c>
      <c r="D43">
        <v>1361215</v>
      </c>
      <c r="E43" t="s">
        <v>11</v>
      </c>
      <c r="F43" t="s">
        <v>68</v>
      </c>
      <c r="G43">
        <v>500</v>
      </c>
    </row>
    <row r="44" spans="1:7" x14ac:dyDescent="0.25">
      <c r="A44">
        <v>930.2</v>
      </c>
      <c r="B44" t="s">
        <v>67</v>
      </c>
      <c r="C44" s="1">
        <v>43672</v>
      </c>
      <c r="D44">
        <v>1361557</v>
      </c>
      <c r="E44" t="s">
        <v>11</v>
      </c>
      <c r="F44" t="s">
        <v>68</v>
      </c>
      <c r="G44">
        <v>500</v>
      </c>
    </row>
    <row r="45" spans="1:7" x14ac:dyDescent="0.25">
      <c r="A45">
        <v>930.2</v>
      </c>
      <c r="B45" t="s">
        <v>67</v>
      </c>
      <c r="C45" s="1">
        <v>43656</v>
      </c>
      <c r="D45">
        <v>1361900</v>
      </c>
      <c r="E45" t="s">
        <v>11</v>
      </c>
      <c r="F45" t="s">
        <v>70</v>
      </c>
      <c r="G45" s="2">
        <v>5936</v>
      </c>
    </row>
    <row r="46" spans="1:7" x14ac:dyDescent="0.25">
      <c r="A46">
        <v>930.2</v>
      </c>
      <c r="B46" t="s">
        <v>67</v>
      </c>
      <c r="C46" s="1">
        <v>43679</v>
      </c>
      <c r="D46">
        <v>1362370</v>
      </c>
      <c r="E46" t="s">
        <v>11</v>
      </c>
      <c r="F46" t="s">
        <v>68</v>
      </c>
      <c r="G46">
        <v>500</v>
      </c>
    </row>
    <row r="47" spans="1:7" x14ac:dyDescent="0.25">
      <c r="A47">
        <v>930.2</v>
      </c>
      <c r="B47" t="s">
        <v>67</v>
      </c>
      <c r="C47" s="1">
        <v>43686</v>
      </c>
      <c r="D47">
        <v>1362370</v>
      </c>
      <c r="E47" t="s">
        <v>11</v>
      </c>
      <c r="F47" t="s">
        <v>68</v>
      </c>
      <c r="G47">
        <v>500</v>
      </c>
    </row>
    <row r="48" spans="1:7" x14ac:dyDescent="0.25">
      <c r="A48">
        <v>930.2</v>
      </c>
      <c r="B48" t="s">
        <v>67</v>
      </c>
      <c r="C48" s="1">
        <v>43686</v>
      </c>
      <c r="D48">
        <v>1362370</v>
      </c>
      <c r="E48" t="s">
        <v>11</v>
      </c>
      <c r="F48" t="s">
        <v>68</v>
      </c>
      <c r="G48" s="2">
        <v>1000</v>
      </c>
    </row>
    <row r="49" spans="1:7" x14ac:dyDescent="0.25">
      <c r="A49">
        <v>930.2</v>
      </c>
      <c r="B49" t="s">
        <v>67</v>
      </c>
      <c r="C49" s="1">
        <v>43686</v>
      </c>
      <c r="D49">
        <v>1362370</v>
      </c>
      <c r="E49" t="s">
        <v>11</v>
      </c>
      <c r="F49" t="s">
        <v>68</v>
      </c>
      <c r="G49">
        <v>500</v>
      </c>
    </row>
    <row r="50" spans="1:7" x14ac:dyDescent="0.25">
      <c r="A50">
        <v>930.2</v>
      </c>
      <c r="B50" t="s">
        <v>67</v>
      </c>
      <c r="C50" s="1">
        <v>43686</v>
      </c>
      <c r="D50">
        <v>1362370</v>
      </c>
      <c r="E50" t="s">
        <v>11</v>
      </c>
      <c r="F50" t="s">
        <v>68</v>
      </c>
      <c r="G50">
        <v>500</v>
      </c>
    </row>
    <row r="51" spans="1:7" x14ac:dyDescent="0.25">
      <c r="A51">
        <v>930.2</v>
      </c>
      <c r="B51" t="s">
        <v>67</v>
      </c>
      <c r="C51" s="1">
        <v>43686</v>
      </c>
      <c r="D51">
        <v>1362370</v>
      </c>
      <c r="E51" t="s">
        <v>11</v>
      </c>
      <c r="F51" t="s">
        <v>68</v>
      </c>
      <c r="G51">
        <v>500</v>
      </c>
    </row>
    <row r="52" spans="1:7" x14ac:dyDescent="0.25">
      <c r="A52">
        <v>930.2</v>
      </c>
      <c r="B52" t="s">
        <v>67</v>
      </c>
      <c r="C52" s="1">
        <v>43678</v>
      </c>
      <c r="D52">
        <v>1363360</v>
      </c>
      <c r="E52" t="s">
        <v>11</v>
      </c>
      <c r="F52" t="s">
        <v>73</v>
      </c>
      <c r="G52">
        <v>608.42999999999995</v>
      </c>
    </row>
    <row r="53" spans="1:7" x14ac:dyDescent="0.25">
      <c r="A53">
        <v>930.2</v>
      </c>
      <c r="B53" t="s">
        <v>67</v>
      </c>
      <c r="C53" s="1">
        <v>43693</v>
      </c>
      <c r="D53">
        <v>1363360</v>
      </c>
      <c r="E53" t="s">
        <v>11</v>
      </c>
      <c r="F53" t="s">
        <v>68</v>
      </c>
      <c r="G53">
        <v>500</v>
      </c>
    </row>
    <row r="54" spans="1:7" x14ac:dyDescent="0.25">
      <c r="A54">
        <v>930.2</v>
      </c>
      <c r="B54" t="s">
        <v>67</v>
      </c>
      <c r="C54" s="1">
        <v>43696</v>
      </c>
      <c r="D54">
        <v>1363360</v>
      </c>
      <c r="E54" t="s">
        <v>11</v>
      </c>
      <c r="F54" t="s">
        <v>68</v>
      </c>
      <c r="G54">
        <v>500</v>
      </c>
    </row>
    <row r="55" spans="1:7" x14ac:dyDescent="0.25">
      <c r="A55">
        <v>930.2</v>
      </c>
      <c r="B55" t="s">
        <v>67</v>
      </c>
      <c r="C55" s="1">
        <v>43696</v>
      </c>
      <c r="D55">
        <v>1363360</v>
      </c>
      <c r="E55" t="s">
        <v>11</v>
      </c>
      <c r="F55" t="s">
        <v>68</v>
      </c>
      <c r="G55">
        <v>500</v>
      </c>
    </row>
    <row r="56" spans="1:7" x14ac:dyDescent="0.25">
      <c r="A56">
        <v>930.2</v>
      </c>
      <c r="B56" t="s">
        <v>67</v>
      </c>
      <c r="C56" s="1">
        <v>43700</v>
      </c>
      <c r="D56">
        <v>1363360</v>
      </c>
      <c r="E56" t="s">
        <v>11</v>
      </c>
      <c r="F56" t="s">
        <v>68</v>
      </c>
      <c r="G56">
        <v>500</v>
      </c>
    </row>
    <row r="57" spans="1:7" x14ac:dyDescent="0.25">
      <c r="A57">
        <v>930.2</v>
      </c>
      <c r="B57" t="s">
        <v>67</v>
      </c>
      <c r="C57" s="1">
        <v>43707</v>
      </c>
      <c r="D57">
        <v>1363669</v>
      </c>
      <c r="E57" t="s">
        <v>11</v>
      </c>
      <c r="F57" t="s">
        <v>68</v>
      </c>
      <c r="G57">
        <v>500</v>
      </c>
    </row>
    <row r="58" spans="1:7" x14ac:dyDescent="0.25">
      <c r="A58">
        <v>930.2</v>
      </c>
      <c r="B58" t="s">
        <v>67</v>
      </c>
      <c r="C58" s="1">
        <v>43707</v>
      </c>
      <c r="D58">
        <v>1363669</v>
      </c>
      <c r="E58" t="s">
        <v>11</v>
      </c>
      <c r="F58" t="s">
        <v>68</v>
      </c>
      <c r="G58">
        <v>500</v>
      </c>
    </row>
    <row r="59" spans="1:7" x14ac:dyDescent="0.25">
      <c r="A59">
        <v>930.2</v>
      </c>
      <c r="B59" t="s">
        <v>67</v>
      </c>
      <c r="C59" s="1">
        <v>43707</v>
      </c>
      <c r="D59">
        <v>1363724</v>
      </c>
      <c r="E59" t="s">
        <v>11</v>
      </c>
      <c r="F59" t="s">
        <v>68</v>
      </c>
      <c r="G59">
        <v>500</v>
      </c>
    </row>
    <row r="60" spans="1:7" x14ac:dyDescent="0.25">
      <c r="A60">
        <v>930.2</v>
      </c>
      <c r="B60" t="s">
        <v>67</v>
      </c>
      <c r="C60" s="1">
        <v>43714</v>
      </c>
      <c r="D60">
        <v>1364133</v>
      </c>
      <c r="E60" t="s">
        <v>11</v>
      </c>
      <c r="F60" t="s">
        <v>68</v>
      </c>
      <c r="G60">
        <v>500</v>
      </c>
    </row>
    <row r="61" spans="1:7" x14ac:dyDescent="0.25">
      <c r="A61">
        <v>930.2</v>
      </c>
      <c r="B61" t="s">
        <v>67</v>
      </c>
      <c r="C61" s="1">
        <v>43714</v>
      </c>
      <c r="D61">
        <v>1365088</v>
      </c>
      <c r="E61" t="s">
        <v>11</v>
      </c>
      <c r="F61" t="s">
        <v>74</v>
      </c>
      <c r="G61">
        <v>500</v>
      </c>
    </row>
    <row r="62" spans="1:7" x14ac:dyDescent="0.25">
      <c r="A62">
        <v>930.2</v>
      </c>
      <c r="B62" t="s">
        <v>67</v>
      </c>
      <c r="C62" s="1">
        <v>43733</v>
      </c>
      <c r="D62">
        <v>1365441</v>
      </c>
      <c r="E62" t="s">
        <v>11</v>
      </c>
      <c r="F62" t="s">
        <v>68</v>
      </c>
      <c r="G62">
        <v>500</v>
      </c>
    </row>
    <row r="63" spans="1:7" x14ac:dyDescent="0.25">
      <c r="A63">
        <v>930.2</v>
      </c>
      <c r="B63" t="s">
        <v>67</v>
      </c>
      <c r="C63" s="1">
        <v>43749</v>
      </c>
      <c r="D63">
        <v>1366383</v>
      </c>
      <c r="E63" t="s">
        <v>11</v>
      </c>
      <c r="F63" t="s">
        <v>68</v>
      </c>
      <c r="G63" s="2">
        <v>1000</v>
      </c>
    </row>
    <row r="64" spans="1:7" x14ac:dyDescent="0.25">
      <c r="A64">
        <v>930.2</v>
      </c>
      <c r="B64" t="s">
        <v>67</v>
      </c>
      <c r="C64" s="1">
        <v>43766</v>
      </c>
      <c r="D64">
        <v>1367431</v>
      </c>
      <c r="E64" t="s">
        <v>11</v>
      </c>
      <c r="F64" t="s">
        <v>68</v>
      </c>
      <c r="G64">
        <v>500</v>
      </c>
    </row>
    <row r="65" spans="1:7" x14ac:dyDescent="0.25">
      <c r="A65">
        <v>930.2</v>
      </c>
      <c r="B65" t="s">
        <v>67</v>
      </c>
      <c r="C65" s="1">
        <v>43766</v>
      </c>
      <c r="D65">
        <v>1367431</v>
      </c>
      <c r="E65" t="s">
        <v>11</v>
      </c>
      <c r="F65" t="s">
        <v>68</v>
      </c>
      <c r="G65">
        <v>500</v>
      </c>
    </row>
    <row r="66" spans="1:7" x14ac:dyDescent="0.25">
      <c r="A66">
        <v>930.2</v>
      </c>
      <c r="B66" t="s">
        <v>67</v>
      </c>
      <c r="C66" s="1">
        <v>43766</v>
      </c>
      <c r="D66">
        <v>1367431</v>
      </c>
      <c r="E66" t="s">
        <v>11</v>
      </c>
      <c r="F66" t="s">
        <v>68</v>
      </c>
      <c r="G66">
        <v>500</v>
      </c>
    </row>
    <row r="67" spans="1:7" x14ac:dyDescent="0.25">
      <c r="A67">
        <v>930.2</v>
      </c>
      <c r="B67" t="s">
        <v>67</v>
      </c>
      <c r="C67" s="1">
        <v>43775</v>
      </c>
      <c r="D67">
        <v>1368026</v>
      </c>
      <c r="E67" t="s">
        <v>11</v>
      </c>
      <c r="F67" t="s">
        <v>68</v>
      </c>
      <c r="G67">
        <v>500</v>
      </c>
    </row>
    <row r="68" spans="1:7" x14ac:dyDescent="0.25">
      <c r="A68">
        <v>930.2</v>
      </c>
      <c r="B68" t="s">
        <v>67</v>
      </c>
      <c r="C68" s="1">
        <v>43805</v>
      </c>
      <c r="D68">
        <v>1369635</v>
      </c>
      <c r="E68" t="s">
        <v>11</v>
      </c>
      <c r="F68" t="s">
        <v>68</v>
      </c>
      <c r="G68">
        <v>500</v>
      </c>
    </row>
    <row r="69" spans="1:7" x14ac:dyDescent="0.25">
      <c r="A69">
        <v>930.2</v>
      </c>
      <c r="B69" t="s">
        <v>67</v>
      </c>
      <c r="C69" s="1">
        <v>43815</v>
      </c>
      <c r="D69">
        <v>1370356</v>
      </c>
      <c r="E69" t="s">
        <v>11</v>
      </c>
      <c r="F69" t="s">
        <v>68</v>
      </c>
      <c r="G69">
        <v>500</v>
      </c>
    </row>
    <row r="70" spans="1:7" x14ac:dyDescent="0.25">
      <c r="A70">
        <v>930.2</v>
      </c>
      <c r="B70" t="s">
        <v>75</v>
      </c>
      <c r="C70" s="1">
        <v>43528</v>
      </c>
      <c r="D70">
        <v>1353389</v>
      </c>
      <c r="E70" t="s">
        <v>11</v>
      </c>
      <c r="F70" t="s">
        <v>76</v>
      </c>
      <c r="G70">
        <v>535.32000000000005</v>
      </c>
    </row>
    <row r="71" spans="1:7" x14ac:dyDescent="0.25">
      <c r="A71">
        <v>930.2</v>
      </c>
      <c r="B71" t="s">
        <v>75</v>
      </c>
      <c r="C71" s="1">
        <v>43529</v>
      </c>
      <c r="D71">
        <v>1353389</v>
      </c>
      <c r="E71" t="s">
        <v>11</v>
      </c>
      <c r="F71" t="s">
        <v>77</v>
      </c>
      <c r="G71">
        <v>354.57</v>
      </c>
    </row>
    <row r="72" spans="1:7" x14ac:dyDescent="0.25">
      <c r="A72">
        <v>930.2</v>
      </c>
      <c r="B72" t="s">
        <v>75</v>
      </c>
      <c r="C72" s="1">
        <v>43528</v>
      </c>
      <c r="D72">
        <v>1354943</v>
      </c>
      <c r="E72" t="s">
        <v>11</v>
      </c>
      <c r="F72" t="s">
        <v>78</v>
      </c>
      <c r="G72">
        <v>0.09</v>
      </c>
    </row>
    <row r="73" spans="1:7" x14ac:dyDescent="0.25">
      <c r="A73">
        <v>930.2</v>
      </c>
      <c r="B73" t="s">
        <v>75</v>
      </c>
      <c r="C73" s="1">
        <v>43553</v>
      </c>
      <c r="D73">
        <v>1354950</v>
      </c>
      <c r="E73" t="s">
        <v>11</v>
      </c>
      <c r="F73" t="s">
        <v>79</v>
      </c>
      <c r="G73">
        <v>3.79</v>
      </c>
    </row>
    <row r="74" spans="1:7" x14ac:dyDescent="0.25">
      <c r="A74">
        <v>930.2</v>
      </c>
      <c r="B74" t="s">
        <v>75</v>
      </c>
      <c r="C74" s="1">
        <v>43553</v>
      </c>
      <c r="D74">
        <v>1354950</v>
      </c>
      <c r="E74" t="s">
        <v>11</v>
      </c>
      <c r="F74" t="s">
        <v>80</v>
      </c>
      <c r="G74">
        <v>132.44</v>
      </c>
    </row>
    <row r="75" spans="1:7" x14ac:dyDescent="0.25">
      <c r="A75">
        <v>930.2</v>
      </c>
      <c r="B75" t="s">
        <v>75</v>
      </c>
      <c r="C75" s="1">
        <v>43675</v>
      </c>
      <c r="D75">
        <v>1361900</v>
      </c>
      <c r="E75" t="s">
        <v>11</v>
      </c>
      <c r="F75" t="s">
        <v>81</v>
      </c>
      <c r="G75" s="2">
        <v>5250</v>
      </c>
    </row>
    <row r="76" spans="1:7" x14ac:dyDescent="0.25">
      <c r="A76">
        <v>930.2</v>
      </c>
      <c r="B76" t="s">
        <v>75</v>
      </c>
      <c r="C76" s="1">
        <v>43718</v>
      </c>
      <c r="D76">
        <v>1364556</v>
      </c>
      <c r="E76" t="s">
        <v>11</v>
      </c>
      <c r="F76" t="s">
        <v>82</v>
      </c>
      <c r="G76">
        <v>139.19999999999999</v>
      </c>
    </row>
    <row r="77" spans="1:7" x14ac:dyDescent="0.25">
      <c r="A77">
        <v>930.2</v>
      </c>
      <c r="B77" t="s">
        <v>75</v>
      </c>
      <c r="C77" s="1">
        <v>43718</v>
      </c>
      <c r="D77">
        <v>1364556</v>
      </c>
      <c r="E77" t="s">
        <v>11</v>
      </c>
      <c r="F77" t="s">
        <v>83</v>
      </c>
      <c r="G77">
        <v>22.24</v>
      </c>
    </row>
    <row r="78" spans="1:7" x14ac:dyDescent="0.25">
      <c r="A78">
        <v>930.2</v>
      </c>
      <c r="B78" t="s">
        <v>84</v>
      </c>
      <c r="C78" s="1">
        <v>43624</v>
      </c>
      <c r="D78">
        <v>1360618</v>
      </c>
      <c r="E78" t="s">
        <v>11</v>
      </c>
      <c r="F78" t="s">
        <v>85</v>
      </c>
      <c r="G78">
        <v>126.14</v>
      </c>
    </row>
    <row r="79" spans="1:7" x14ac:dyDescent="0.25">
      <c r="A79">
        <v>930.2</v>
      </c>
      <c r="B79" t="s">
        <v>86</v>
      </c>
      <c r="C79" s="1">
        <v>43507</v>
      </c>
      <c r="D79">
        <v>1352043</v>
      </c>
      <c r="E79" t="s">
        <v>11</v>
      </c>
      <c r="F79" t="s">
        <v>87</v>
      </c>
      <c r="G79" s="2">
        <v>1000</v>
      </c>
    </row>
    <row r="80" spans="1:7" x14ac:dyDescent="0.25">
      <c r="A80">
        <v>930.2</v>
      </c>
      <c r="B80" t="s">
        <v>86</v>
      </c>
      <c r="C80" s="1">
        <v>43507</v>
      </c>
      <c r="D80">
        <v>1352043</v>
      </c>
      <c r="E80" t="s">
        <v>11</v>
      </c>
      <c r="F80" t="s">
        <v>88</v>
      </c>
      <c r="G80" s="2">
        <v>3500</v>
      </c>
    </row>
    <row r="81" spans="1:8" x14ac:dyDescent="0.25">
      <c r="A81">
        <v>930.2</v>
      </c>
      <c r="B81" t="s">
        <v>86</v>
      </c>
      <c r="C81" s="1">
        <v>43507</v>
      </c>
      <c r="D81">
        <v>1352043</v>
      </c>
      <c r="E81" t="s">
        <v>11</v>
      </c>
      <c r="F81" t="s">
        <v>89</v>
      </c>
      <c r="G81">
        <v>500</v>
      </c>
    </row>
    <row r="82" spans="1:8" x14ac:dyDescent="0.25">
      <c r="A82">
        <v>930.2</v>
      </c>
      <c r="B82" t="s">
        <v>86</v>
      </c>
      <c r="C82" s="1">
        <v>43507</v>
      </c>
      <c r="D82">
        <v>1352043</v>
      </c>
      <c r="E82" t="s">
        <v>11</v>
      </c>
      <c r="F82" t="s">
        <v>90</v>
      </c>
      <c r="G82" s="2">
        <v>1000</v>
      </c>
    </row>
    <row r="83" spans="1:8" x14ac:dyDescent="0.25">
      <c r="A83">
        <v>930.2</v>
      </c>
      <c r="B83" t="s">
        <v>86</v>
      </c>
      <c r="C83" s="1">
        <v>43507</v>
      </c>
      <c r="D83">
        <v>1352043</v>
      </c>
      <c r="E83" t="s">
        <v>11</v>
      </c>
      <c r="F83" t="s">
        <v>91</v>
      </c>
      <c r="G83">
        <v>500</v>
      </c>
    </row>
    <row r="84" spans="1:8" x14ac:dyDescent="0.25">
      <c r="A84">
        <v>930.2</v>
      </c>
      <c r="B84" t="s">
        <v>86</v>
      </c>
      <c r="C84" s="1">
        <v>43507</v>
      </c>
      <c r="D84">
        <v>1352043</v>
      </c>
      <c r="E84" t="s">
        <v>11</v>
      </c>
      <c r="F84" t="s">
        <v>92</v>
      </c>
      <c r="G84">
        <v>500</v>
      </c>
    </row>
    <row r="85" spans="1:8" x14ac:dyDescent="0.25">
      <c r="A85">
        <v>930.2</v>
      </c>
      <c r="B85" t="s">
        <v>86</v>
      </c>
      <c r="C85" s="1">
        <v>43525</v>
      </c>
      <c r="D85">
        <v>1353077</v>
      </c>
      <c r="E85" t="s">
        <v>11</v>
      </c>
      <c r="F85" t="s">
        <v>93</v>
      </c>
      <c r="G85">
        <v>100</v>
      </c>
    </row>
    <row r="86" spans="1:8" x14ac:dyDescent="0.25">
      <c r="A86">
        <v>930.2</v>
      </c>
      <c r="B86" t="s">
        <v>86</v>
      </c>
      <c r="C86" s="1">
        <v>43551</v>
      </c>
      <c r="D86">
        <v>1354439</v>
      </c>
      <c r="E86" t="s">
        <v>11</v>
      </c>
      <c r="F86" t="s">
        <v>91</v>
      </c>
      <c r="H86">
        <v>500</v>
      </c>
    </row>
    <row r="87" spans="1:8" x14ac:dyDescent="0.25">
      <c r="A87">
        <v>930.2</v>
      </c>
      <c r="B87" t="s">
        <v>86</v>
      </c>
      <c r="C87" s="1">
        <v>43549</v>
      </c>
      <c r="D87">
        <v>1354440</v>
      </c>
      <c r="E87" t="s">
        <v>11</v>
      </c>
      <c r="F87" t="s">
        <v>94</v>
      </c>
      <c r="G87">
        <v>500</v>
      </c>
    </row>
    <row r="88" spans="1:8" x14ac:dyDescent="0.25">
      <c r="A88">
        <v>930.2</v>
      </c>
      <c r="B88" t="s">
        <v>86</v>
      </c>
      <c r="C88" s="1">
        <v>43570</v>
      </c>
      <c r="D88">
        <v>1356040</v>
      </c>
      <c r="E88" t="s">
        <v>11</v>
      </c>
      <c r="F88" t="s">
        <v>95</v>
      </c>
      <c r="G88">
        <v>184.62</v>
      </c>
    </row>
    <row r="89" spans="1:8" x14ac:dyDescent="0.25">
      <c r="A89">
        <v>930.2</v>
      </c>
      <c r="B89" t="s">
        <v>86</v>
      </c>
      <c r="C89" s="1">
        <v>43754</v>
      </c>
      <c r="D89">
        <v>1366843</v>
      </c>
      <c r="E89" t="s">
        <v>11</v>
      </c>
      <c r="F89" t="s">
        <v>96</v>
      </c>
      <c r="G89">
        <v>250</v>
      </c>
    </row>
    <row r="90" spans="1:8" x14ac:dyDescent="0.25">
      <c r="A90">
        <v>930.2</v>
      </c>
      <c r="B90" t="s">
        <v>97</v>
      </c>
      <c r="C90" s="1">
        <v>43466</v>
      </c>
      <c r="D90">
        <v>1350573</v>
      </c>
      <c r="E90" t="s">
        <v>11</v>
      </c>
      <c r="F90" t="s">
        <v>52</v>
      </c>
      <c r="G90">
        <v>50</v>
      </c>
    </row>
    <row r="91" spans="1:8" x14ac:dyDescent="0.25">
      <c r="A91">
        <v>930.2</v>
      </c>
      <c r="B91" t="s">
        <v>97</v>
      </c>
      <c r="C91" s="1">
        <v>43651</v>
      </c>
      <c r="D91">
        <v>1358503</v>
      </c>
      <c r="E91" t="s">
        <v>11</v>
      </c>
      <c r="F91" t="s">
        <v>98</v>
      </c>
      <c r="G91" s="2">
        <v>1000</v>
      </c>
    </row>
    <row r="92" spans="1:8" x14ac:dyDescent="0.25">
      <c r="A92">
        <v>930.2</v>
      </c>
      <c r="B92" t="s">
        <v>97</v>
      </c>
      <c r="C92" s="1">
        <v>43651</v>
      </c>
      <c r="D92">
        <v>1358503</v>
      </c>
      <c r="E92" t="s">
        <v>11</v>
      </c>
      <c r="F92" t="s">
        <v>98</v>
      </c>
      <c r="G92" s="2">
        <v>3000</v>
      </c>
    </row>
    <row r="93" spans="1:8" x14ac:dyDescent="0.25">
      <c r="A93">
        <v>930.2</v>
      </c>
      <c r="B93" t="s">
        <v>97</v>
      </c>
      <c r="C93" s="1">
        <v>43651</v>
      </c>
      <c r="D93">
        <v>1358503</v>
      </c>
      <c r="E93" t="s">
        <v>11</v>
      </c>
      <c r="F93" t="s">
        <v>98</v>
      </c>
      <c r="G93" s="2">
        <v>3000</v>
      </c>
    </row>
    <row r="94" spans="1:8" x14ac:dyDescent="0.25">
      <c r="A94">
        <v>930.2</v>
      </c>
      <c r="B94" t="s">
        <v>97</v>
      </c>
      <c r="C94" s="1">
        <v>43651</v>
      </c>
      <c r="D94">
        <v>1358601</v>
      </c>
      <c r="E94" t="s">
        <v>11</v>
      </c>
      <c r="F94" t="s">
        <v>98</v>
      </c>
      <c r="G94" s="2">
        <v>10000</v>
      </c>
    </row>
    <row r="95" spans="1:8" x14ac:dyDescent="0.25">
      <c r="A95">
        <v>930.2</v>
      </c>
      <c r="B95" t="s">
        <v>97</v>
      </c>
      <c r="C95" s="1">
        <v>43651</v>
      </c>
      <c r="D95">
        <v>1358601</v>
      </c>
      <c r="E95" t="s">
        <v>11</v>
      </c>
      <c r="F95" t="s">
        <v>99</v>
      </c>
      <c r="G95" s="2">
        <v>10000</v>
      </c>
    </row>
    <row r="96" spans="1:8" x14ac:dyDescent="0.25">
      <c r="A96">
        <v>930.2</v>
      </c>
      <c r="B96" t="s">
        <v>100</v>
      </c>
      <c r="C96" s="1">
        <v>43466</v>
      </c>
      <c r="D96">
        <v>1348808</v>
      </c>
      <c r="E96" t="s">
        <v>11</v>
      </c>
      <c r="F96" t="s">
        <v>101</v>
      </c>
      <c r="G96">
        <v>722</v>
      </c>
    </row>
    <row r="97" spans="1:7" x14ac:dyDescent="0.25">
      <c r="A97">
        <v>930.2</v>
      </c>
      <c r="B97" t="s">
        <v>100</v>
      </c>
      <c r="C97" s="1">
        <v>43466</v>
      </c>
      <c r="D97">
        <v>1349788</v>
      </c>
      <c r="E97" t="s">
        <v>11</v>
      </c>
      <c r="F97" t="s">
        <v>102</v>
      </c>
      <c r="G97" s="2">
        <v>1000</v>
      </c>
    </row>
    <row r="98" spans="1:7" x14ac:dyDescent="0.25">
      <c r="A98">
        <v>930.2</v>
      </c>
      <c r="B98" t="s">
        <v>100</v>
      </c>
      <c r="C98" s="1">
        <v>43467</v>
      </c>
      <c r="D98">
        <v>1349788</v>
      </c>
      <c r="E98" t="s">
        <v>11</v>
      </c>
      <c r="F98" t="s">
        <v>103</v>
      </c>
      <c r="G98">
        <v>84</v>
      </c>
    </row>
    <row r="99" spans="1:7" x14ac:dyDescent="0.25">
      <c r="A99">
        <v>930.2</v>
      </c>
      <c r="B99" t="s">
        <v>100</v>
      </c>
      <c r="C99" s="1">
        <v>43480</v>
      </c>
      <c r="D99">
        <v>1350563</v>
      </c>
      <c r="E99" t="s">
        <v>11</v>
      </c>
      <c r="F99" t="s">
        <v>104</v>
      </c>
      <c r="G99">
        <v>50</v>
      </c>
    </row>
    <row r="100" spans="1:7" x14ac:dyDescent="0.25">
      <c r="A100">
        <v>930.2</v>
      </c>
      <c r="B100" t="s">
        <v>100</v>
      </c>
      <c r="C100" s="1">
        <v>43494</v>
      </c>
      <c r="D100">
        <v>1351292</v>
      </c>
      <c r="E100" t="s">
        <v>11</v>
      </c>
      <c r="F100" t="s">
        <v>105</v>
      </c>
      <c r="G100">
        <v>60</v>
      </c>
    </row>
    <row r="101" spans="1:7" x14ac:dyDescent="0.25">
      <c r="A101">
        <v>930.2</v>
      </c>
      <c r="B101" t="s">
        <v>100</v>
      </c>
      <c r="C101" s="1">
        <v>43496</v>
      </c>
      <c r="D101">
        <v>1351980</v>
      </c>
      <c r="E101" t="s">
        <v>11</v>
      </c>
      <c r="F101" t="s">
        <v>106</v>
      </c>
      <c r="G101">
        <v>20</v>
      </c>
    </row>
    <row r="102" spans="1:7" x14ac:dyDescent="0.25">
      <c r="A102">
        <v>930.2</v>
      </c>
      <c r="B102" t="s">
        <v>100</v>
      </c>
      <c r="C102" s="1">
        <v>43528</v>
      </c>
      <c r="D102">
        <v>1353077</v>
      </c>
      <c r="E102" t="s">
        <v>11</v>
      </c>
      <c r="F102" t="s">
        <v>107</v>
      </c>
      <c r="G102">
        <v>48</v>
      </c>
    </row>
    <row r="103" spans="1:7" x14ac:dyDescent="0.25">
      <c r="A103">
        <v>930.2</v>
      </c>
      <c r="B103" t="s">
        <v>100</v>
      </c>
      <c r="C103" s="1">
        <v>43529</v>
      </c>
      <c r="D103">
        <v>1353330</v>
      </c>
      <c r="E103" t="s">
        <v>11</v>
      </c>
      <c r="F103" t="s">
        <v>108</v>
      </c>
      <c r="G103">
        <v>20</v>
      </c>
    </row>
    <row r="104" spans="1:7" x14ac:dyDescent="0.25">
      <c r="A104">
        <v>930.2</v>
      </c>
      <c r="B104" t="s">
        <v>100</v>
      </c>
      <c r="C104" s="1">
        <v>43503</v>
      </c>
      <c r="D104">
        <v>1353623</v>
      </c>
      <c r="E104" t="s">
        <v>11</v>
      </c>
      <c r="F104" t="s">
        <v>109</v>
      </c>
      <c r="G104">
        <v>625</v>
      </c>
    </row>
    <row r="105" spans="1:7" x14ac:dyDescent="0.25">
      <c r="A105">
        <v>930.2</v>
      </c>
      <c r="B105" t="s">
        <v>100</v>
      </c>
      <c r="C105" s="1">
        <v>43542</v>
      </c>
      <c r="D105">
        <v>1353990</v>
      </c>
      <c r="E105" t="s">
        <v>11</v>
      </c>
      <c r="F105" t="s">
        <v>110</v>
      </c>
      <c r="G105">
        <v>48</v>
      </c>
    </row>
    <row r="106" spans="1:7" x14ac:dyDescent="0.25">
      <c r="A106">
        <v>930.2</v>
      </c>
      <c r="B106" t="s">
        <v>100</v>
      </c>
      <c r="C106" s="1">
        <v>43531</v>
      </c>
      <c r="D106">
        <v>1355020</v>
      </c>
      <c r="E106" t="s">
        <v>11</v>
      </c>
      <c r="F106" t="s">
        <v>111</v>
      </c>
      <c r="G106">
        <v>250</v>
      </c>
    </row>
    <row r="107" spans="1:7" x14ac:dyDescent="0.25">
      <c r="A107">
        <v>930.2</v>
      </c>
      <c r="B107" t="s">
        <v>100</v>
      </c>
      <c r="C107" s="1">
        <v>43557</v>
      </c>
      <c r="D107">
        <v>1355020</v>
      </c>
      <c r="E107" t="s">
        <v>11</v>
      </c>
      <c r="F107" t="s">
        <v>112</v>
      </c>
      <c r="G107">
        <v>360</v>
      </c>
    </row>
    <row r="108" spans="1:7" x14ac:dyDescent="0.25">
      <c r="A108">
        <v>930.2</v>
      </c>
      <c r="B108" t="s">
        <v>100</v>
      </c>
      <c r="C108" s="1">
        <v>43565</v>
      </c>
      <c r="D108">
        <v>1355484</v>
      </c>
      <c r="E108" t="s">
        <v>11</v>
      </c>
      <c r="F108" t="s">
        <v>113</v>
      </c>
      <c r="G108">
        <v>400</v>
      </c>
    </row>
    <row r="109" spans="1:7" x14ac:dyDescent="0.25">
      <c r="A109">
        <v>930.2</v>
      </c>
      <c r="B109" t="s">
        <v>100</v>
      </c>
      <c r="C109" s="1">
        <v>43563</v>
      </c>
      <c r="D109">
        <v>1355677</v>
      </c>
      <c r="E109" t="s">
        <v>11</v>
      </c>
      <c r="F109" t="s">
        <v>114</v>
      </c>
      <c r="G109">
        <v>100</v>
      </c>
    </row>
    <row r="110" spans="1:7" x14ac:dyDescent="0.25">
      <c r="A110">
        <v>930.2</v>
      </c>
      <c r="B110" t="s">
        <v>100</v>
      </c>
      <c r="C110" s="1">
        <v>43556</v>
      </c>
      <c r="D110">
        <v>1355822</v>
      </c>
      <c r="E110" t="s">
        <v>11</v>
      </c>
      <c r="F110" t="s">
        <v>115</v>
      </c>
      <c r="G110" s="2">
        <v>1520</v>
      </c>
    </row>
    <row r="111" spans="1:7" x14ac:dyDescent="0.25">
      <c r="A111">
        <v>930.2</v>
      </c>
      <c r="B111" t="s">
        <v>100</v>
      </c>
      <c r="C111" s="1">
        <v>43584</v>
      </c>
      <c r="D111">
        <v>1356627</v>
      </c>
      <c r="E111" t="s">
        <v>11</v>
      </c>
      <c r="F111" t="s">
        <v>116</v>
      </c>
      <c r="G111">
        <v>72</v>
      </c>
    </row>
    <row r="112" spans="1:7" x14ac:dyDescent="0.25">
      <c r="A112">
        <v>930.2</v>
      </c>
      <c r="B112" t="s">
        <v>100</v>
      </c>
      <c r="C112" s="1">
        <v>43607</v>
      </c>
      <c r="D112">
        <v>1358237</v>
      </c>
      <c r="E112" t="s">
        <v>11</v>
      </c>
      <c r="F112" t="s">
        <v>117</v>
      </c>
      <c r="G112">
        <v>500</v>
      </c>
    </row>
    <row r="113" spans="1:8" x14ac:dyDescent="0.25">
      <c r="A113">
        <v>930.2</v>
      </c>
      <c r="B113" t="s">
        <v>100</v>
      </c>
      <c r="C113" s="1">
        <v>43613</v>
      </c>
      <c r="D113">
        <v>1358237</v>
      </c>
      <c r="E113" t="s">
        <v>11</v>
      </c>
      <c r="F113" t="s">
        <v>118</v>
      </c>
      <c r="G113">
        <v>36</v>
      </c>
    </row>
    <row r="114" spans="1:8" x14ac:dyDescent="0.25">
      <c r="A114">
        <v>930.2</v>
      </c>
      <c r="B114" t="s">
        <v>100</v>
      </c>
      <c r="C114" s="1">
        <v>43623</v>
      </c>
      <c r="D114">
        <v>1358745</v>
      </c>
      <c r="E114" t="s">
        <v>11</v>
      </c>
      <c r="F114" t="s">
        <v>120</v>
      </c>
      <c r="G114" s="2">
        <v>1000</v>
      </c>
    </row>
    <row r="115" spans="1:8" x14ac:dyDescent="0.25">
      <c r="A115">
        <v>930.2</v>
      </c>
      <c r="B115" t="s">
        <v>100</v>
      </c>
      <c r="C115" s="1">
        <v>43622</v>
      </c>
      <c r="D115">
        <v>1358992</v>
      </c>
      <c r="E115" t="s">
        <v>11</v>
      </c>
      <c r="F115" t="s">
        <v>121</v>
      </c>
      <c r="G115">
        <v>12</v>
      </c>
    </row>
    <row r="116" spans="1:8" x14ac:dyDescent="0.25">
      <c r="A116">
        <v>930.2</v>
      </c>
      <c r="B116" t="s">
        <v>100</v>
      </c>
      <c r="C116" s="1">
        <v>43642</v>
      </c>
      <c r="D116">
        <v>1360203</v>
      </c>
      <c r="E116" t="s">
        <v>11</v>
      </c>
      <c r="F116" t="s">
        <v>122</v>
      </c>
      <c r="G116">
        <v>500</v>
      </c>
    </row>
    <row r="117" spans="1:8" x14ac:dyDescent="0.25">
      <c r="A117">
        <v>930.2</v>
      </c>
      <c r="B117" t="s">
        <v>100</v>
      </c>
      <c r="C117" s="1">
        <v>43644</v>
      </c>
      <c r="D117">
        <v>1360203</v>
      </c>
      <c r="E117" t="s">
        <v>11</v>
      </c>
      <c r="F117" t="s">
        <v>123</v>
      </c>
      <c r="G117">
        <v>48</v>
      </c>
    </row>
    <row r="118" spans="1:8" x14ac:dyDescent="0.25">
      <c r="A118">
        <v>930.2</v>
      </c>
      <c r="B118" t="s">
        <v>100</v>
      </c>
      <c r="C118" s="1">
        <v>43617</v>
      </c>
      <c r="D118">
        <v>1360690</v>
      </c>
      <c r="E118" t="s">
        <v>11</v>
      </c>
      <c r="F118" t="s">
        <v>117</v>
      </c>
      <c r="H118">
        <v>500</v>
      </c>
    </row>
    <row r="119" spans="1:8" x14ac:dyDescent="0.25">
      <c r="A119">
        <v>930.2</v>
      </c>
      <c r="B119" t="s">
        <v>100</v>
      </c>
      <c r="C119" s="1">
        <v>43669</v>
      </c>
      <c r="D119">
        <v>1361900</v>
      </c>
      <c r="E119" t="s">
        <v>11</v>
      </c>
      <c r="F119" t="s">
        <v>124</v>
      </c>
      <c r="G119">
        <v>425</v>
      </c>
    </row>
    <row r="120" spans="1:8" x14ac:dyDescent="0.25">
      <c r="A120">
        <v>930.2</v>
      </c>
      <c r="B120" t="s">
        <v>100</v>
      </c>
      <c r="C120" s="1">
        <v>43675</v>
      </c>
      <c r="D120">
        <v>1361900</v>
      </c>
      <c r="E120" t="s">
        <v>11</v>
      </c>
      <c r="F120" t="s">
        <v>125</v>
      </c>
      <c r="G120">
        <v>36</v>
      </c>
    </row>
    <row r="121" spans="1:8" x14ac:dyDescent="0.25">
      <c r="A121">
        <v>930.2</v>
      </c>
      <c r="B121" t="s">
        <v>100</v>
      </c>
      <c r="C121" s="1">
        <v>43675</v>
      </c>
      <c r="D121">
        <v>1361900</v>
      </c>
      <c r="E121" t="s">
        <v>11</v>
      </c>
      <c r="F121" t="s">
        <v>126</v>
      </c>
      <c r="G121">
        <v>12</v>
      </c>
    </row>
    <row r="122" spans="1:8" x14ac:dyDescent="0.25">
      <c r="A122">
        <v>930.2</v>
      </c>
      <c r="B122" t="s">
        <v>100</v>
      </c>
      <c r="C122" s="1">
        <v>43689</v>
      </c>
      <c r="D122">
        <v>1362818</v>
      </c>
      <c r="E122" t="s">
        <v>11</v>
      </c>
      <c r="F122" t="s">
        <v>127</v>
      </c>
      <c r="G122">
        <v>550</v>
      </c>
    </row>
    <row r="123" spans="1:8" x14ac:dyDescent="0.25">
      <c r="A123">
        <v>930.2</v>
      </c>
      <c r="B123" t="s">
        <v>100</v>
      </c>
      <c r="C123" s="1">
        <v>43692</v>
      </c>
      <c r="D123">
        <v>1362882</v>
      </c>
      <c r="E123" t="s">
        <v>11</v>
      </c>
      <c r="F123" t="s">
        <v>128</v>
      </c>
      <c r="G123">
        <v>60</v>
      </c>
    </row>
    <row r="124" spans="1:8" x14ac:dyDescent="0.25">
      <c r="A124">
        <v>930.2</v>
      </c>
      <c r="B124" t="s">
        <v>100</v>
      </c>
      <c r="C124" s="1">
        <v>43717</v>
      </c>
      <c r="D124">
        <v>1364556</v>
      </c>
      <c r="E124" t="s">
        <v>11</v>
      </c>
      <c r="F124" t="s">
        <v>129</v>
      </c>
      <c r="G124">
        <v>470</v>
      </c>
    </row>
    <row r="125" spans="1:8" x14ac:dyDescent="0.25">
      <c r="A125">
        <v>930.2</v>
      </c>
      <c r="B125" t="s">
        <v>100</v>
      </c>
      <c r="C125" s="1">
        <v>43726</v>
      </c>
      <c r="D125">
        <v>1365224</v>
      </c>
      <c r="E125" t="s">
        <v>11</v>
      </c>
      <c r="F125" t="s">
        <v>130</v>
      </c>
      <c r="G125">
        <v>48</v>
      </c>
    </row>
    <row r="126" spans="1:8" x14ac:dyDescent="0.25">
      <c r="A126">
        <v>930.2</v>
      </c>
      <c r="B126" t="s">
        <v>100</v>
      </c>
      <c r="C126" s="1">
        <v>43709</v>
      </c>
      <c r="D126">
        <v>1365956</v>
      </c>
      <c r="E126" t="s">
        <v>11</v>
      </c>
      <c r="F126" t="s">
        <v>131</v>
      </c>
      <c r="G126">
        <v>400</v>
      </c>
    </row>
    <row r="127" spans="1:8" x14ac:dyDescent="0.25">
      <c r="A127">
        <v>930.2</v>
      </c>
      <c r="B127" t="s">
        <v>100</v>
      </c>
      <c r="C127" s="1">
        <v>43775</v>
      </c>
      <c r="D127">
        <v>1368026</v>
      </c>
      <c r="E127" t="s">
        <v>11</v>
      </c>
      <c r="F127" t="s">
        <v>132</v>
      </c>
      <c r="G127">
        <v>100</v>
      </c>
    </row>
    <row r="128" spans="1:8" x14ac:dyDescent="0.25">
      <c r="A128">
        <v>930.2</v>
      </c>
      <c r="B128" t="s">
        <v>100</v>
      </c>
      <c r="C128" s="1">
        <v>43774</v>
      </c>
      <c r="D128">
        <v>1368123</v>
      </c>
      <c r="E128" t="s">
        <v>11</v>
      </c>
      <c r="F128" t="s">
        <v>133</v>
      </c>
      <c r="G128">
        <v>36</v>
      </c>
    </row>
    <row r="129" spans="1:7" x14ac:dyDescent="0.25">
      <c r="A129">
        <v>930.2</v>
      </c>
      <c r="B129" t="s">
        <v>100</v>
      </c>
      <c r="C129" s="1">
        <v>43776</v>
      </c>
      <c r="D129">
        <v>1368187</v>
      </c>
      <c r="E129" t="s">
        <v>11</v>
      </c>
      <c r="F129" t="s">
        <v>134</v>
      </c>
      <c r="G129">
        <v>20.93</v>
      </c>
    </row>
    <row r="130" spans="1:7" x14ac:dyDescent="0.25">
      <c r="A130">
        <v>930.2</v>
      </c>
      <c r="B130" t="s">
        <v>100</v>
      </c>
      <c r="C130" s="1">
        <v>43776</v>
      </c>
      <c r="D130">
        <v>1369404</v>
      </c>
      <c r="E130" t="s">
        <v>11</v>
      </c>
      <c r="F130" t="s">
        <v>135</v>
      </c>
      <c r="G130">
        <v>75</v>
      </c>
    </row>
    <row r="131" spans="1:7" x14ac:dyDescent="0.25">
      <c r="A131">
        <v>930.2</v>
      </c>
      <c r="B131" t="s">
        <v>100</v>
      </c>
      <c r="C131" s="1">
        <v>43800</v>
      </c>
      <c r="D131">
        <v>1369781</v>
      </c>
      <c r="E131" t="s">
        <v>11</v>
      </c>
      <c r="F131" t="s">
        <v>136</v>
      </c>
      <c r="G131">
        <v>302.5</v>
      </c>
    </row>
    <row r="132" spans="1:7" x14ac:dyDescent="0.25">
      <c r="A132">
        <v>930.2</v>
      </c>
      <c r="B132" t="s">
        <v>100</v>
      </c>
      <c r="C132" s="1">
        <v>43800</v>
      </c>
      <c r="D132">
        <v>1370479</v>
      </c>
      <c r="E132" t="s">
        <v>11</v>
      </c>
      <c r="F132" t="s">
        <v>137</v>
      </c>
      <c r="G132">
        <v>60</v>
      </c>
    </row>
    <row r="133" spans="1:7" x14ac:dyDescent="0.25">
      <c r="A133">
        <v>930.2</v>
      </c>
      <c r="B133" t="s">
        <v>100</v>
      </c>
      <c r="C133" s="1">
        <v>43802</v>
      </c>
      <c r="D133">
        <v>1370530</v>
      </c>
      <c r="E133" t="s">
        <v>11</v>
      </c>
      <c r="F133" t="s">
        <v>138</v>
      </c>
      <c r="G133">
        <v>20</v>
      </c>
    </row>
    <row r="134" spans="1:7" x14ac:dyDescent="0.25">
      <c r="A134">
        <v>930.2</v>
      </c>
      <c r="B134" t="s">
        <v>100</v>
      </c>
      <c r="C134" s="1">
        <v>43816</v>
      </c>
      <c r="D134">
        <v>1370530</v>
      </c>
      <c r="E134" t="s">
        <v>11</v>
      </c>
      <c r="F134" t="s">
        <v>139</v>
      </c>
      <c r="G134">
        <v>36</v>
      </c>
    </row>
    <row r="135" spans="1:7" x14ac:dyDescent="0.25">
      <c r="A135">
        <v>930.2</v>
      </c>
      <c r="B135" t="s">
        <v>100</v>
      </c>
      <c r="C135" s="1">
        <v>43830</v>
      </c>
      <c r="D135">
        <v>1371266</v>
      </c>
      <c r="E135" t="s">
        <v>11</v>
      </c>
      <c r="F135" t="s">
        <v>140</v>
      </c>
      <c r="G135">
        <v>19.059999999999999</v>
      </c>
    </row>
    <row r="136" spans="1:7" x14ac:dyDescent="0.25">
      <c r="A136">
        <v>930.2</v>
      </c>
      <c r="B136" t="s">
        <v>100</v>
      </c>
      <c r="C136" s="1">
        <v>43802</v>
      </c>
      <c r="D136">
        <v>1370218</v>
      </c>
      <c r="E136" t="s">
        <v>11</v>
      </c>
      <c r="F136" t="s">
        <v>141</v>
      </c>
      <c r="G136">
        <v>48</v>
      </c>
    </row>
    <row r="137" spans="1:7" x14ac:dyDescent="0.25">
      <c r="A137">
        <v>930.2</v>
      </c>
      <c r="B137" t="s">
        <v>100</v>
      </c>
      <c r="C137" s="1">
        <v>43804</v>
      </c>
      <c r="D137">
        <v>1370218</v>
      </c>
      <c r="E137" t="s">
        <v>11</v>
      </c>
      <c r="F137" t="s">
        <v>142</v>
      </c>
      <c r="G137">
        <v>12</v>
      </c>
    </row>
    <row r="138" spans="1:7" x14ac:dyDescent="0.25">
      <c r="A138">
        <v>930.2</v>
      </c>
      <c r="B138" t="s">
        <v>143</v>
      </c>
      <c r="C138" s="1">
        <v>43489</v>
      </c>
      <c r="D138">
        <v>1351282</v>
      </c>
      <c r="E138" t="s">
        <v>11</v>
      </c>
      <c r="F138" t="s">
        <v>144</v>
      </c>
      <c r="G138">
        <v>44.77</v>
      </c>
    </row>
    <row r="139" spans="1:7" x14ac:dyDescent="0.25">
      <c r="A139">
        <v>930.2</v>
      </c>
      <c r="B139" t="s">
        <v>143</v>
      </c>
      <c r="C139" s="1">
        <v>43774</v>
      </c>
      <c r="D139">
        <v>1368499</v>
      </c>
      <c r="E139" t="s">
        <v>11</v>
      </c>
      <c r="F139" t="s">
        <v>145</v>
      </c>
      <c r="G139">
        <v>73.78</v>
      </c>
    </row>
    <row r="140" spans="1:7" x14ac:dyDescent="0.25">
      <c r="A140">
        <v>930.2</v>
      </c>
      <c r="B140" t="s">
        <v>143</v>
      </c>
      <c r="C140" s="1">
        <v>43774</v>
      </c>
      <c r="D140">
        <v>1369619</v>
      </c>
      <c r="E140" t="s">
        <v>11</v>
      </c>
      <c r="F140" t="s">
        <v>146</v>
      </c>
      <c r="G140">
        <v>96.99</v>
      </c>
    </row>
    <row r="141" spans="1:7" x14ac:dyDescent="0.25">
      <c r="A141">
        <v>930.2</v>
      </c>
      <c r="B141" t="s">
        <v>143</v>
      </c>
      <c r="C141" s="1">
        <v>43786</v>
      </c>
      <c r="D141">
        <v>1369701</v>
      </c>
      <c r="E141" t="s">
        <v>11</v>
      </c>
      <c r="F141" t="s">
        <v>147</v>
      </c>
      <c r="G141">
        <v>545.64</v>
      </c>
    </row>
    <row r="142" spans="1:7" x14ac:dyDescent="0.25">
      <c r="A142">
        <v>930.2</v>
      </c>
      <c r="B142" t="s">
        <v>143</v>
      </c>
      <c r="C142" s="1">
        <v>43800</v>
      </c>
      <c r="D142">
        <v>1371257</v>
      </c>
      <c r="E142" t="s">
        <v>11</v>
      </c>
      <c r="F142" t="s">
        <v>148</v>
      </c>
      <c r="G142">
        <v>287.33999999999997</v>
      </c>
    </row>
    <row r="143" spans="1:7" x14ac:dyDescent="0.25">
      <c r="A143">
        <v>930.2</v>
      </c>
      <c r="B143" t="s">
        <v>149</v>
      </c>
      <c r="C143" s="1">
        <v>43475</v>
      </c>
      <c r="D143">
        <v>1350464</v>
      </c>
      <c r="E143" t="s">
        <v>11</v>
      </c>
      <c r="F143" t="s">
        <v>150</v>
      </c>
      <c r="G143">
        <v>4.7699999999999996</v>
      </c>
    </row>
    <row r="144" spans="1:7" x14ac:dyDescent="0.25">
      <c r="A144">
        <v>930.2</v>
      </c>
      <c r="B144" t="s">
        <v>149</v>
      </c>
      <c r="C144" s="1">
        <v>43476</v>
      </c>
      <c r="D144">
        <v>1350464</v>
      </c>
      <c r="E144" t="s">
        <v>11</v>
      </c>
      <c r="F144" t="s">
        <v>151</v>
      </c>
      <c r="G144">
        <v>420</v>
      </c>
    </row>
    <row r="145" spans="1:8" x14ac:dyDescent="0.25">
      <c r="A145">
        <v>930.2</v>
      </c>
      <c r="B145" t="s">
        <v>149</v>
      </c>
      <c r="C145" s="1">
        <v>43488</v>
      </c>
      <c r="D145">
        <v>1351282</v>
      </c>
      <c r="E145" t="s">
        <v>11</v>
      </c>
      <c r="F145" t="s">
        <v>152</v>
      </c>
      <c r="G145">
        <v>63.58</v>
      </c>
    </row>
    <row r="146" spans="1:8" x14ac:dyDescent="0.25">
      <c r="A146">
        <v>930.2</v>
      </c>
      <c r="B146" t="s">
        <v>149</v>
      </c>
      <c r="C146" s="1">
        <v>43497</v>
      </c>
      <c r="D146">
        <v>1352113</v>
      </c>
      <c r="E146" t="s">
        <v>11</v>
      </c>
      <c r="F146" t="s">
        <v>153</v>
      </c>
      <c r="G146">
        <v>37.1</v>
      </c>
    </row>
    <row r="147" spans="1:8" x14ac:dyDescent="0.25">
      <c r="A147">
        <v>930.2</v>
      </c>
      <c r="B147" t="s">
        <v>149</v>
      </c>
      <c r="C147" s="1">
        <v>43550</v>
      </c>
      <c r="D147">
        <v>1354440</v>
      </c>
      <c r="E147" t="s">
        <v>11</v>
      </c>
      <c r="F147" t="s">
        <v>154</v>
      </c>
      <c r="G147">
        <v>360</v>
      </c>
    </row>
    <row r="148" spans="1:8" x14ac:dyDescent="0.25">
      <c r="A148">
        <v>930.2</v>
      </c>
      <c r="B148" t="s">
        <v>149</v>
      </c>
      <c r="C148" s="1">
        <v>43551</v>
      </c>
      <c r="D148">
        <v>1354447</v>
      </c>
      <c r="E148" t="s">
        <v>11</v>
      </c>
      <c r="F148" t="s">
        <v>155</v>
      </c>
      <c r="G148">
        <v>494.7</v>
      </c>
    </row>
    <row r="149" spans="1:8" x14ac:dyDescent="0.25">
      <c r="A149">
        <v>930.2</v>
      </c>
      <c r="B149" t="s">
        <v>149</v>
      </c>
      <c r="C149" s="1">
        <v>43553</v>
      </c>
      <c r="D149">
        <v>1354950</v>
      </c>
      <c r="E149" t="s">
        <v>11</v>
      </c>
      <c r="F149" t="s">
        <v>156</v>
      </c>
      <c r="G149">
        <v>100</v>
      </c>
    </row>
    <row r="150" spans="1:8" x14ac:dyDescent="0.25">
      <c r="A150">
        <v>930.2</v>
      </c>
      <c r="B150" t="s">
        <v>149</v>
      </c>
      <c r="C150" s="1">
        <v>43579</v>
      </c>
      <c r="D150">
        <v>1356107</v>
      </c>
      <c r="E150" t="s">
        <v>11</v>
      </c>
      <c r="F150" t="s">
        <v>157</v>
      </c>
      <c r="G150">
        <v>27.9</v>
      </c>
    </row>
    <row r="151" spans="1:8" x14ac:dyDescent="0.25">
      <c r="A151">
        <v>930.2</v>
      </c>
      <c r="B151" t="s">
        <v>149</v>
      </c>
      <c r="C151" s="1">
        <v>43579</v>
      </c>
      <c r="D151">
        <v>1356107</v>
      </c>
      <c r="E151" t="s">
        <v>11</v>
      </c>
      <c r="F151" t="s">
        <v>158</v>
      </c>
      <c r="H151">
        <v>17.440000000000001</v>
      </c>
    </row>
    <row r="152" spans="1:8" x14ac:dyDescent="0.25">
      <c r="A152">
        <v>930.2</v>
      </c>
      <c r="B152" t="s">
        <v>149</v>
      </c>
      <c r="C152" s="1">
        <v>43647</v>
      </c>
      <c r="D152">
        <v>1362370</v>
      </c>
      <c r="E152" t="s">
        <v>11</v>
      </c>
      <c r="F152" t="s">
        <v>159</v>
      </c>
      <c r="G152">
        <v>440</v>
      </c>
    </row>
    <row r="153" spans="1:8" x14ac:dyDescent="0.25">
      <c r="A153">
        <v>930.2</v>
      </c>
      <c r="B153" t="s">
        <v>149</v>
      </c>
      <c r="C153" s="1">
        <v>43727</v>
      </c>
      <c r="D153">
        <v>1365083</v>
      </c>
      <c r="E153" t="s">
        <v>11</v>
      </c>
      <c r="F153" t="s">
        <v>160</v>
      </c>
      <c r="G153">
        <v>100</v>
      </c>
    </row>
    <row r="154" spans="1:8" x14ac:dyDescent="0.25">
      <c r="A154">
        <v>930.2</v>
      </c>
      <c r="B154" t="s">
        <v>149</v>
      </c>
      <c r="C154" s="1">
        <v>43739</v>
      </c>
      <c r="D154">
        <v>1366479</v>
      </c>
      <c r="E154" t="s">
        <v>11</v>
      </c>
      <c r="F154" t="s">
        <v>161</v>
      </c>
      <c r="G154">
        <v>600</v>
      </c>
    </row>
    <row r="155" spans="1:8" x14ac:dyDescent="0.25">
      <c r="A155">
        <v>930.2</v>
      </c>
      <c r="B155" t="s">
        <v>149</v>
      </c>
      <c r="C155" s="1">
        <v>43745</v>
      </c>
      <c r="D155">
        <v>1366647</v>
      </c>
      <c r="E155" t="s">
        <v>11</v>
      </c>
      <c r="F155" t="s">
        <v>162</v>
      </c>
      <c r="G155">
        <v>295</v>
      </c>
    </row>
    <row r="156" spans="1:8" x14ac:dyDescent="0.25">
      <c r="A156">
        <v>930.2</v>
      </c>
      <c r="B156" t="s">
        <v>149</v>
      </c>
      <c r="C156" s="1">
        <v>43816</v>
      </c>
      <c r="D156">
        <v>1370489</v>
      </c>
      <c r="E156" t="s">
        <v>11</v>
      </c>
      <c r="F156" t="s">
        <v>163</v>
      </c>
      <c r="G156">
        <v>21.2</v>
      </c>
    </row>
    <row r="157" spans="1:8" x14ac:dyDescent="0.25">
      <c r="A157">
        <v>930.2</v>
      </c>
      <c r="B157" t="s">
        <v>149</v>
      </c>
      <c r="C157" s="1">
        <v>43809</v>
      </c>
      <c r="D157">
        <v>1370530</v>
      </c>
      <c r="E157" t="s">
        <v>11</v>
      </c>
      <c r="F157" t="s">
        <v>164</v>
      </c>
      <c r="G157">
        <v>8.48</v>
      </c>
    </row>
    <row r="158" spans="1:8" x14ac:dyDescent="0.25">
      <c r="A158">
        <v>930.2</v>
      </c>
      <c r="B158" t="s">
        <v>165</v>
      </c>
      <c r="C158" s="1">
        <v>43489</v>
      </c>
      <c r="D158">
        <v>1351282</v>
      </c>
      <c r="E158" t="s">
        <v>11</v>
      </c>
      <c r="F158" t="s">
        <v>166</v>
      </c>
      <c r="G158">
        <v>225</v>
      </c>
    </row>
    <row r="159" spans="1:8" x14ac:dyDescent="0.25">
      <c r="A159">
        <v>930.2</v>
      </c>
      <c r="B159" t="s">
        <v>165</v>
      </c>
      <c r="C159" s="1">
        <v>43519</v>
      </c>
      <c r="D159">
        <v>1352824</v>
      </c>
      <c r="E159" t="s">
        <v>11</v>
      </c>
      <c r="F159" t="s">
        <v>166</v>
      </c>
      <c r="G159">
        <v>225</v>
      </c>
    </row>
    <row r="160" spans="1:8" x14ac:dyDescent="0.25">
      <c r="A160">
        <v>930.2</v>
      </c>
      <c r="B160" t="s">
        <v>165</v>
      </c>
      <c r="C160" s="1">
        <v>43548</v>
      </c>
      <c r="D160">
        <v>1354560</v>
      </c>
      <c r="E160" t="s">
        <v>11</v>
      </c>
      <c r="F160" t="s">
        <v>166</v>
      </c>
      <c r="G160">
        <v>225</v>
      </c>
    </row>
    <row r="161" spans="1:7" x14ac:dyDescent="0.25">
      <c r="A161">
        <v>930.2</v>
      </c>
      <c r="B161" t="s">
        <v>165</v>
      </c>
      <c r="C161" s="1">
        <v>43579</v>
      </c>
      <c r="D161">
        <v>1356125</v>
      </c>
      <c r="E161" t="s">
        <v>11</v>
      </c>
      <c r="F161" t="s">
        <v>166</v>
      </c>
      <c r="G161">
        <v>225</v>
      </c>
    </row>
    <row r="162" spans="1:7" x14ac:dyDescent="0.25">
      <c r="A162">
        <v>930.2</v>
      </c>
      <c r="B162" t="s">
        <v>165</v>
      </c>
      <c r="C162" s="1">
        <v>43640</v>
      </c>
      <c r="D162">
        <v>1359682</v>
      </c>
      <c r="E162" t="s">
        <v>11</v>
      </c>
      <c r="F162" t="s">
        <v>166</v>
      </c>
      <c r="G162">
        <v>225</v>
      </c>
    </row>
    <row r="163" spans="1:7" x14ac:dyDescent="0.25">
      <c r="A163">
        <v>930.2</v>
      </c>
      <c r="B163" t="s">
        <v>165</v>
      </c>
      <c r="C163" s="1">
        <v>43617</v>
      </c>
      <c r="D163">
        <v>1360163</v>
      </c>
      <c r="E163" t="s">
        <v>11</v>
      </c>
      <c r="F163" t="s">
        <v>166</v>
      </c>
      <c r="G163">
        <v>225</v>
      </c>
    </row>
    <row r="164" spans="1:7" x14ac:dyDescent="0.25">
      <c r="A164">
        <v>930.2</v>
      </c>
      <c r="B164" t="s">
        <v>165</v>
      </c>
      <c r="C164" s="1">
        <v>43678</v>
      </c>
      <c r="D164">
        <v>1362817</v>
      </c>
      <c r="E164" t="s">
        <v>11</v>
      </c>
      <c r="F164" t="s">
        <v>166</v>
      </c>
      <c r="G164">
        <v>225</v>
      </c>
    </row>
    <row r="165" spans="1:7" x14ac:dyDescent="0.25">
      <c r="A165">
        <v>930.2</v>
      </c>
      <c r="B165" t="s">
        <v>165</v>
      </c>
      <c r="C165" s="1">
        <v>43701</v>
      </c>
      <c r="D165">
        <v>1363628</v>
      </c>
      <c r="E165" t="s">
        <v>11</v>
      </c>
      <c r="F165" t="s">
        <v>166</v>
      </c>
      <c r="G165">
        <v>210</v>
      </c>
    </row>
    <row r="166" spans="1:7" x14ac:dyDescent="0.25">
      <c r="A166">
        <v>930.2</v>
      </c>
      <c r="B166" t="s">
        <v>165</v>
      </c>
      <c r="C166" s="1">
        <v>43732</v>
      </c>
      <c r="D166">
        <v>1365442</v>
      </c>
      <c r="E166" t="s">
        <v>11</v>
      </c>
      <c r="F166" t="s">
        <v>166</v>
      </c>
      <c r="G166">
        <v>210</v>
      </c>
    </row>
    <row r="167" spans="1:7" x14ac:dyDescent="0.25">
      <c r="A167">
        <v>930.2</v>
      </c>
      <c r="B167" t="s">
        <v>165</v>
      </c>
      <c r="C167" s="1">
        <v>43762</v>
      </c>
      <c r="D167">
        <v>1367191</v>
      </c>
      <c r="E167" t="s">
        <v>11</v>
      </c>
      <c r="F167" t="s">
        <v>166</v>
      </c>
      <c r="G167">
        <v>229</v>
      </c>
    </row>
    <row r="168" spans="1:7" x14ac:dyDescent="0.25">
      <c r="A168">
        <v>930.2</v>
      </c>
      <c r="B168" t="s">
        <v>165</v>
      </c>
      <c r="C168" s="1">
        <v>43793</v>
      </c>
      <c r="D168">
        <v>1369679</v>
      </c>
      <c r="E168" t="s">
        <v>11</v>
      </c>
      <c r="F168" t="s">
        <v>166</v>
      </c>
      <c r="G168">
        <v>229</v>
      </c>
    </row>
    <row r="169" spans="1:7" x14ac:dyDescent="0.25">
      <c r="A169">
        <v>930.2</v>
      </c>
      <c r="B169" t="s">
        <v>165</v>
      </c>
      <c r="C169" s="1">
        <v>43823</v>
      </c>
      <c r="D169">
        <v>1371728</v>
      </c>
      <c r="E169" t="s">
        <v>11</v>
      </c>
      <c r="F169" t="s">
        <v>166</v>
      </c>
      <c r="G169">
        <v>229</v>
      </c>
    </row>
    <row r="170" spans="1:7" x14ac:dyDescent="0.25">
      <c r="A170">
        <v>930.2</v>
      </c>
      <c r="B170" t="s">
        <v>167</v>
      </c>
      <c r="C170" s="1">
        <v>43475</v>
      </c>
      <c r="D170">
        <v>1350498</v>
      </c>
      <c r="E170" t="s">
        <v>11</v>
      </c>
      <c r="F170" t="s">
        <v>168</v>
      </c>
      <c r="G170">
        <v>41.55</v>
      </c>
    </row>
    <row r="171" spans="1:7" x14ac:dyDescent="0.25">
      <c r="A171">
        <v>930.2</v>
      </c>
      <c r="B171" t="s">
        <v>167</v>
      </c>
      <c r="C171" s="1">
        <v>43522</v>
      </c>
      <c r="D171">
        <v>1353389</v>
      </c>
      <c r="E171" t="s">
        <v>11</v>
      </c>
      <c r="F171" t="s">
        <v>169</v>
      </c>
      <c r="G171">
        <v>324.93</v>
      </c>
    </row>
    <row r="172" spans="1:7" x14ac:dyDescent="0.25">
      <c r="A172">
        <v>930.2</v>
      </c>
      <c r="B172" t="s">
        <v>167</v>
      </c>
      <c r="C172" s="1">
        <v>43546</v>
      </c>
      <c r="D172">
        <v>1354693</v>
      </c>
      <c r="E172" t="s">
        <v>11</v>
      </c>
      <c r="F172" t="s">
        <v>170</v>
      </c>
      <c r="G172" s="2">
        <v>1521.66</v>
      </c>
    </row>
    <row r="173" spans="1:7" x14ac:dyDescent="0.25">
      <c r="A173">
        <v>930.2</v>
      </c>
      <c r="B173" t="s">
        <v>167</v>
      </c>
      <c r="C173" s="1">
        <v>43549</v>
      </c>
      <c r="D173">
        <v>1354943</v>
      </c>
      <c r="E173" t="s">
        <v>11</v>
      </c>
      <c r="F173" t="s">
        <v>171</v>
      </c>
      <c r="G173">
        <v>125</v>
      </c>
    </row>
    <row r="174" spans="1:7" x14ac:dyDescent="0.25">
      <c r="A174">
        <v>930.2</v>
      </c>
      <c r="B174" t="s">
        <v>172</v>
      </c>
      <c r="C174" s="1">
        <v>43726</v>
      </c>
      <c r="D174">
        <v>1364997</v>
      </c>
      <c r="E174" t="s">
        <v>11</v>
      </c>
      <c r="F174" t="s">
        <v>173</v>
      </c>
      <c r="G174">
        <v>372</v>
      </c>
    </row>
    <row r="175" spans="1:7" x14ac:dyDescent="0.25">
      <c r="A175">
        <v>930.2</v>
      </c>
      <c r="B175" t="s">
        <v>174</v>
      </c>
      <c r="C175" s="1">
        <v>43497</v>
      </c>
      <c r="D175">
        <v>1352758</v>
      </c>
      <c r="E175" t="s">
        <v>11</v>
      </c>
      <c r="F175" t="s">
        <v>175</v>
      </c>
      <c r="G175">
        <v>472.56</v>
      </c>
    </row>
    <row r="176" spans="1:7" x14ac:dyDescent="0.25">
      <c r="A176">
        <v>930.2</v>
      </c>
      <c r="B176" t="s">
        <v>174</v>
      </c>
      <c r="C176" s="1">
        <v>43672</v>
      </c>
      <c r="D176">
        <v>1361900</v>
      </c>
      <c r="E176" t="s">
        <v>11</v>
      </c>
      <c r="F176" t="s">
        <v>176</v>
      </c>
      <c r="G176">
        <v>305.27999999999997</v>
      </c>
    </row>
    <row r="177" spans="1:7" x14ac:dyDescent="0.25">
      <c r="A177">
        <v>930.2</v>
      </c>
      <c r="B177" t="s">
        <v>174</v>
      </c>
      <c r="C177" s="1">
        <v>43726</v>
      </c>
      <c r="D177">
        <v>1365492</v>
      </c>
      <c r="E177" t="s">
        <v>11</v>
      </c>
      <c r="F177" t="s">
        <v>177</v>
      </c>
      <c r="G177">
        <v>426.89</v>
      </c>
    </row>
    <row r="178" spans="1:7" x14ac:dyDescent="0.25">
      <c r="A178">
        <v>930.2</v>
      </c>
      <c r="B178" t="s">
        <v>174</v>
      </c>
      <c r="C178" s="1">
        <v>43726</v>
      </c>
      <c r="D178">
        <v>1365492</v>
      </c>
      <c r="E178" t="s">
        <v>11</v>
      </c>
      <c r="F178" t="s">
        <v>178</v>
      </c>
      <c r="G178">
        <v>460.89</v>
      </c>
    </row>
    <row r="179" spans="1:7" x14ac:dyDescent="0.25">
      <c r="A179">
        <v>930.2</v>
      </c>
      <c r="B179" t="s">
        <v>174</v>
      </c>
      <c r="C179" s="1">
        <v>43726</v>
      </c>
      <c r="D179">
        <v>1365492</v>
      </c>
      <c r="E179" t="s">
        <v>11</v>
      </c>
      <c r="F179" t="s">
        <v>179</v>
      </c>
      <c r="G179" s="2">
        <v>2374.96</v>
      </c>
    </row>
    <row r="180" spans="1:7" x14ac:dyDescent="0.25">
      <c r="A180">
        <v>930.2</v>
      </c>
      <c r="B180" t="s">
        <v>174</v>
      </c>
      <c r="C180" s="1">
        <v>43727</v>
      </c>
      <c r="D180">
        <v>1365492</v>
      </c>
      <c r="E180" t="s">
        <v>11</v>
      </c>
      <c r="F180" t="s">
        <v>180</v>
      </c>
      <c r="G180">
        <v>426.89</v>
      </c>
    </row>
    <row r="181" spans="1:7" x14ac:dyDescent="0.25">
      <c r="A181">
        <v>930.2</v>
      </c>
      <c r="B181" t="s">
        <v>174</v>
      </c>
      <c r="C181" s="1">
        <v>43730</v>
      </c>
      <c r="D181">
        <v>1365839</v>
      </c>
      <c r="E181" t="s">
        <v>11</v>
      </c>
      <c r="F181" t="s">
        <v>181</v>
      </c>
      <c r="G181">
        <v>159</v>
      </c>
    </row>
    <row r="182" spans="1:7" x14ac:dyDescent="0.25">
      <c r="A182">
        <v>930.2</v>
      </c>
      <c r="B182" t="s">
        <v>174</v>
      </c>
      <c r="C182" s="1">
        <v>43732</v>
      </c>
      <c r="D182">
        <v>1365839</v>
      </c>
      <c r="E182" t="s">
        <v>11</v>
      </c>
      <c r="F182" t="s">
        <v>182</v>
      </c>
      <c r="G182">
        <v>200.98</v>
      </c>
    </row>
    <row r="183" spans="1:7" x14ac:dyDescent="0.25">
      <c r="A183">
        <v>930.2</v>
      </c>
      <c r="B183" t="s">
        <v>174</v>
      </c>
      <c r="C183" s="1">
        <v>43735</v>
      </c>
      <c r="D183">
        <v>1365839</v>
      </c>
      <c r="E183" t="s">
        <v>11</v>
      </c>
      <c r="F183" t="s">
        <v>183</v>
      </c>
      <c r="G183">
        <v>339.12</v>
      </c>
    </row>
    <row r="184" spans="1:7" x14ac:dyDescent="0.25">
      <c r="A184">
        <v>930.2</v>
      </c>
      <c r="B184" t="s">
        <v>174</v>
      </c>
      <c r="C184" s="1">
        <v>43738</v>
      </c>
      <c r="D184">
        <v>1365839</v>
      </c>
      <c r="E184" t="s">
        <v>11</v>
      </c>
      <c r="F184" t="s">
        <v>184</v>
      </c>
      <c r="G184">
        <v>44</v>
      </c>
    </row>
    <row r="185" spans="1:7" x14ac:dyDescent="0.25">
      <c r="A185">
        <v>930.2</v>
      </c>
      <c r="B185" t="s">
        <v>174</v>
      </c>
      <c r="C185" s="1">
        <v>43740</v>
      </c>
      <c r="D185">
        <v>1365963</v>
      </c>
      <c r="E185" t="s">
        <v>11</v>
      </c>
      <c r="F185" t="s">
        <v>185</v>
      </c>
      <c r="G185">
        <v>182.22</v>
      </c>
    </row>
    <row r="186" spans="1:7" x14ac:dyDescent="0.25">
      <c r="A186">
        <v>930.2</v>
      </c>
      <c r="B186" t="s">
        <v>174</v>
      </c>
      <c r="C186" s="1">
        <v>43740</v>
      </c>
      <c r="D186">
        <v>1366077</v>
      </c>
      <c r="E186" t="s">
        <v>11</v>
      </c>
      <c r="F186" t="s">
        <v>186</v>
      </c>
      <c r="G186">
        <v>22.26</v>
      </c>
    </row>
    <row r="187" spans="1:7" x14ac:dyDescent="0.25">
      <c r="A187">
        <v>930.2</v>
      </c>
      <c r="B187" t="s">
        <v>174</v>
      </c>
      <c r="C187" s="1">
        <v>43741</v>
      </c>
      <c r="D187">
        <v>1366381</v>
      </c>
      <c r="E187" t="s">
        <v>11</v>
      </c>
      <c r="F187" t="s">
        <v>187</v>
      </c>
      <c r="G187" s="2">
        <v>2015.33</v>
      </c>
    </row>
    <row r="188" spans="1:7" x14ac:dyDescent="0.25">
      <c r="A188">
        <v>930.2</v>
      </c>
      <c r="B188" t="s">
        <v>174</v>
      </c>
      <c r="C188" s="1">
        <v>43741</v>
      </c>
      <c r="D188">
        <v>1366381</v>
      </c>
      <c r="E188" t="s">
        <v>11</v>
      </c>
      <c r="F188" t="s">
        <v>188</v>
      </c>
      <c r="G188" s="2">
        <v>1240.2</v>
      </c>
    </row>
    <row r="189" spans="1:7" x14ac:dyDescent="0.25">
      <c r="A189">
        <v>930.2</v>
      </c>
      <c r="B189" t="s">
        <v>174</v>
      </c>
      <c r="C189" s="1">
        <v>43749</v>
      </c>
      <c r="D189">
        <v>1366383</v>
      </c>
      <c r="E189" t="s">
        <v>11</v>
      </c>
      <c r="F189" t="s">
        <v>189</v>
      </c>
      <c r="G189">
        <v>250</v>
      </c>
    </row>
    <row r="190" spans="1:7" x14ac:dyDescent="0.25">
      <c r="A190">
        <v>930.2</v>
      </c>
      <c r="B190" t="s">
        <v>174</v>
      </c>
      <c r="C190" s="1">
        <v>43749</v>
      </c>
      <c r="D190">
        <v>1366383</v>
      </c>
      <c r="E190" t="s">
        <v>11</v>
      </c>
      <c r="F190" t="s">
        <v>189</v>
      </c>
      <c r="G190">
        <v>250</v>
      </c>
    </row>
    <row r="191" spans="1:7" x14ac:dyDescent="0.25">
      <c r="A191">
        <v>930.2</v>
      </c>
      <c r="B191" t="s">
        <v>174</v>
      </c>
      <c r="C191" s="1">
        <v>43749</v>
      </c>
      <c r="D191">
        <v>1366384</v>
      </c>
      <c r="E191" t="s">
        <v>11</v>
      </c>
      <c r="F191" t="s">
        <v>189</v>
      </c>
      <c r="G191">
        <v>250</v>
      </c>
    </row>
    <row r="192" spans="1:7" x14ac:dyDescent="0.25">
      <c r="A192">
        <v>930.2</v>
      </c>
      <c r="B192" t="s">
        <v>174</v>
      </c>
      <c r="C192" s="1">
        <v>43749</v>
      </c>
      <c r="D192">
        <v>1366384</v>
      </c>
      <c r="E192" t="s">
        <v>11</v>
      </c>
      <c r="F192" t="s">
        <v>189</v>
      </c>
      <c r="G192">
        <v>250</v>
      </c>
    </row>
    <row r="193" spans="1:8" x14ac:dyDescent="0.25">
      <c r="A193">
        <v>930.2</v>
      </c>
      <c r="B193" t="s">
        <v>174</v>
      </c>
      <c r="C193" s="1">
        <v>43749</v>
      </c>
      <c r="D193">
        <v>1366384</v>
      </c>
      <c r="E193" t="s">
        <v>11</v>
      </c>
      <c r="F193" t="s">
        <v>189</v>
      </c>
      <c r="G193">
        <v>250</v>
      </c>
    </row>
    <row r="194" spans="1:8" x14ac:dyDescent="0.25">
      <c r="A194">
        <v>930.2</v>
      </c>
      <c r="B194" t="s">
        <v>174</v>
      </c>
      <c r="C194" s="1">
        <v>43741</v>
      </c>
      <c r="D194">
        <v>1366479</v>
      </c>
      <c r="E194" t="s">
        <v>11</v>
      </c>
      <c r="F194" t="s">
        <v>190</v>
      </c>
      <c r="G194">
        <v>478.59</v>
      </c>
    </row>
    <row r="195" spans="1:8" x14ac:dyDescent="0.25">
      <c r="A195">
        <v>930.2</v>
      </c>
      <c r="B195" t="s">
        <v>174</v>
      </c>
      <c r="C195" s="1">
        <v>43739</v>
      </c>
      <c r="D195">
        <v>1366514</v>
      </c>
      <c r="E195" t="s">
        <v>11</v>
      </c>
      <c r="F195" t="s">
        <v>191</v>
      </c>
      <c r="G195" s="2">
        <v>1160.54</v>
      </c>
    </row>
    <row r="196" spans="1:8" x14ac:dyDescent="0.25">
      <c r="A196">
        <v>930.2</v>
      </c>
      <c r="B196" t="s">
        <v>174</v>
      </c>
      <c r="C196" s="1">
        <v>43739</v>
      </c>
      <c r="D196">
        <v>1366647</v>
      </c>
      <c r="E196" t="s">
        <v>11</v>
      </c>
      <c r="F196" t="s">
        <v>192</v>
      </c>
      <c r="G196">
        <v>602.42999999999995</v>
      </c>
    </row>
    <row r="197" spans="1:8" x14ac:dyDescent="0.25">
      <c r="A197">
        <v>930.2</v>
      </c>
      <c r="B197" t="s">
        <v>174</v>
      </c>
      <c r="C197" s="1">
        <v>43745</v>
      </c>
      <c r="D197">
        <v>1366843</v>
      </c>
      <c r="E197" t="s">
        <v>11</v>
      </c>
      <c r="F197" t="s">
        <v>193</v>
      </c>
      <c r="G197">
        <v>396.8</v>
      </c>
    </row>
    <row r="198" spans="1:8" x14ac:dyDescent="0.25">
      <c r="A198">
        <v>930.2</v>
      </c>
      <c r="B198" t="s">
        <v>174</v>
      </c>
      <c r="C198" s="1">
        <v>43766</v>
      </c>
      <c r="D198">
        <v>1367512</v>
      </c>
      <c r="E198" t="s">
        <v>11</v>
      </c>
      <c r="F198" t="s">
        <v>194</v>
      </c>
      <c r="G198">
        <v>21.2</v>
      </c>
    </row>
    <row r="199" spans="1:8" x14ac:dyDescent="0.25">
      <c r="A199">
        <v>930.2</v>
      </c>
      <c r="B199" t="s">
        <v>174</v>
      </c>
      <c r="C199" s="1">
        <v>43768</v>
      </c>
      <c r="D199">
        <v>1367512</v>
      </c>
      <c r="E199" t="s">
        <v>11</v>
      </c>
      <c r="F199" t="s">
        <v>195</v>
      </c>
      <c r="G199">
        <v>205.82</v>
      </c>
    </row>
    <row r="200" spans="1:8" x14ac:dyDescent="0.25">
      <c r="A200">
        <v>930.2</v>
      </c>
      <c r="B200" t="s">
        <v>174</v>
      </c>
      <c r="C200" s="1">
        <v>43740</v>
      </c>
      <c r="D200">
        <v>1367897</v>
      </c>
      <c r="E200" t="s">
        <v>11</v>
      </c>
      <c r="F200" t="s">
        <v>196</v>
      </c>
      <c r="G200">
        <v>209.14</v>
      </c>
    </row>
    <row r="201" spans="1:8" x14ac:dyDescent="0.25">
      <c r="A201">
        <v>930.2</v>
      </c>
      <c r="B201" t="s">
        <v>174</v>
      </c>
      <c r="C201" s="1">
        <v>43741</v>
      </c>
      <c r="D201">
        <v>1368026</v>
      </c>
      <c r="E201" t="s">
        <v>11</v>
      </c>
      <c r="F201" t="s">
        <v>197</v>
      </c>
      <c r="G201">
        <v>10.49</v>
      </c>
    </row>
    <row r="202" spans="1:8" x14ac:dyDescent="0.25">
      <c r="A202">
        <v>930.2</v>
      </c>
      <c r="B202" t="s">
        <v>174</v>
      </c>
      <c r="C202" s="1">
        <v>43777</v>
      </c>
      <c r="D202">
        <v>1368487</v>
      </c>
      <c r="E202" t="s">
        <v>11</v>
      </c>
      <c r="F202" t="s">
        <v>198</v>
      </c>
      <c r="G202">
        <v>371</v>
      </c>
    </row>
    <row r="203" spans="1:8" x14ac:dyDescent="0.25">
      <c r="A203">
        <v>930.2</v>
      </c>
      <c r="B203" t="s">
        <v>174</v>
      </c>
      <c r="C203" s="1">
        <v>43777</v>
      </c>
      <c r="D203">
        <v>1368495</v>
      </c>
      <c r="E203" t="s">
        <v>11</v>
      </c>
      <c r="F203" t="s">
        <v>198</v>
      </c>
      <c r="H203">
        <v>371</v>
      </c>
    </row>
    <row r="204" spans="1:8" x14ac:dyDescent="0.25">
      <c r="A204">
        <v>930.2</v>
      </c>
      <c r="B204" t="s">
        <v>174</v>
      </c>
      <c r="C204" s="1">
        <v>43777</v>
      </c>
      <c r="D204">
        <v>1368499</v>
      </c>
      <c r="E204" t="s">
        <v>11</v>
      </c>
      <c r="F204" t="s">
        <v>199</v>
      </c>
      <c r="G204">
        <v>371</v>
      </c>
    </row>
    <row r="205" spans="1:8" x14ac:dyDescent="0.25">
      <c r="A205">
        <v>930.2</v>
      </c>
      <c r="B205" t="s">
        <v>174</v>
      </c>
      <c r="C205" s="1">
        <v>43770</v>
      </c>
      <c r="D205">
        <v>1369188</v>
      </c>
      <c r="E205" t="s">
        <v>11</v>
      </c>
      <c r="F205" t="s">
        <v>200</v>
      </c>
      <c r="G205" s="2">
        <v>5676.3</v>
      </c>
    </row>
    <row r="206" spans="1:8" x14ac:dyDescent="0.25">
      <c r="A206">
        <v>930.2</v>
      </c>
      <c r="B206" t="s">
        <v>174</v>
      </c>
      <c r="C206" s="1">
        <v>43819</v>
      </c>
      <c r="D206">
        <v>1370606</v>
      </c>
      <c r="E206" t="s">
        <v>11</v>
      </c>
      <c r="F206" t="s">
        <v>201</v>
      </c>
      <c r="G206">
        <v>77.03</v>
      </c>
    </row>
    <row r="207" spans="1:8" x14ac:dyDescent="0.25">
      <c r="A207">
        <v>930.2</v>
      </c>
      <c r="B207" t="s">
        <v>202</v>
      </c>
      <c r="C207" s="1">
        <v>43524</v>
      </c>
      <c r="D207">
        <v>1352913</v>
      </c>
      <c r="E207" t="s">
        <v>11</v>
      </c>
      <c r="F207" t="s">
        <v>203</v>
      </c>
      <c r="G207">
        <v>49.2</v>
      </c>
    </row>
    <row r="208" spans="1:8" x14ac:dyDescent="0.25">
      <c r="A208">
        <v>930.2</v>
      </c>
      <c r="B208" t="s">
        <v>204</v>
      </c>
      <c r="C208" s="1">
        <v>43466</v>
      </c>
      <c r="D208">
        <v>1350498</v>
      </c>
      <c r="E208" t="s">
        <v>11</v>
      </c>
      <c r="F208" t="s">
        <v>205</v>
      </c>
      <c r="G208" s="2">
        <v>3995.17</v>
      </c>
    </row>
    <row r="209" spans="1:8" x14ac:dyDescent="0.25">
      <c r="A209">
        <v>930.2</v>
      </c>
      <c r="B209" t="s">
        <v>204</v>
      </c>
      <c r="C209" s="1">
        <v>43490</v>
      </c>
      <c r="D209">
        <v>1351479</v>
      </c>
      <c r="E209" t="s">
        <v>11</v>
      </c>
      <c r="F209" t="s">
        <v>206</v>
      </c>
      <c r="G209" s="2">
        <v>3954.63</v>
      </c>
    </row>
    <row r="210" spans="1:8" x14ac:dyDescent="0.25">
      <c r="A210">
        <v>930.2</v>
      </c>
      <c r="B210" t="s">
        <v>204</v>
      </c>
      <c r="C210" s="1">
        <v>43522</v>
      </c>
      <c r="D210">
        <v>1352907</v>
      </c>
      <c r="E210" t="s">
        <v>11</v>
      </c>
      <c r="F210" t="s">
        <v>207</v>
      </c>
      <c r="G210" s="2">
        <v>4030.53</v>
      </c>
    </row>
    <row r="211" spans="1:8" x14ac:dyDescent="0.25">
      <c r="A211">
        <v>930.2</v>
      </c>
      <c r="B211" t="s">
        <v>204</v>
      </c>
      <c r="C211" s="1">
        <v>43551</v>
      </c>
      <c r="D211">
        <v>1354593</v>
      </c>
      <c r="E211" t="s">
        <v>11</v>
      </c>
      <c r="F211" t="s">
        <v>208</v>
      </c>
      <c r="G211" s="2">
        <v>4070.24</v>
      </c>
    </row>
    <row r="212" spans="1:8" x14ac:dyDescent="0.25">
      <c r="A212">
        <v>930.2</v>
      </c>
      <c r="B212" t="s">
        <v>204</v>
      </c>
      <c r="C212" s="1">
        <v>43580</v>
      </c>
      <c r="D212">
        <v>1356454</v>
      </c>
      <c r="E212" t="s">
        <v>11</v>
      </c>
      <c r="F212" t="s">
        <v>209</v>
      </c>
      <c r="G212" s="2">
        <v>4072.02</v>
      </c>
    </row>
    <row r="213" spans="1:8" x14ac:dyDescent="0.25">
      <c r="A213">
        <v>930.2</v>
      </c>
      <c r="B213" t="s">
        <v>204</v>
      </c>
      <c r="C213" s="1">
        <v>43613</v>
      </c>
      <c r="D213">
        <v>1358289</v>
      </c>
      <c r="E213" t="s">
        <v>11</v>
      </c>
      <c r="F213" t="s">
        <v>210</v>
      </c>
      <c r="G213" s="2">
        <v>4072.5</v>
      </c>
    </row>
    <row r="214" spans="1:8" x14ac:dyDescent="0.25">
      <c r="A214">
        <v>930.2</v>
      </c>
      <c r="B214" t="s">
        <v>204</v>
      </c>
      <c r="C214" s="1">
        <v>43641</v>
      </c>
      <c r="D214">
        <v>1360152</v>
      </c>
      <c r="E214" t="s">
        <v>11</v>
      </c>
      <c r="F214" t="s">
        <v>211</v>
      </c>
      <c r="G214" s="2">
        <v>3765.99</v>
      </c>
    </row>
    <row r="215" spans="1:8" x14ac:dyDescent="0.25">
      <c r="A215">
        <v>930.2</v>
      </c>
      <c r="B215" t="s">
        <v>204</v>
      </c>
      <c r="C215" s="1">
        <v>43676</v>
      </c>
      <c r="D215">
        <v>1362457</v>
      </c>
      <c r="E215" t="s">
        <v>11</v>
      </c>
      <c r="F215" t="s">
        <v>212</v>
      </c>
      <c r="G215" s="2">
        <v>4390.8999999999996</v>
      </c>
    </row>
    <row r="216" spans="1:8" x14ac:dyDescent="0.25">
      <c r="A216">
        <v>930.2</v>
      </c>
      <c r="B216" t="s">
        <v>204</v>
      </c>
      <c r="C216" s="1">
        <v>43738</v>
      </c>
      <c r="D216">
        <v>1365837</v>
      </c>
      <c r="E216" t="s">
        <v>11</v>
      </c>
      <c r="F216" t="s">
        <v>213</v>
      </c>
      <c r="G216" s="2">
        <v>4072.18</v>
      </c>
    </row>
    <row r="217" spans="1:8" x14ac:dyDescent="0.25">
      <c r="A217">
        <v>930.2</v>
      </c>
      <c r="B217" t="s">
        <v>204</v>
      </c>
      <c r="C217" s="1">
        <v>43735</v>
      </c>
      <c r="D217">
        <v>1365963</v>
      </c>
      <c r="E217" t="s">
        <v>11</v>
      </c>
      <c r="F217" t="s">
        <v>214</v>
      </c>
      <c r="G217" s="2">
        <v>8018.82</v>
      </c>
    </row>
    <row r="218" spans="1:8" x14ac:dyDescent="0.25">
      <c r="A218">
        <v>930.2</v>
      </c>
      <c r="B218" t="s">
        <v>204</v>
      </c>
      <c r="C218" s="1">
        <v>43767</v>
      </c>
      <c r="D218">
        <v>1367591</v>
      </c>
      <c r="E218" t="s">
        <v>11</v>
      </c>
      <c r="F218" t="s">
        <v>215</v>
      </c>
      <c r="G218" s="2">
        <v>3665.48</v>
      </c>
    </row>
    <row r="219" spans="1:8" x14ac:dyDescent="0.25">
      <c r="A219">
        <v>930.2</v>
      </c>
      <c r="B219" t="s">
        <v>204</v>
      </c>
      <c r="C219" s="1">
        <v>43795</v>
      </c>
      <c r="D219">
        <v>1369701</v>
      </c>
      <c r="E219" t="s">
        <v>11</v>
      </c>
      <c r="F219" t="s">
        <v>216</v>
      </c>
      <c r="G219" s="2">
        <v>4480.25</v>
      </c>
    </row>
    <row r="220" spans="1:8" x14ac:dyDescent="0.25">
      <c r="A220">
        <v>930.2</v>
      </c>
      <c r="B220" t="s">
        <v>262</v>
      </c>
      <c r="C220" s="1">
        <v>43525</v>
      </c>
      <c r="D220">
        <v>1352238</v>
      </c>
      <c r="E220" t="s">
        <v>11</v>
      </c>
      <c r="F220" t="s">
        <v>263</v>
      </c>
      <c r="G220">
        <v>350</v>
      </c>
    </row>
    <row r="221" spans="1:8" x14ac:dyDescent="0.25">
      <c r="A221">
        <v>930.2</v>
      </c>
      <c r="B221" t="s">
        <v>67</v>
      </c>
      <c r="C221" s="1">
        <v>43686</v>
      </c>
      <c r="D221">
        <v>1362528</v>
      </c>
      <c r="E221" t="s">
        <v>71</v>
      </c>
      <c r="F221" t="s">
        <v>72</v>
      </c>
      <c r="H221">
        <v>500</v>
      </c>
    </row>
    <row r="222" spans="1:8" x14ac:dyDescent="0.25">
      <c r="A222">
        <v>930.2</v>
      </c>
      <c r="B222" t="s">
        <v>100</v>
      </c>
      <c r="C222" s="1">
        <v>43616</v>
      </c>
      <c r="D222">
        <v>1358312</v>
      </c>
      <c r="E222" t="s">
        <v>71</v>
      </c>
      <c r="F222" t="s">
        <v>119</v>
      </c>
      <c r="H222">
        <v>350</v>
      </c>
    </row>
    <row r="223" spans="1:8" x14ac:dyDescent="0.25">
      <c r="A223">
        <v>930.2</v>
      </c>
      <c r="B223" t="s">
        <v>149</v>
      </c>
      <c r="C223" s="1">
        <v>43617</v>
      </c>
      <c r="D223">
        <v>1358675</v>
      </c>
      <c r="E223" t="s">
        <v>71</v>
      </c>
      <c r="F223" t="s">
        <v>119</v>
      </c>
      <c r="H223">
        <v>250</v>
      </c>
    </row>
    <row r="224" spans="1:8" x14ac:dyDescent="0.25">
      <c r="A224">
        <v>930.2</v>
      </c>
      <c r="B224" t="s">
        <v>1</v>
      </c>
      <c r="C224" s="1">
        <v>43677</v>
      </c>
      <c r="D224">
        <v>1362362</v>
      </c>
      <c r="E224" t="s">
        <v>6</v>
      </c>
      <c r="F224" t="s">
        <v>7</v>
      </c>
      <c r="G224">
        <v>18.34</v>
      </c>
    </row>
    <row r="225" spans="1:7" x14ac:dyDescent="0.25">
      <c r="A225">
        <v>930.2</v>
      </c>
      <c r="B225" t="s">
        <v>1</v>
      </c>
      <c r="C225" s="1">
        <v>43708</v>
      </c>
      <c r="D225">
        <v>1364396</v>
      </c>
      <c r="E225" t="s">
        <v>6</v>
      </c>
      <c r="F225" t="s">
        <v>7</v>
      </c>
      <c r="G225">
        <v>33.9</v>
      </c>
    </row>
    <row r="226" spans="1:7" x14ac:dyDescent="0.25">
      <c r="A226">
        <v>930.2</v>
      </c>
      <c r="B226" t="s">
        <v>1</v>
      </c>
      <c r="C226" s="1">
        <v>43738</v>
      </c>
      <c r="D226">
        <v>1366072</v>
      </c>
      <c r="E226" t="s">
        <v>6</v>
      </c>
      <c r="F226" t="s">
        <v>7</v>
      </c>
      <c r="G226">
        <v>12.28</v>
      </c>
    </row>
    <row r="227" spans="1:7" x14ac:dyDescent="0.25">
      <c r="A227">
        <v>930.2</v>
      </c>
      <c r="B227" t="s">
        <v>1</v>
      </c>
      <c r="C227" s="1">
        <v>43769</v>
      </c>
      <c r="D227">
        <v>1368065</v>
      </c>
      <c r="E227" t="s">
        <v>6</v>
      </c>
      <c r="F227" t="s">
        <v>7</v>
      </c>
      <c r="G227">
        <v>52.34</v>
      </c>
    </row>
    <row r="228" spans="1:7" x14ac:dyDescent="0.25">
      <c r="A228">
        <v>930.2</v>
      </c>
      <c r="B228" t="s">
        <v>1</v>
      </c>
      <c r="C228" s="1">
        <v>43769</v>
      </c>
      <c r="D228">
        <v>1368065</v>
      </c>
      <c r="E228" t="s">
        <v>6</v>
      </c>
      <c r="F228" t="s">
        <v>7</v>
      </c>
      <c r="G228">
        <v>1.52</v>
      </c>
    </row>
    <row r="229" spans="1:7" x14ac:dyDescent="0.25">
      <c r="A229">
        <v>930.2</v>
      </c>
      <c r="B229" t="s">
        <v>1</v>
      </c>
      <c r="C229" s="1">
        <v>43496</v>
      </c>
      <c r="D229">
        <v>1351815</v>
      </c>
      <c r="E229" t="s">
        <v>6</v>
      </c>
      <c r="F229" t="s">
        <v>7</v>
      </c>
      <c r="G229">
        <v>7.15</v>
      </c>
    </row>
    <row r="230" spans="1:7" x14ac:dyDescent="0.25">
      <c r="A230">
        <v>930.2</v>
      </c>
      <c r="B230" t="s">
        <v>1</v>
      </c>
      <c r="C230" s="1">
        <v>43524</v>
      </c>
      <c r="D230">
        <v>1353326</v>
      </c>
      <c r="E230" t="s">
        <v>6</v>
      </c>
      <c r="F230" t="s">
        <v>7</v>
      </c>
      <c r="G230">
        <v>17.28</v>
      </c>
    </row>
    <row r="231" spans="1:7" x14ac:dyDescent="0.25">
      <c r="A231">
        <v>930.2</v>
      </c>
      <c r="B231" t="s">
        <v>1</v>
      </c>
      <c r="C231" s="1">
        <v>43555</v>
      </c>
      <c r="D231">
        <v>1355081</v>
      </c>
      <c r="E231" t="s">
        <v>6</v>
      </c>
      <c r="F231" t="s">
        <v>7</v>
      </c>
      <c r="G231">
        <v>25.13</v>
      </c>
    </row>
    <row r="232" spans="1:7" x14ac:dyDescent="0.25">
      <c r="A232">
        <v>930.2</v>
      </c>
      <c r="B232" t="s">
        <v>1</v>
      </c>
      <c r="C232" s="1">
        <v>43585</v>
      </c>
      <c r="D232">
        <v>1356937</v>
      </c>
      <c r="E232" t="s">
        <v>6</v>
      </c>
      <c r="F232" t="s">
        <v>7</v>
      </c>
      <c r="G232">
        <v>5.69</v>
      </c>
    </row>
    <row r="233" spans="1:7" x14ac:dyDescent="0.25">
      <c r="A233">
        <v>930.2</v>
      </c>
      <c r="B233" t="s">
        <v>1</v>
      </c>
      <c r="C233" s="1">
        <v>43677</v>
      </c>
      <c r="D233">
        <v>1362362</v>
      </c>
      <c r="E233" t="s">
        <v>6</v>
      </c>
      <c r="F233" t="s">
        <v>7</v>
      </c>
      <c r="G233">
        <v>5.48</v>
      </c>
    </row>
    <row r="234" spans="1:7" x14ac:dyDescent="0.25">
      <c r="A234">
        <v>930.2</v>
      </c>
      <c r="B234" t="s">
        <v>1</v>
      </c>
      <c r="C234" s="1">
        <v>43769</v>
      </c>
      <c r="D234">
        <v>1368065</v>
      </c>
      <c r="E234" t="s">
        <v>6</v>
      </c>
      <c r="F234" t="s">
        <v>7</v>
      </c>
      <c r="G234">
        <v>83.23</v>
      </c>
    </row>
    <row r="235" spans="1:7" x14ac:dyDescent="0.25">
      <c r="A235">
        <v>930.2</v>
      </c>
      <c r="B235" t="s">
        <v>1</v>
      </c>
      <c r="C235" s="1">
        <v>43799</v>
      </c>
      <c r="D235">
        <v>1369793</v>
      </c>
      <c r="E235" t="s">
        <v>6</v>
      </c>
      <c r="F235" t="s">
        <v>7</v>
      </c>
      <c r="G235">
        <v>4.13</v>
      </c>
    </row>
    <row r="236" spans="1:7" x14ac:dyDescent="0.25">
      <c r="A236">
        <v>930.2</v>
      </c>
      <c r="B236" t="s">
        <v>1</v>
      </c>
      <c r="C236" s="1">
        <v>43708</v>
      </c>
      <c r="D236">
        <v>1364396</v>
      </c>
      <c r="E236" t="s">
        <v>6</v>
      </c>
      <c r="F236" t="s">
        <v>7</v>
      </c>
      <c r="G236">
        <v>17.649999999999999</v>
      </c>
    </row>
    <row r="237" spans="1:7" x14ac:dyDescent="0.25">
      <c r="A237">
        <v>930.2</v>
      </c>
      <c r="B237" t="s">
        <v>1</v>
      </c>
      <c r="C237" s="1">
        <v>43738</v>
      </c>
      <c r="D237">
        <v>1366072</v>
      </c>
      <c r="E237" t="s">
        <v>6</v>
      </c>
      <c r="F237" t="s">
        <v>7</v>
      </c>
      <c r="G237">
        <v>13.76</v>
      </c>
    </row>
    <row r="238" spans="1:7" x14ac:dyDescent="0.25">
      <c r="A238">
        <v>930.2</v>
      </c>
      <c r="B238" t="s">
        <v>1</v>
      </c>
      <c r="C238" s="1">
        <v>43769</v>
      </c>
      <c r="D238">
        <v>1368065</v>
      </c>
      <c r="E238" t="s">
        <v>6</v>
      </c>
      <c r="F238" t="s">
        <v>7</v>
      </c>
      <c r="G238">
        <v>70.48</v>
      </c>
    </row>
    <row r="239" spans="1:7" x14ac:dyDescent="0.25">
      <c r="A239">
        <v>930.2</v>
      </c>
      <c r="B239" t="s">
        <v>1</v>
      </c>
      <c r="C239" s="1">
        <v>43830</v>
      </c>
      <c r="D239">
        <v>1371705</v>
      </c>
      <c r="E239" t="s">
        <v>6</v>
      </c>
      <c r="F239" t="s">
        <v>7</v>
      </c>
      <c r="G239">
        <v>10.94</v>
      </c>
    </row>
    <row r="240" spans="1:7" x14ac:dyDescent="0.25">
      <c r="A240">
        <v>930.2</v>
      </c>
      <c r="B240" t="s">
        <v>1</v>
      </c>
      <c r="C240" s="1">
        <v>43769</v>
      </c>
      <c r="D240">
        <v>1368065</v>
      </c>
      <c r="E240" t="s">
        <v>6</v>
      </c>
      <c r="F240" t="s">
        <v>7</v>
      </c>
      <c r="G240">
        <v>55.97</v>
      </c>
    </row>
    <row r="241" spans="1:7" x14ac:dyDescent="0.25">
      <c r="A241">
        <v>930.2</v>
      </c>
      <c r="B241" t="s">
        <v>1</v>
      </c>
      <c r="C241" s="1">
        <v>43524</v>
      </c>
      <c r="D241">
        <v>1353326</v>
      </c>
      <c r="E241" t="s">
        <v>6</v>
      </c>
      <c r="F241" t="s">
        <v>7</v>
      </c>
      <c r="G241">
        <v>7.86</v>
      </c>
    </row>
    <row r="242" spans="1:7" x14ac:dyDescent="0.25">
      <c r="A242">
        <v>930.2</v>
      </c>
      <c r="B242" t="s">
        <v>1</v>
      </c>
      <c r="C242" s="1">
        <v>43585</v>
      </c>
      <c r="D242">
        <v>1356937</v>
      </c>
      <c r="E242" t="s">
        <v>6</v>
      </c>
      <c r="F242" t="s">
        <v>7</v>
      </c>
      <c r="G242">
        <v>30.19</v>
      </c>
    </row>
    <row r="243" spans="1:7" x14ac:dyDescent="0.25">
      <c r="A243">
        <v>930.2</v>
      </c>
      <c r="B243" t="s">
        <v>1</v>
      </c>
      <c r="C243" s="1">
        <v>43616</v>
      </c>
      <c r="D243">
        <v>1358770</v>
      </c>
      <c r="E243" t="s">
        <v>6</v>
      </c>
      <c r="F243" t="s">
        <v>7</v>
      </c>
      <c r="G243">
        <v>228.75</v>
      </c>
    </row>
    <row r="244" spans="1:7" x14ac:dyDescent="0.25">
      <c r="A244">
        <v>930.2</v>
      </c>
      <c r="B244" t="s">
        <v>1</v>
      </c>
      <c r="C244" s="1">
        <v>43708</v>
      </c>
      <c r="D244">
        <v>1364396</v>
      </c>
      <c r="E244" t="s">
        <v>6</v>
      </c>
      <c r="F244" t="s">
        <v>7</v>
      </c>
      <c r="G244">
        <v>24.77</v>
      </c>
    </row>
    <row r="245" spans="1:7" x14ac:dyDescent="0.25">
      <c r="A245">
        <v>930.2</v>
      </c>
      <c r="B245" t="s">
        <v>1</v>
      </c>
      <c r="C245" s="1">
        <v>43769</v>
      </c>
      <c r="D245">
        <v>1368065</v>
      </c>
      <c r="E245" t="s">
        <v>6</v>
      </c>
      <c r="F245" t="s">
        <v>7</v>
      </c>
      <c r="G245">
        <v>29.8</v>
      </c>
    </row>
    <row r="246" spans="1:7" x14ac:dyDescent="0.25">
      <c r="A246">
        <v>930.2</v>
      </c>
      <c r="B246" t="s">
        <v>1</v>
      </c>
      <c r="C246" s="1">
        <v>43769</v>
      </c>
      <c r="D246">
        <v>1368065</v>
      </c>
      <c r="E246" t="s">
        <v>6</v>
      </c>
      <c r="F246" t="s">
        <v>7</v>
      </c>
      <c r="G246">
        <v>18.39</v>
      </c>
    </row>
    <row r="247" spans="1:7" x14ac:dyDescent="0.25">
      <c r="A247">
        <v>930.2</v>
      </c>
      <c r="B247" t="s">
        <v>1</v>
      </c>
      <c r="C247" s="1">
        <v>43496</v>
      </c>
      <c r="D247">
        <v>1351815</v>
      </c>
      <c r="E247" t="s">
        <v>6</v>
      </c>
      <c r="F247" t="s">
        <v>7</v>
      </c>
      <c r="G247">
        <v>18.760000000000002</v>
      </c>
    </row>
    <row r="248" spans="1:7" x14ac:dyDescent="0.25">
      <c r="A248">
        <v>930.2</v>
      </c>
      <c r="B248" t="s">
        <v>1</v>
      </c>
      <c r="C248" s="1">
        <v>43555</v>
      </c>
      <c r="D248">
        <v>1355081</v>
      </c>
      <c r="E248" t="s">
        <v>6</v>
      </c>
      <c r="F248" t="s">
        <v>7</v>
      </c>
      <c r="G248">
        <v>170.81</v>
      </c>
    </row>
    <row r="249" spans="1:7" x14ac:dyDescent="0.25">
      <c r="A249">
        <v>930.2</v>
      </c>
      <c r="B249" t="s">
        <v>1</v>
      </c>
      <c r="C249" s="1">
        <v>43646</v>
      </c>
      <c r="D249">
        <v>1360488</v>
      </c>
      <c r="E249" t="s">
        <v>6</v>
      </c>
      <c r="F249" t="s">
        <v>7</v>
      </c>
      <c r="G249">
        <v>0.47</v>
      </c>
    </row>
    <row r="250" spans="1:7" x14ac:dyDescent="0.25">
      <c r="A250">
        <v>930.2</v>
      </c>
      <c r="B250" t="s">
        <v>1</v>
      </c>
      <c r="C250" s="1">
        <v>43496</v>
      </c>
      <c r="D250">
        <v>1351815</v>
      </c>
      <c r="E250" t="s">
        <v>6</v>
      </c>
      <c r="F250" t="s">
        <v>7</v>
      </c>
      <c r="G250">
        <v>526.24</v>
      </c>
    </row>
    <row r="251" spans="1:7" x14ac:dyDescent="0.25">
      <c r="A251">
        <v>930.2</v>
      </c>
      <c r="B251" t="s">
        <v>1</v>
      </c>
      <c r="C251" s="1">
        <v>43524</v>
      </c>
      <c r="D251">
        <v>1353326</v>
      </c>
      <c r="E251" t="s">
        <v>6</v>
      </c>
      <c r="F251" t="s">
        <v>7</v>
      </c>
      <c r="G251">
        <v>419.82</v>
      </c>
    </row>
    <row r="252" spans="1:7" x14ac:dyDescent="0.25">
      <c r="A252">
        <v>930.2</v>
      </c>
      <c r="B252" t="s">
        <v>1</v>
      </c>
      <c r="C252" s="1">
        <v>43555</v>
      </c>
      <c r="D252">
        <v>1355081</v>
      </c>
      <c r="E252" t="s">
        <v>6</v>
      </c>
      <c r="F252" t="s">
        <v>7</v>
      </c>
      <c r="G252">
        <v>345.37</v>
      </c>
    </row>
    <row r="253" spans="1:7" x14ac:dyDescent="0.25">
      <c r="A253">
        <v>930.2</v>
      </c>
      <c r="B253" t="s">
        <v>1</v>
      </c>
      <c r="C253" s="1">
        <v>43585</v>
      </c>
      <c r="D253">
        <v>1356937</v>
      </c>
      <c r="E253" t="s">
        <v>6</v>
      </c>
      <c r="F253" t="s">
        <v>7</v>
      </c>
      <c r="G253">
        <v>662.01</v>
      </c>
    </row>
    <row r="254" spans="1:7" x14ac:dyDescent="0.25">
      <c r="A254">
        <v>930.2</v>
      </c>
      <c r="B254" t="s">
        <v>1</v>
      </c>
      <c r="C254" s="1">
        <v>43616</v>
      </c>
      <c r="D254">
        <v>1358770</v>
      </c>
      <c r="E254" t="s">
        <v>6</v>
      </c>
      <c r="F254" t="s">
        <v>7</v>
      </c>
      <c r="G254">
        <v>243.08</v>
      </c>
    </row>
    <row r="255" spans="1:7" x14ac:dyDescent="0.25">
      <c r="A255">
        <v>930.2</v>
      </c>
      <c r="B255" t="s">
        <v>1</v>
      </c>
      <c r="C255" s="1">
        <v>43646</v>
      </c>
      <c r="D255">
        <v>1360488</v>
      </c>
      <c r="E255" t="s">
        <v>6</v>
      </c>
      <c r="F255" t="s">
        <v>7</v>
      </c>
      <c r="G255">
        <v>819.66</v>
      </c>
    </row>
    <row r="256" spans="1:7" x14ac:dyDescent="0.25">
      <c r="A256">
        <v>930.2</v>
      </c>
      <c r="B256" t="s">
        <v>1</v>
      </c>
      <c r="C256" s="1">
        <v>43677</v>
      </c>
      <c r="D256">
        <v>1362362</v>
      </c>
      <c r="E256" t="s">
        <v>6</v>
      </c>
      <c r="F256" t="s">
        <v>7</v>
      </c>
      <c r="G256">
        <v>150.34</v>
      </c>
    </row>
    <row r="257" spans="1:8" x14ac:dyDescent="0.25">
      <c r="A257">
        <v>930.2</v>
      </c>
      <c r="B257" t="s">
        <v>1</v>
      </c>
      <c r="C257" s="1">
        <v>43708</v>
      </c>
      <c r="D257">
        <v>1364396</v>
      </c>
      <c r="E257" t="s">
        <v>6</v>
      </c>
      <c r="F257" t="s">
        <v>7</v>
      </c>
      <c r="G257">
        <v>220.64</v>
      </c>
    </row>
    <row r="258" spans="1:8" x14ac:dyDescent="0.25">
      <c r="A258">
        <v>930.2</v>
      </c>
      <c r="B258" t="s">
        <v>1</v>
      </c>
      <c r="C258" s="1">
        <v>43738</v>
      </c>
      <c r="D258">
        <v>1366072</v>
      </c>
      <c r="E258" t="s">
        <v>6</v>
      </c>
      <c r="F258" t="s">
        <v>7</v>
      </c>
      <c r="G258">
        <v>596.86</v>
      </c>
    </row>
    <row r="259" spans="1:8" x14ac:dyDescent="0.25">
      <c r="A259">
        <v>930.2</v>
      </c>
      <c r="B259" t="s">
        <v>1</v>
      </c>
      <c r="C259" s="1">
        <v>43769</v>
      </c>
      <c r="D259">
        <v>1368065</v>
      </c>
      <c r="E259" t="s">
        <v>6</v>
      </c>
      <c r="F259" t="s">
        <v>7</v>
      </c>
      <c r="G259">
        <v>454.93</v>
      </c>
    </row>
    <row r="260" spans="1:8" x14ac:dyDescent="0.25">
      <c r="A260">
        <v>930.2</v>
      </c>
      <c r="B260" t="s">
        <v>1</v>
      </c>
      <c r="C260" s="1">
        <v>43799</v>
      </c>
      <c r="D260">
        <v>1369793</v>
      </c>
      <c r="E260" t="s">
        <v>6</v>
      </c>
      <c r="F260" t="s">
        <v>7</v>
      </c>
      <c r="G260">
        <v>473</v>
      </c>
    </row>
    <row r="261" spans="1:8" x14ac:dyDescent="0.25">
      <c r="A261">
        <v>930.2</v>
      </c>
      <c r="B261" t="s">
        <v>1</v>
      </c>
      <c r="C261" s="1">
        <v>43830</v>
      </c>
      <c r="D261">
        <v>1371705</v>
      </c>
      <c r="E261" t="s">
        <v>6</v>
      </c>
      <c r="F261" t="s">
        <v>7</v>
      </c>
      <c r="G261">
        <v>390.91</v>
      </c>
    </row>
    <row r="262" spans="1:8" x14ac:dyDescent="0.25">
      <c r="A262">
        <v>930.2</v>
      </c>
      <c r="B262" t="s">
        <v>1</v>
      </c>
      <c r="C262" s="1">
        <v>43769</v>
      </c>
      <c r="D262">
        <v>1368065</v>
      </c>
      <c r="E262" t="s">
        <v>6</v>
      </c>
      <c r="F262" t="s">
        <v>7</v>
      </c>
      <c r="G262">
        <v>369.44</v>
      </c>
    </row>
    <row r="263" spans="1:8" x14ac:dyDescent="0.25">
      <c r="A263">
        <v>930.2</v>
      </c>
      <c r="B263" t="s">
        <v>1</v>
      </c>
      <c r="C263" s="1">
        <v>43496</v>
      </c>
      <c r="D263">
        <v>1352056</v>
      </c>
      <c r="E263" t="s">
        <v>2</v>
      </c>
      <c r="F263" t="s">
        <v>3</v>
      </c>
      <c r="H263" s="2">
        <v>1367.17</v>
      </c>
    </row>
    <row r="264" spans="1:8" x14ac:dyDescent="0.25">
      <c r="A264">
        <v>930.2</v>
      </c>
      <c r="B264" t="s">
        <v>1</v>
      </c>
      <c r="C264" s="1">
        <v>43524</v>
      </c>
      <c r="D264">
        <v>1353658</v>
      </c>
      <c r="E264" t="s">
        <v>2</v>
      </c>
      <c r="F264" t="s">
        <v>4</v>
      </c>
      <c r="H264" s="2">
        <v>1551.69</v>
      </c>
    </row>
    <row r="265" spans="1:8" x14ac:dyDescent="0.25">
      <c r="A265">
        <v>930.2</v>
      </c>
      <c r="B265" t="s">
        <v>1</v>
      </c>
      <c r="C265" s="1">
        <v>43555</v>
      </c>
      <c r="D265">
        <v>1355398</v>
      </c>
      <c r="E265" t="s">
        <v>2</v>
      </c>
      <c r="F265" t="s">
        <v>4</v>
      </c>
      <c r="H265" s="2">
        <v>1458.25</v>
      </c>
    </row>
    <row r="266" spans="1:8" x14ac:dyDescent="0.25">
      <c r="A266">
        <v>930.2</v>
      </c>
      <c r="B266" t="s">
        <v>1</v>
      </c>
      <c r="C266" s="1">
        <v>43585</v>
      </c>
      <c r="D266">
        <v>1357251</v>
      </c>
      <c r="E266" t="s">
        <v>2</v>
      </c>
      <c r="F266" t="s">
        <v>5</v>
      </c>
      <c r="H266" s="2">
        <v>1555.95</v>
      </c>
    </row>
    <row r="267" spans="1:8" x14ac:dyDescent="0.25">
      <c r="A267">
        <v>930.2</v>
      </c>
      <c r="B267" t="s">
        <v>1</v>
      </c>
      <c r="C267" s="1">
        <v>43616</v>
      </c>
      <c r="D267">
        <v>1359021</v>
      </c>
      <c r="E267" t="s">
        <v>2</v>
      </c>
      <c r="F267" t="s">
        <v>4</v>
      </c>
      <c r="H267" s="2">
        <v>2049.96</v>
      </c>
    </row>
    <row r="268" spans="1:8" x14ac:dyDescent="0.25">
      <c r="A268">
        <v>930.2</v>
      </c>
      <c r="B268" t="s">
        <v>1</v>
      </c>
      <c r="C268" s="1">
        <v>43646</v>
      </c>
      <c r="D268">
        <v>1360931</v>
      </c>
      <c r="E268" t="s">
        <v>2</v>
      </c>
      <c r="F268" t="s">
        <v>4</v>
      </c>
      <c r="H268" s="2">
        <v>1646.04</v>
      </c>
    </row>
    <row r="269" spans="1:8" x14ac:dyDescent="0.25">
      <c r="A269">
        <v>930.2</v>
      </c>
      <c r="B269" t="s">
        <v>1</v>
      </c>
      <c r="C269" s="1">
        <v>43677</v>
      </c>
      <c r="D269">
        <v>1362637</v>
      </c>
      <c r="E269" t="s">
        <v>2</v>
      </c>
      <c r="F269" t="s">
        <v>4</v>
      </c>
      <c r="H269" s="2">
        <v>3496.1</v>
      </c>
    </row>
    <row r="270" spans="1:8" x14ac:dyDescent="0.25">
      <c r="A270">
        <v>930.2</v>
      </c>
      <c r="B270" t="s">
        <v>1</v>
      </c>
      <c r="C270" s="1">
        <v>43708</v>
      </c>
      <c r="D270">
        <v>1364601</v>
      </c>
      <c r="E270" t="s">
        <v>2</v>
      </c>
      <c r="F270" t="s">
        <v>4</v>
      </c>
      <c r="H270" s="2">
        <v>1314.29</v>
      </c>
    </row>
    <row r="271" spans="1:8" x14ac:dyDescent="0.25">
      <c r="A271">
        <v>930.2</v>
      </c>
      <c r="B271" t="s">
        <v>1</v>
      </c>
      <c r="C271" s="1">
        <v>43738</v>
      </c>
      <c r="D271">
        <v>1366411</v>
      </c>
      <c r="E271" t="s">
        <v>2</v>
      </c>
      <c r="F271" t="s">
        <v>4</v>
      </c>
      <c r="H271" s="2">
        <v>1972.66</v>
      </c>
    </row>
    <row r="272" spans="1:8" x14ac:dyDescent="0.25">
      <c r="A272">
        <v>930.2</v>
      </c>
      <c r="B272" t="s">
        <v>1</v>
      </c>
      <c r="C272" s="1">
        <v>43769</v>
      </c>
      <c r="D272">
        <v>1368285</v>
      </c>
      <c r="E272" t="s">
        <v>2</v>
      </c>
      <c r="F272" t="s">
        <v>4</v>
      </c>
      <c r="H272" s="2">
        <v>2414.33</v>
      </c>
    </row>
    <row r="273" spans="1:8" x14ac:dyDescent="0.25">
      <c r="A273">
        <v>930.2</v>
      </c>
      <c r="B273" t="s">
        <v>1</v>
      </c>
      <c r="C273" s="1">
        <v>43788</v>
      </c>
      <c r="D273">
        <v>1370067</v>
      </c>
      <c r="E273" t="s">
        <v>2</v>
      </c>
      <c r="F273" t="s">
        <v>4</v>
      </c>
      <c r="H273" s="2">
        <v>2128.36</v>
      </c>
    </row>
    <row r="274" spans="1:8" x14ac:dyDescent="0.25">
      <c r="A274">
        <v>930.2</v>
      </c>
      <c r="B274" t="s">
        <v>1</v>
      </c>
      <c r="C274" s="1">
        <v>43830</v>
      </c>
      <c r="D274">
        <v>1372116</v>
      </c>
      <c r="E274" t="s">
        <v>2</v>
      </c>
      <c r="F274" t="s">
        <v>4</v>
      </c>
      <c r="H274">
        <v>830.37</v>
      </c>
    </row>
    <row r="275" spans="1:8" x14ac:dyDescent="0.25">
      <c r="A275">
        <v>930.2</v>
      </c>
      <c r="B275" t="s">
        <v>8</v>
      </c>
      <c r="C275" s="1">
        <v>43496</v>
      </c>
      <c r="D275">
        <v>1351667</v>
      </c>
      <c r="E275" t="s">
        <v>2</v>
      </c>
      <c r="F275" t="s">
        <v>9</v>
      </c>
      <c r="G275">
        <v>0.97</v>
      </c>
    </row>
    <row r="276" spans="1:8" x14ac:dyDescent="0.25">
      <c r="A276">
        <v>930.2</v>
      </c>
      <c r="B276" t="s">
        <v>8</v>
      </c>
      <c r="C276" s="1">
        <v>43738</v>
      </c>
      <c r="D276">
        <v>1365886</v>
      </c>
      <c r="E276" t="s">
        <v>2</v>
      </c>
      <c r="F276" t="s">
        <v>9</v>
      </c>
      <c r="G276">
        <v>2.15</v>
      </c>
    </row>
    <row r="277" spans="1:8" x14ac:dyDescent="0.25">
      <c r="A277">
        <v>930.2</v>
      </c>
      <c r="B277" t="s">
        <v>8</v>
      </c>
      <c r="C277" s="1">
        <v>43830</v>
      </c>
      <c r="D277">
        <v>1371340</v>
      </c>
      <c r="E277" t="s">
        <v>2</v>
      </c>
      <c r="F277" t="s">
        <v>9</v>
      </c>
      <c r="G277">
        <v>1</v>
      </c>
    </row>
    <row r="278" spans="1:8" x14ac:dyDescent="0.25">
      <c r="A278">
        <v>930.2</v>
      </c>
      <c r="B278" t="s">
        <v>49</v>
      </c>
      <c r="C278" s="1">
        <v>43496</v>
      </c>
      <c r="D278">
        <v>1351667</v>
      </c>
      <c r="E278" t="s">
        <v>2</v>
      </c>
      <c r="F278" t="s">
        <v>9</v>
      </c>
      <c r="G278" s="2">
        <v>5377.85</v>
      </c>
    </row>
    <row r="279" spans="1:8" x14ac:dyDescent="0.25">
      <c r="A279">
        <v>930.2</v>
      </c>
      <c r="B279" t="s">
        <v>49</v>
      </c>
      <c r="C279" s="1">
        <v>43524</v>
      </c>
      <c r="D279">
        <v>1353156</v>
      </c>
      <c r="E279" t="s">
        <v>2</v>
      </c>
      <c r="F279" t="s">
        <v>9</v>
      </c>
      <c r="G279" s="2">
        <v>5607.17</v>
      </c>
    </row>
    <row r="280" spans="1:8" x14ac:dyDescent="0.25">
      <c r="A280">
        <v>930.2</v>
      </c>
      <c r="B280" t="s">
        <v>49</v>
      </c>
      <c r="C280" s="1">
        <v>43555</v>
      </c>
      <c r="D280">
        <v>1354887</v>
      </c>
      <c r="E280" t="s">
        <v>2</v>
      </c>
      <c r="F280" t="s">
        <v>9</v>
      </c>
      <c r="G280" s="2">
        <v>5607.17</v>
      </c>
    </row>
    <row r="281" spans="1:8" x14ac:dyDescent="0.25">
      <c r="A281">
        <v>930.2</v>
      </c>
      <c r="B281" t="s">
        <v>49</v>
      </c>
      <c r="C281" s="1">
        <v>43585</v>
      </c>
      <c r="D281">
        <v>1356833</v>
      </c>
      <c r="E281" t="s">
        <v>2</v>
      </c>
      <c r="F281" t="s">
        <v>9</v>
      </c>
      <c r="G281" s="2">
        <v>5607.17</v>
      </c>
    </row>
    <row r="282" spans="1:8" x14ac:dyDescent="0.25">
      <c r="A282">
        <v>930.2</v>
      </c>
      <c r="B282" t="s">
        <v>49</v>
      </c>
      <c r="C282" s="1">
        <v>43616</v>
      </c>
      <c r="D282">
        <v>1358485</v>
      </c>
      <c r="E282" t="s">
        <v>2</v>
      </c>
      <c r="F282" t="s">
        <v>9</v>
      </c>
      <c r="G282" s="2">
        <v>5607.17</v>
      </c>
    </row>
    <row r="283" spans="1:8" x14ac:dyDescent="0.25">
      <c r="A283">
        <v>930.2</v>
      </c>
      <c r="B283" t="s">
        <v>49</v>
      </c>
      <c r="C283" s="1">
        <v>43646</v>
      </c>
      <c r="D283">
        <v>1360131</v>
      </c>
      <c r="E283" t="s">
        <v>2</v>
      </c>
      <c r="F283" t="s">
        <v>9</v>
      </c>
      <c r="G283" s="2">
        <v>5607.17</v>
      </c>
    </row>
    <row r="284" spans="1:8" x14ac:dyDescent="0.25">
      <c r="A284">
        <v>930.2</v>
      </c>
      <c r="B284" t="s">
        <v>49</v>
      </c>
      <c r="C284" s="1">
        <v>43677</v>
      </c>
      <c r="D284">
        <v>1362176</v>
      </c>
      <c r="E284" t="s">
        <v>2</v>
      </c>
      <c r="F284" t="s">
        <v>9</v>
      </c>
      <c r="G284" s="2">
        <v>5607.17</v>
      </c>
    </row>
    <row r="285" spans="1:8" x14ac:dyDescent="0.25">
      <c r="A285">
        <v>930.2</v>
      </c>
      <c r="B285" t="s">
        <v>49</v>
      </c>
      <c r="C285" s="1">
        <v>43708</v>
      </c>
      <c r="D285">
        <v>1363964</v>
      </c>
      <c r="E285" t="s">
        <v>2</v>
      </c>
      <c r="F285" t="s">
        <v>9</v>
      </c>
      <c r="G285" s="2">
        <v>5607.17</v>
      </c>
    </row>
    <row r="286" spans="1:8" x14ac:dyDescent="0.25">
      <c r="A286">
        <v>930.2</v>
      </c>
      <c r="B286" t="s">
        <v>49</v>
      </c>
      <c r="C286" s="1">
        <v>43738</v>
      </c>
      <c r="D286">
        <v>1365886</v>
      </c>
      <c r="E286" t="s">
        <v>2</v>
      </c>
      <c r="F286" t="s">
        <v>9</v>
      </c>
      <c r="G286" s="2">
        <v>5607.17</v>
      </c>
    </row>
    <row r="287" spans="1:8" x14ac:dyDescent="0.25">
      <c r="A287">
        <v>930.2</v>
      </c>
      <c r="B287" t="s">
        <v>49</v>
      </c>
      <c r="C287" s="1">
        <v>43769</v>
      </c>
      <c r="D287">
        <v>1367925</v>
      </c>
      <c r="E287" t="s">
        <v>2</v>
      </c>
      <c r="F287" t="s">
        <v>9</v>
      </c>
      <c r="G287" s="2">
        <v>5607.17</v>
      </c>
    </row>
    <row r="288" spans="1:8" x14ac:dyDescent="0.25">
      <c r="A288">
        <v>930.2</v>
      </c>
      <c r="B288" t="s">
        <v>49</v>
      </c>
      <c r="C288" s="1">
        <v>43799</v>
      </c>
      <c r="D288">
        <v>1369698</v>
      </c>
      <c r="E288" t="s">
        <v>2</v>
      </c>
      <c r="F288" t="s">
        <v>9</v>
      </c>
      <c r="G288" s="2">
        <v>5607.17</v>
      </c>
    </row>
    <row r="289" spans="1:8" x14ac:dyDescent="0.25">
      <c r="A289">
        <v>930.2</v>
      </c>
      <c r="B289" t="s">
        <v>49</v>
      </c>
      <c r="C289" s="1">
        <v>43830</v>
      </c>
      <c r="D289">
        <v>1371340</v>
      </c>
      <c r="E289" t="s">
        <v>2</v>
      </c>
      <c r="F289" t="s">
        <v>9</v>
      </c>
      <c r="G289" s="2">
        <v>5607.17</v>
      </c>
    </row>
    <row r="290" spans="1:8" x14ac:dyDescent="0.25">
      <c r="A290">
        <v>930.2</v>
      </c>
      <c r="B290" t="s">
        <v>50</v>
      </c>
      <c r="C290" s="1">
        <v>43496</v>
      </c>
      <c r="D290">
        <v>1351667</v>
      </c>
      <c r="E290" t="s">
        <v>2</v>
      </c>
      <c r="F290" t="s">
        <v>9</v>
      </c>
      <c r="G290" s="2">
        <v>11833.03</v>
      </c>
    </row>
    <row r="291" spans="1:8" x14ac:dyDescent="0.25">
      <c r="A291">
        <v>930.2</v>
      </c>
      <c r="B291" t="s">
        <v>50</v>
      </c>
      <c r="C291" s="1">
        <v>43524</v>
      </c>
      <c r="D291">
        <v>1353156</v>
      </c>
      <c r="E291" t="s">
        <v>2</v>
      </c>
      <c r="F291" t="s">
        <v>9</v>
      </c>
      <c r="G291" s="2">
        <v>11833.03</v>
      </c>
    </row>
    <row r="292" spans="1:8" x14ac:dyDescent="0.25">
      <c r="A292">
        <v>930.2</v>
      </c>
      <c r="B292" t="s">
        <v>50</v>
      </c>
      <c r="C292" s="1">
        <v>43555</v>
      </c>
      <c r="D292">
        <v>1354887</v>
      </c>
      <c r="E292" t="s">
        <v>2</v>
      </c>
      <c r="F292" t="s">
        <v>9</v>
      </c>
      <c r="G292" s="2">
        <v>11833.03</v>
      </c>
    </row>
    <row r="293" spans="1:8" x14ac:dyDescent="0.25">
      <c r="A293">
        <v>930.2</v>
      </c>
      <c r="B293" t="s">
        <v>50</v>
      </c>
      <c r="C293" s="1">
        <v>43585</v>
      </c>
      <c r="D293">
        <v>1356833</v>
      </c>
      <c r="E293" t="s">
        <v>2</v>
      </c>
      <c r="F293" t="s">
        <v>9</v>
      </c>
      <c r="G293" s="2">
        <v>11833.03</v>
      </c>
    </row>
    <row r="294" spans="1:8" x14ac:dyDescent="0.25">
      <c r="A294">
        <v>930.2</v>
      </c>
      <c r="B294" t="s">
        <v>50</v>
      </c>
      <c r="C294" s="1">
        <v>43616</v>
      </c>
      <c r="D294">
        <v>1358485</v>
      </c>
      <c r="E294" t="s">
        <v>2</v>
      </c>
      <c r="F294" t="s">
        <v>9</v>
      </c>
      <c r="G294" s="2">
        <v>11833.03</v>
      </c>
    </row>
    <row r="295" spans="1:8" x14ac:dyDescent="0.25">
      <c r="A295">
        <v>930.2</v>
      </c>
      <c r="B295" t="s">
        <v>50</v>
      </c>
      <c r="C295" s="1">
        <v>43646</v>
      </c>
      <c r="D295">
        <v>1360131</v>
      </c>
      <c r="E295" t="s">
        <v>2</v>
      </c>
      <c r="F295" t="s">
        <v>9</v>
      </c>
      <c r="G295" s="2">
        <v>11833.03</v>
      </c>
    </row>
    <row r="296" spans="1:8" x14ac:dyDescent="0.25">
      <c r="A296">
        <v>930.2</v>
      </c>
      <c r="B296" t="s">
        <v>50</v>
      </c>
      <c r="C296" s="1">
        <v>43677</v>
      </c>
      <c r="D296">
        <v>1362176</v>
      </c>
      <c r="E296" t="s">
        <v>2</v>
      </c>
      <c r="F296" t="s">
        <v>9</v>
      </c>
      <c r="G296" s="2">
        <v>11833.03</v>
      </c>
    </row>
    <row r="297" spans="1:8" x14ac:dyDescent="0.25">
      <c r="A297">
        <v>930.2</v>
      </c>
      <c r="B297" t="s">
        <v>50</v>
      </c>
      <c r="C297" s="1">
        <v>43708</v>
      </c>
      <c r="D297">
        <v>1363964</v>
      </c>
      <c r="E297" t="s">
        <v>2</v>
      </c>
      <c r="F297" t="s">
        <v>9</v>
      </c>
      <c r="G297" s="2">
        <v>11833.03</v>
      </c>
    </row>
    <row r="298" spans="1:8" x14ac:dyDescent="0.25">
      <c r="A298">
        <v>930.2</v>
      </c>
      <c r="B298" t="s">
        <v>50</v>
      </c>
      <c r="C298" s="1">
        <v>43738</v>
      </c>
      <c r="D298">
        <v>1365886</v>
      </c>
      <c r="E298" t="s">
        <v>2</v>
      </c>
      <c r="F298" t="s">
        <v>9</v>
      </c>
      <c r="G298" s="2">
        <v>11833.03</v>
      </c>
    </row>
    <row r="299" spans="1:8" x14ac:dyDescent="0.25">
      <c r="A299">
        <v>930.2</v>
      </c>
      <c r="B299" t="s">
        <v>50</v>
      </c>
      <c r="C299" s="1">
        <v>43769</v>
      </c>
      <c r="D299">
        <v>1367925</v>
      </c>
      <c r="E299" t="s">
        <v>2</v>
      </c>
      <c r="F299" t="s">
        <v>9</v>
      </c>
      <c r="G299" s="2">
        <v>11833.03</v>
      </c>
    </row>
    <row r="300" spans="1:8" x14ac:dyDescent="0.25">
      <c r="A300">
        <v>930.2</v>
      </c>
      <c r="B300" t="s">
        <v>50</v>
      </c>
      <c r="C300" s="1">
        <v>43799</v>
      </c>
      <c r="D300">
        <v>1369698</v>
      </c>
      <c r="E300" t="s">
        <v>2</v>
      </c>
      <c r="F300" t="s">
        <v>9</v>
      </c>
      <c r="G300" s="2">
        <v>11833.03</v>
      </c>
    </row>
    <row r="301" spans="1:8" x14ac:dyDescent="0.25">
      <c r="A301">
        <v>930.2</v>
      </c>
      <c r="B301" t="s">
        <v>50</v>
      </c>
      <c r="C301" s="1">
        <v>43799</v>
      </c>
      <c r="D301">
        <v>1369698</v>
      </c>
      <c r="E301" t="s">
        <v>2</v>
      </c>
      <c r="F301" t="s">
        <v>9</v>
      </c>
      <c r="H301" s="2">
        <v>4017</v>
      </c>
    </row>
    <row r="302" spans="1:8" x14ac:dyDescent="0.25">
      <c r="A302">
        <v>930.2</v>
      </c>
      <c r="B302" t="s">
        <v>50</v>
      </c>
      <c r="C302" s="1">
        <v>43830</v>
      </c>
      <c r="D302">
        <v>1371340</v>
      </c>
      <c r="E302" t="s">
        <v>2</v>
      </c>
      <c r="F302" t="s">
        <v>9</v>
      </c>
      <c r="G302" s="2">
        <v>11833.03</v>
      </c>
    </row>
    <row r="303" spans="1:8" x14ac:dyDescent="0.25">
      <c r="A303">
        <v>930.2</v>
      </c>
      <c r="B303" t="s">
        <v>50</v>
      </c>
      <c r="C303" s="1">
        <v>43830</v>
      </c>
      <c r="D303">
        <v>1371340</v>
      </c>
      <c r="E303" t="s">
        <v>2</v>
      </c>
      <c r="F303" t="s">
        <v>9</v>
      </c>
      <c r="H303" s="2">
        <v>4017</v>
      </c>
    </row>
    <row r="304" spans="1:8" x14ac:dyDescent="0.25">
      <c r="A304">
        <v>930.2</v>
      </c>
      <c r="B304" t="s">
        <v>64</v>
      </c>
      <c r="C304" s="1">
        <v>43496</v>
      </c>
      <c r="D304">
        <v>1351667</v>
      </c>
      <c r="E304" t="s">
        <v>2</v>
      </c>
      <c r="F304" t="s">
        <v>9</v>
      </c>
      <c r="G304">
        <v>8</v>
      </c>
    </row>
    <row r="305" spans="1:7" x14ac:dyDescent="0.25">
      <c r="A305">
        <v>930.2</v>
      </c>
      <c r="B305" t="s">
        <v>64</v>
      </c>
      <c r="C305" s="1">
        <v>43524</v>
      </c>
      <c r="D305">
        <v>1353156</v>
      </c>
      <c r="E305" t="s">
        <v>2</v>
      </c>
      <c r="F305" t="s">
        <v>9</v>
      </c>
      <c r="G305">
        <v>14</v>
      </c>
    </row>
    <row r="306" spans="1:7" x14ac:dyDescent="0.25">
      <c r="A306">
        <v>930.2</v>
      </c>
      <c r="B306" t="s">
        <v>64</v>
      </c>
      <c r="C306" s="1">
        <v>43555</v>
      </c>
      <c r="D306">
        <v>1354887</v>
      </c>
      <c r="E306" t="s">
        <v>2</v>
      </c>
      <c r="F306" t="s">
        <v>9</v>
      </c>
      <c r="G306">
        <v>20.5</v>
      </c>
    </row>
    <row r="307" spans="1:7" x14ac:dyDescent="0.25">
      <c r="A307">
        <v>930.2</v>
      </c>
      <c r="B307" t="s">
        <v>64</v>
      </c>
      <c r="C307" s="1">
        <v>43585</v>
      </c>
      <c r="D307">
        <v>1356833</v>
      </c>
      <c r="E307" t="s">
        <v>2</v>
      </c>
      <c r="F307" t="s">
        <v>9</v>
      </c>
      <c r="G307">
        <v>19</v>
      </c>
    </row>
    <row r="308" spans="1:7" x14ac:dyDescent="0.25">
      <c r="A308">
        <v>930.2</v>
      </c>
      <c r="B308" t="s">
        <v>64</v>
      </c>
      <c r="C308" s="1">
        <v>43616</v>
      </c>
      <c r="D308">
        <v>1358485</v>
      </c>
      <c r="E308" t="s">
        <v>2</v>
      </c>
      <c r="F308" t="s">
        <v>9</v>
      </c>
      <c r="G308">
        <v>10.5</v>
      </c>
    </row>
    <row r="309" spans="1:7" x14ac:dyDescent="0.25">
      <c r="A309">
        <v>930.2</v>
      </c>
      <c r="B309" t="s">
        <v>64</v>
      </c>
      <c r="C309" s="1">
        <v>43646</v>
      </c>
      <c r="D309">
        <v>1360131</v>
      </c>
      <c r="E309" t="s">
        <v>2</v>
      </c>
      <c r="F309" t="s">
        <v>9</v>
      </c>
      <c r="G309">
        <v>11.1</v>
      </c>
    </row>
    <row r="310" spans="1:7" x14ac:dyDescent="0.25">
      <c r="A310">
        <v>930.2</v>
      </c>
      <c r="B310" t="s">
        <v>64</v>
      </c>
      <c r="C310" s="1">
        <v>43708</v>
      </c>
      <c r="D310">
        <v>1363964</v>
      </c>
      <c r="E310" t="s">
        <v>2</v>
      </c>
      <c r="F310" t="s">
        <v>9</v>
      </c>
      <c r="G310">
        <v>64</v>
      </c>
    </row>
    <row r="311" spans="1:7" x14ac:dyDescent="0.25">
      <c r="A311">
        <v>930.2</v>
      </c>
      <c r="B311" t="s">
        <v>64</v>
      </c>
      <c r="C311" s="1">
        <v>43738</v>
      </c>
      <c r="D311">
        <v>1365886</v>
      </c>
      <c r="E311" t="s">
        <v>2</v>
      </c>
      <c r="F311" t="s">
        <v>9</v>
      </c>
      <c r="G311">
        <v>38.5</v>
      </c>
    </row>
    <row r="312" spans="1:7" x14ac:dyDescent="0.25">
      <c r="A312">
        <v>930.2</v>
      </c>
      <c r="B312" t="s">
        <v>64</v>
      </c>
      <c r="C312" s="1">
        <v>43769</v>
      </c>
      <c r="D312">
        <v>1367925</v>
      </c>
      <c r="E312" t="s">
        <v>2</v>
      </c>
      <c r="F312" t="s">
        <v>9</v>
      </c>
      <c r="G312">
        <v>46.5</v>
      </c>
    </row>
    <row r="313" spans="1:7" x14ac:dyDescent="0.25">
      <c r="A313">
        <v>930.2</v>
      </c>
      <c r="B313" t="s">
        <v>64</v>
      </c>
      <c r="C313" s="1">
        <v>43799</v>
      </c>
      <c r="D313">
        <v>1369698</v>
      </c>
      <c r="E313" t="s">
        <v>2</v>
      </c>
      <c r="F313" t="s">
        <v>9</v>
      </c>
      <c r="G313">
        <v>20.5</v>
      </c>
    </row>
    <row r="314" spans="1:7" x14ac:dyDescent="0.25">
      <c r="A314">
        <v>930.2</v>
      </c>
      <c r="B314" t="s">
        <v>64</v>
      </c>
      <c r="C314" s="1">
        <v>43830</v>
      </c>
      <c r="D314">
        <v>1371340</v>
      </c>
      <c r="E314" t="s">
        <v>2</v>
      </c>
      <c r="F314" t="s">
        <v>9</v>
      </c>
      <c r="G314">
        <v>13.5</v>
      </c>
    </row>
    <row r="315" spans="1:7" x14ac:dyDescent="0.25">
      <c r="A315">
        <v>930.2</v>
      </c>
      <c r="B315" t="s">
        <v>219</v>
      </c>
      <c r="C315" s="1">
        <v>43830</v>
      </c>
      <c r="D315">
        <v>1371628</v>
      </c>
      <c r="E315" t="s">
        <v>2</v>
      </c>
      <c r="F315" t="s">
        <v>220</v>
      </c>
      <c r="G315">
        <v>21.79</v>
      </c>
    </row>
    <row r="316" spans="1:7" x14ac:dyDescent="0.25">
      <c r="A316">
        <v>930.2</v>
      </c>
      <c r="B316" t="s">
        <v>219</v>
      </c>
      <c r="C316" s="1">
        <v>43830</v>
      </c>
      <c r="D316">
        <v>1371628</v>
      </c>
      <c r="E316" t="s">
        <v>2</v>
      </c>
      <c r="F316" t="s">
        <v>220</v>
      </c>
      <c r="G316">
        <v>3.67</v>
      </c>
    </row>
    <row r="317" spans="1:7" x14ac:dyDescent="0.25">
      <c r="A317">
        <v>930.2</v>
      </c>
      <c r="B317" t="s">
        <v>219</v>
      </c>
      <c r="C317" s="1">
        <v>43830</v>
      </c>
      <c r="D317">
        <v>1371628</v>
      </c>
      <c r="E317" t="s">
        <v>2</v>
      </c>
      <c r="F317" t="s">
        <v>220</v>
      </c>
      <c r="G317">
        <v>10.9</v>
      </c>
    </row>
    <row r="318" spans="1:7" x14ac:dyDescent="0.25">
      <c r="A318">
        <v>930.2</v>
      </c>
      <c r="B318" t="s">
        <v>219</v>
      </c>
      <c r="C318" s="1">
        <v>43830</v>
      </c>
      <c r="D318">
        <v>1371628</v>
      </c>
      <c r="E318" t="s">
        <v>2</v>
      </c>
      <c r="F318" t="s">
        <v>220</v>
      </c>
      <c r="G318">
        <v>5.85</v>
      </c>
    </row>
    <row r="319" spans="1:7" x14ac:dyDescent="0.25">
      <c r="A319">
        <v>930.2</v>
      </c>
      <c r="B319" t="s">
        <v>219</v>
      </c>
      <c r="C319" s="1">
        <v>43830</v>
      </c>
      <c r="D319">
        <v>1371628</v>
      </c>
      <c r="E319" t="s">
        <v>2</v>
      </c>
      <c r="F319" t="s">
        <v>220</v>
      </c>
      <c r="G319">
        <v>1.91</v>
      </c>
    </row>
    <row r="320" spans="1:7" x14ac:dyDescent="0.25">
      <c r="A320">
        <v>930.2</v>
      </c>
      <c r="B320" t="s">
        <v>219</v>
      </c>
      <c r="C320" s="1">
        <v>43830</v>
      </c>
      <c r="D320">
        <v>1371628</v>
      </c>
      <c r="E320" t="s">
        <v>2</v>
      </c>
      <c r="F320" t="s">
        <v>220</v>
      </c>
      <c r="G320">
        <v>6.92</v>
      </c>
    </row>
    <row r="321" spans="1:8" x14ac:dyDescent="0.25">
      <c r="A321">
        <v>930.2</v>
      </c>
      <c r="B321" t="s">
        <v>219</v>
      </c>
      <c r="C321" s="1">
        <v>43830</v>
      </c>
      <c r="D321">
        <v>1371628</v>
      </c>
      <c r="E321" t="s">
        <v>2</v>
      </c>
      <c r="F321" t="s">
        <v>220</v>
      </c>
      <c r="G321">
        <v>9.2100000000000009</v>
      </c>
    </row>
    <row r="322" spans="1:8" x14ac:dyDescent="0.25">
      <c r="A322">
        <v>930.2</v>
      </c>
      <c r="B322" t="s">
        <v>219</v>
      </c>
      <c r="C322" s="1">
        <v>43830</v>
      </c>
      <c r="D322">
        <v>1371628</v>
      </c>
      <c r="E322" t="s">
        <v>2</v>
      </c>
      <c r="F322" t="s">
        <v>220</v>
      </c>
      <c r="G322">
        <v>1.1100000000000001</v>
      </c>
    </row>
    <row r="323" spans="1:8" x14ac:dyDescent="0.25">
      <c r="A323">
        <v>930.2</v>
      </c>
      <c r="B323" t="s">
        <v>219</v>
      </c>
      <c r="C323" s="1">
        <v>43830</v>
      </c>
      <c r="D323">
        <v>1371628</v>
      </c>
      <c r="E323" t="s">
        <v>2</v>
      </c>
      <c r="F323" t="s">
        <v>220</v>
      </c>
      <c r="G323">
        <v>2.29</v>
      </c>
    </row>
    <row r="324" spans="1:8" x14ac:dyDescent="0.25">
      <c r="A324">
        <v>930.2</v>
      </c>
      <c r="B324" t="s">
        <v>219</v>
      </c>
      <c r="C324" s="1">
        <v>43830</v>
      </c>
      <c r="D324">
        <v>1371628</v>
      </c>
      <c r="E324" t="s">
        <v>2</v>
      </c>
      <c r="F324" t="s">
        <v>220</v>
      </c>
      <c r="G324">
        <v>2.17</v>
      </c>
    </row>
    <row r="325" spans="1:8" x14ac:dyDescent="0.25">
      <c r="A325">
        <v>930.2</v>
      </c>
      <c r="B325" t="s">
        <v>219</v>
      </c>
      <c r="C325" s="1">
        <v>43830</v>
      </c>
      <c r="D325">
        <v>1371628</v>
      </c>
      <c r="E325" t="s">
        <v>2</v>
      </c>
      <c r="F325" t="s">
        <v>220</v>
      </c>
      <c r="G325">
        <v>19.13</v>
      </c>
    </row>
    <row r="326" spans="1:8" x14ac:dyDescent="0.25">
      <c r="A326">
        <v>930.2</v>
      </c>
      <c r="B326" t="s">
        <v>219</v>
      </c>
      <c r="C326" s="1">
        <v>43830</v>
      </c>
      <c r="D326">
        <v>1371628</v>
      </c>
      <c r="E326" t="s">
        <v>2</v>
      </c>
      <c r="F326" t="s">
        <v>220</v>
      </c>
      <c r="G326">
        <v>57.31</v>
      </c>
    </row>
    <row r="327" spans="1:8" x14ac:dyDescent="0.25">
      <c r="A327">
        <v>930.2</v>
      </c>
      <c r="B327" t="s">
        <v>224</v>
      </c>
      <c r="C327" s="1">
        <v>43830</v>
      </c>
      <c r="D327">
        <v>1371559</v>
      </c>
      <c r="E327" t="s">
        <v>2</v>
      </c>
      <c r="F327" t="s">
        <v>227</v>
      </c>
      <c r="G327">
        <v>18.39</v>
      </c>
    </row>
    <row r="328" spans="1:8" x14ac:dyDescent="0.25">
      <c r="A328">
        <v>930.2</v>
      </c>
      <c r="B328" t="s">
        <v>224</v>
      </c>
      <c r="C328" s="1">
        <v>43830</v>
      </c>
      <c r="D328">
        <v>1372493</v>
      </c>
      <c r="E328" t="s">
        <v>2</v>
      </c>
      <c r="F328" t="s">
        <v>228</v>
      </c>
      <c r="G328">
        <v>700.25</v>
      </c>
    </row>
    <row r="329" spans="1:8" x14ac:dyDescent="0.25">
      <c r="A329">
        <v>930.2</v>
      </c>
      <c r="B329" t="s">
        <v>232</v>
      </c>
      <c r="C329" s="1">
        <v>43496</v>
      </c>
      <c r="D329">
        <v>1351709</v>
      </c>
      <c r="E329" t="s">
        <v>2</v>
      </c>
      <c r="F329" t="s">
        <v>233</v>
      </c>
      <c r="H329">
        <v>84.61</v>
      </c>
    </row>
    <row r="330" spans="1:8" x14ac:dyDescent="0.25">
      <c r="A330">
        <v>930.2</v>
      </c>
      <c r="B330" t="s">
        <v>232</v>
      </c>
      <c r="C330" s="1">
        <v>43830</v>
      </c>
      <c r="D330">
        <v>1371575</v>
      </c>
      <c r="E330" t="s">
        <v>2</v>
      </c>
      <c r="F330" t="s">
        <v>235</v>
      </c>
      <c r="G330">
        <v>69.489999999999995</v>
      </c>
    </row>
    <row r="331" spans="1:8" x14ac:dyDescent="0.25">
      <c r="A331">
        <v>930.2</v>
      </c>
      <c r="B331" t="s">
        <v>232</v>
      </c>
      <c r="C331" s="1">
        <v>43830</v>
      </c>
      <c r="D331">
        <v>1371704</v>
      </c>
      <c r="E331" t="s">
        <v>2</v>
      </c>
      <c r="F331" t="s">
        <v>236</v>
      </c>
      <c r="H331">
        <v>306.94</v>
      </c>
    </row>
    <row r="332" spans="1:8" x14ac:dyDescent="0.25">
      <c r="A332">
        <v>930.2</v>
      </c>
      <c r="B332" t="s">
        <v>232</v>
      </c>
      <c r="C332" s="1">
        <v>43830</v>
      </c>
      <c r="D332">
        <v>1371983</v>
      </c>
      <c r="E332" t="s">
        <v>2</v>
      </c>
      <c r="F332" t="s">
        <v>237</v>
      </c>
      <c r="H332">
        <v>101.18</v>
      </c>
    </row>
    <row r="333" spans="1:8" x14ac:dyDescent="0.25">
      <c r="A333">
        <v>930.2</v>
      </c>
      <c r="B333" t="s">
        <v>238</v>
      </c>
      <c r="C333" s="1">
        <v>43496</v>
      </c>
      <c r="D333">
        <v>1351707</v>
      </c>
      <c r="E333" t="s">
        <v>2</v>
      </c>
      <c r="F333" t="s">
        <v>233</v>
      </c>
      <c r="H333">
        <v>56.48</v>
      </c>
    </row>
    <row r="334" spans="1:8" x14ac:dyDescent="0.25">
      <c r="A334">
        <v>930.2</v>
      </c>
      <c r="B334" t="s">
        <v>238</v>
      </c>
      <c r="C334" s="1">
        <v>43830</v>
      </c>
      <c r="D334">
        <v>1371561</v>
      </c>
      <c r="E334" t="s">
        <v>2</v>
      </c>
      <c r="F334" t="s">
        <v>239</v>
      </c>
      <c r="G334">
        <v>60.29</v>
      </c>
    </row>
    <row r="335" spans="1:8" x14ac:dyDescent="0.25">
      <c r="A335">
        <v>930.2</v>
      </c>
      <c r="B335" t="s">
        <v>240</v>
      </c>
      <c r="C335" s="1">
        <v>43496</v>
      </c>
      <c r="D335">
        <v>1351706</v>
      </c>
      <c r="E335" t="s">
        <v>2</v>
      </c>
      <c r="F335" t="s">
        <v>235</v>
      </c>
      <c r="H335">
        <v>155.25</v>
      </c>
    </row>
    <row r="336" spans="1:8" x14ac:dyDescent="0.25">
      <c r="A336">
        <v>930.2</v>
      </c>
      <c r="B336" t="s">
        <v>240</v>
      </c>
      <c r="C336" s="1">
        <v>43524</v>
      </c>
      <c r="D336">
        <v>1353181</v>
      </c>
      <c r="E336" t="s">
        <v>2</v>
      </c>
      <c r="F336" t="s">
        <v>243</v>
      </c>
      <c r="H336">
        <v>78.44</v>
      </c>
    </row>
    <row r="337" spans="1:8" x14ac:dyDescent="0.25">
      <c r="A337">
        <v>930.2</v>
      </c>
      <c r="B337" t="s">
        <v>240</v>
      </c>
      <c r="C337" s="1">
        <v>43830</v>
      </c>
      <c r="D337">
        <v>1371574</v>
      </c>
      <c r="E337" t="s">
        <v>2</v>
      </c>
      <c r="F337" t="s">
        <v>235</v>
      </c>
      <c r="G337">
        <v>169.22</v>
      </c>
    </row>
    <row r="338" spans="1:8" x14ac:dyDescent="0.25">
      <c r="A338">
        <v>930.2</v>
      </c>
      <c r="B338" t="s">
        <v>240</v>
      </c>
      <c r="C338" s="1">
        <v>43830</v>
      </c>
      <c r="D338">
        <v>1371580</v>
      </c>
      <c r="E338" t="s">
        <v>2</v>
      </c>
      <c r="F338" t="s">
        <v>244</v>
      </c>
      <c r="G338">
        <v>78.44</v>
      </c>
    </row>
    <row r="339" spans="1:8" x14ac:dyDescent="0.25">
      <c r="A339">
        <v>930.2</v>
      </c>
      <c r="B339" t="s">
        <v>240</v>
      </c>
      <c r="C339" s="1">
        <v>43830</v>
      </c>
      <c r="D339">
        <v>1371582</v>
      </c>
      <c r="E339" t="s">
        <v>2</v>
      </c>
      <c r="F339" t="s">
        <v>245</v>
      </c>
      <c r="H339">
        <v>111.04</v>
      </c>
    </row>
    <row r="340" spans="1:8" x14ac:dyDescent="0.25">
      <c r="A340">
        <v>930.2</v>
      </c>
      <c r="B340" t="s">
        <v>240</v>
      </c>
      <c r="C340" s="1">
        <v>43830</v>
      </c>
      <c r="D340">
        <v>1371584</v>
      </c>
      <c r="E340" t="s">
        <v>2</v>
      </c>
      <c r="F340" t="s">
        <v>246</v>
      </c>
      <c r="H340">
        <v>49.35</v>
      </c>
    </row>
    <row r="341" spans="1:8" x14ac:dyDescent="0.25">
      <c r="A341">
        <v>930.2</v>
      </c>
      <c r="B341" t="s">
        <v>240</v>
      </c>
      <c r="C341" s="1">
        <v>43830</v>
      </c>
      <c r="D341">
        <v>1372477</v>
      </c>
      <c r="E341" t="s">
        <v>2</v>
      </c>
      <c r="F341" t="s">
        <v>247</v>
      </c>
      <c r="G341">
        <v>219.22</v>
      </c>
    </row>
    <row r="342" spans="1:8" x14ac:dyDescent="0.25">
      <c r="A342">
        <v>930.2</v>
      </c>
      <c r="B342" t="s">
        <v>249</v>
      </c>
      <c r="C342" s="1">
        <v>43496</v>
      </c>
      <c r="D342">
        <v>1351708</v>
      </c>
      <c r="E342" t="s">
        <v>2</v>
      </c>
      <c r="F342" t="s">
        <v>233</v>
      </c>
      <c r="H342">
        <v>39.340000000000003</v>
      </c>
    </row>
    <row r="343" spans="1:8" x14ac:dyDescent="0.25">
      <c r="A343">
        <v>930.2</v>
      </c>
      <c r="B343" t="s">
        <v>249</v>
      </c>
      <c r="C343" s="1">
        <v>43830</v>
      </c>
      <c r="D343">
        <v>1371576</v>
      </c>
      <c r="E343" t="s">
        <v>2</v>
      </c>
      <c r="F343" t="s">
        <v>235</v>
      </c>
      <c r="G343">
        <v>48.2</v>
      </c>
    </row>
    <row r="344" spans="1:8" x14ac:dyDescent="0.25">
      <c r="A344">
        <v>930.2</v>
      </c>
      <c r="B344" t="s">
        <v>249</v>
      </c>
      <c r="C344" s="1">
        <v>43830</v>
      </c>
      <c r="D344">
        <v>1371982</v>
      </c>
      <c r="E344" t="s">
        <v>2</v>
      </c>
      <c r="F344" t="s">
        <v>251</v>
      </c>
      <c r="G344">
        <v>40.28</v>
      </c>
    </row>
    <row r="345" spans="1:8" x14ac:dyDescent="0.25">
      <c r="A345">
        <v>930.2</v>
      </c>
      <c r="B345" t="s">
        <v>249</v>
      </c>
      <c r="C345" s="1">
        <v>43830</v>
      </c>
      <c r="D345">
        <v>1371985</v>
      </c>
      <c r="E345" t="s">
        <v>2</v>
      </c>
      <c r="F345" t="s">
        <v>251</v>
      </c>
      <c r="H345">
        <v>40.28</v>
      </c>
    </row>
    <row r="346" spans="1:8" x14ac:dyDescent="0.25">
      <c r="A346">
        <v>930.2</v>
      </c>
      <c r="B346" t="s">
        <v>249</v>
      </c>
      <c r="C346" s="1">
        <v>43830</v>
      </c>
      <c r="D346">
        <v>1371987</v>
      </c>
      <c r="E346" t="s">
        <v>2</v>
      </c>
      <c r="F346" t="s">
        <v>251</v>
      </c>
      <c r="H346">
        <v>40.28</v>
      </c>
    </row>
    <row r="347" spans="1:8" x14ac:dyDescent="0.25">
      <c r="A347">
        <v>930.2</v>
      </c>
      <c r="B347" t="s">
        <v>256</v>
      </c>
      <c r="C347" s="1">
        <v>43524</v>
      </c>
      <c r="D347">
        <v>1353178</v>
      </c>
      <c r="E347" t="s">
        <v>2</v>
      </c>
      <c r="F347" t="s">
        <v>258</v>
      </c>
      <c r="H347" s="2">
        <v>1072.27</v>
      </c>
    </row>
    <row r="348" spans="1:8" x14ac:dyDescent="0.25">
      <c r="A348">
        <v>930.2</v>
      </c>
      <c r="B348" t="s">
        <v>256</v>
      </c>
      <c r="C348" s="1">
        <v>43830</v>
      </c>
      <c r="D348">
        <v>1371579</v>
      </c>
      <c r="E348" t="s">
        <v>2</v>
      </c>
      <c r="F348" t="s">
        <v>259</v>
      </c>
      <c r="G348" s="2">
        <v>1072.27</v>
      </c>
    </row>
    <row r="349" spans="1:8" x14ac:dyDescent="0.25">
      <c r="A349">
        <v>930.2</v>
      </c>
      <c r="B349" t="s">
        <v>256</v>
      </c>
      <c r="C349" s="1">
        <v>43830</v>
      </c>
      <c r="D349">
        <v>1371583</v>
      </c>
      <c r="E349" t="s">
        <v>2</v>
      </c>
      <c r="F349" t="s">
        <v>258</v>
      </c>
      <c r="H349" s="2">
        <v>1517.9</v>
      </c>
    </row>
    <row r="350" spans="1:8" x14ac:dyDescent="0.25">
      <c r="A350">
        <v>930.2</v>
      </c>
      <c r="B350" t="s">
        <v>256</v>
      </c>
      <c r="C350" s="1">
        <v>43830</v>
      </c>
      <c r="D350">
        <v>1371585</v>
      </c>
      <c r="E350" t="s">
        <v>2</v>
      </c>
      <c r="F350" t="s">
        <v>260</v>
      </c>
      <c r="H350">
        <v>674.62</v>
      </c>
    </row>
    <row r="351" spans="1:8" x14ac:dyDescent="0.25">
      <c r="A351">
        <v>930.2</v>
      </c>
      <c r="B351" t="s">
        <v>256</v>
      </c>
      <c r="C351" s="1">
        <v>43830</v>
      </c>
      <c r="D351">
        <v>1372476</v>
      </c>
      <c r="E351" t="s">
        <v>2</v>
      </c>
      <c r="F351" t="s">
        <v>261</v>
      </c>
      <c r="G351" s="2">
        <v>2981.59</v>
      </c>
    </row>
    <row r="352" spans="1:8" x14ac:dyDescent="0.25">
      <c r="A352">
        <v>930.2</v>
      </c>
      <c r="B352" t="s">
        <v>266</v>
      </c>
      <c r="C352" s="1">
        <v>43830</v>
      </c>
      <c r="D352">
        <v>1372312</v>
      </c>
      <c r="E352" t="s">
        <v>2</v>
      </c>
      <c r="F352" t="s">
        <v>267</v>
      </c>
      <c r="H352">
        <v>25.44</v>
      </c>
    </row>
    <row r="353" spans="1:8" x14ac:dyDescent="0.25">
      <c r="A353">
        <v>930.2</v>
      </c>
      <c r="B353" t="s">
        <v>266</v>
      </c>
      <c r="C353" s="1">
        <v>43830</v>
      </c>
      <c r="D353">
        <v>1372313</v>
      </c>
      <c r="E353" t="s">
        <v>2</v>
      </c>
      <c r="F353" t="s">
        <v>268</v>
      </c>
      <c r="H353">
        <v>314.3</v>
      </c>
    </row>
    <row r="354" spans="1:8" x14ac:dyDescent="0.25">
      <c r="A354">
        <v>930.2</v>
      </c>
      <c r="B354" t="s">
        <v>266</v>
      </c>
      <c r="C354" s="1">
        <v>43830</v>
      </c>
      <c r="D354">
        <v>1372314</v>
      </c>
      <c r="E354" t="s">
        <v>2</v>
      </c>
      <c r="F354" t="s">
        <v>268</v>
      </c>
      <c r="G354">
        <v>314.3</v>
      </c>
    </row>
    <row r="355" spans="1:8" x14ac:dyDescent="0.25">
      <c r="A355">
        <v>930.2</v>
      </c>
      <c r="B355" t="s">
        <v>266</v>
      </c>
      <c r="C355" s="1">
        <v>43830</v>
      </c>
      <c r="D355">
        <v>1372315</v>
      </c>
      <c r="E355" t="s">
        <v>2</v>
      </c>
      <c r="F355" t="s">
        <v>268</v>
      </c>
      <c r="H355">
        <v>325.33</v>
      </c>
    </row>
    <row r="356" spans="1:8" x14ac:dyDescent="0.25">
      <c r="A356">
        <v>930.2</v>
      </c>
      <c r="B356" t="s">
        <v>269</v>
      </c>
      <c r="C356" s="1">
        <v>43496</v>
      </c>
      <c r="D356">
        <v>1351673</v>
      </c>
      <c r="E356" t="s">
        <v>2</v>
      </c>
      <c r="F356" t="s">
        <v>270</v>
      </c>
      <c r="H356" s="2">
        <v>4970</v>
      </c>
    </row>
    <row r="357" spans="1:8" x14ac:dyDescent="0.25">
      <c r="A357">
        <v>930.2</v>
      </c>
      <c r="B357" t="s">
        <v>269</v>
      </c>
      <c r="C357" s="1">
        <v>43524</v>
      </c>
      <c r="D357">
        <v>1353160</v>
      </c>
      <c r="E357" t="s">
        <v>2</v>
      </c>
      <c r="F357" t="s">
        <v>271</v>
      </c>
      <c r="H357" s="2">
        <v>4970</v>
      </c>
    </row>
    <row r="358" spans="1:8" x14ac:dyDescent="0.25">
      <c r="A358">
        <v>930.2</v>
      </c>
      <c r="B358" t="s">
        <v>269</v>
      </c>
      <c r="C358" s="1">
        <v>43555</v>
      </c>
      <c r="D358">
        <v>1354784</v>
      </c>
      <c r="E358" t="s">
        <v>2</v>
      </c>
      <c r="F358" t="s">
        <v>271</v>
      </c>
      <c r="H358" s="2">
        <v>4970</v>
      </c>
    </row>
    <row r="359" spans="1:8" x14ac:dyDescent="0.25">
      <c r="A359">
        <v>930.2</v>
      </c>
      <c r="B359" t="s">
        <v>269</v>
      </c>
      <c r="C359" s="1">
        <v>43585</v>
      </c>
      <c r="D359">
        <v>1356539</v>
      </c>
      <c r="E359" t="s">
        <v>2</v>
      </c>
      <c r="F359" t="s">
        <v>271</v>
      </c>
      <c r="H359" s="2">
        <v>4970</v>
      </c>
    </row>
    <row r="360" spans="1:8" x14ac:dyDescent="0.25">
      <c r="A360">
        <v>930.2</v>
      </c>
      <c r="B360" t="s">
        <v>269</v>
      </c>
      <c r="C360" s="1">
        <v>43616</v>
      </c>
      <c r="D360">
        <v>1358495</v>
      </c>
      <c r="E360" t="s">
        <v>2</v>
      </c>
      <c r="F360" t="s">
        <v>272</v>
      </c>
      <c r="H360" s="2">
        <v>4970</v>
      </c>
    </row>
    <row r="361" spans="1:8" x14ac:dyDescent="0.25">
      <c r="A361">
        <v>930.2</v>
      </c>
      <c r="B361" t="s">
        <v>269</v>
      </c>
      <c r="C361" s="1">
        <v>43646</v>
      </c>
      <c r="D361">
        <v>1360134</v>
      </c>
      <c r="E361" t="s">
        <v>2</v>
      </c>
      <c r="F361" t="s">
        <v>271</v>
      </c>
      <c r="H361" s="2">
        <v>4970</v>
      </c>
    </row>
    <row r="362" spans="1:8" x14ac:dyDescent="0.25">
      <c r="A362">
        <v>930.2</v>
      </c>
      <c r="B362" t="s">
        <v>269</v>
      </c>
      <c r="C362" s="1">
        <v>43677</v>
      </c>
      <c r="D362">
        <v>1361954</v>
      </c>
      <c r="E362" t="s">
        <v>2</v>
      </c>
      <c r="F362" t="s">
        <v>271</v>
      </c>
      <c r="H362" s="2">
        <v>4970</v>
      </c>
    </row>
    <row r="363" spans="1:8" x14ac:dyDescent="0.25">
      <c r="A363">
        <v>930.2</v>
      </c>
      <c r="B363" t="s">
        <v>269</v>
      </c>
      <c r="C363" s="1">
        <v>43708</v>
      </c>
      <c r="D363">
        <v>1363942</v>
      </c>
      <c r="E363" t="s">
        <v>2</v>
      </c>
      <c r="F363" t="s">
        <v>270</v>
      </c>
      <c r="H363" s="2">
        <v>4965.25</v>
      </c>
    </row>
    <row r="364" spans="1:8" x14ac:dyDescent="0.25">
      <c r="A364">
        <v>930.2</v>
      </c>
      <c r="B364" t="s">
        <v>269</v>
      </c>
      <c r="C364" s="1">
        <v>43738</v>
      </c>
      <c r="D364">
        <v>1365799</v>
      </c>
      <c r="E364" t="s">
        <v>2</v>
      </c>
      <c r="F364" t="s">
        <v>272</v>
      </c>
      <c r="H364" s="2">
        <v>4965.25</v>
      </c>
    </row>
    <row r="365" spans="1:8" x14ac:dyDescent="0.25">
      <c r="A365">
        <v>930.2</v>
      </c>
      <c r="B365" t="s">
        <v>269</v>
      </c>
      <c r="C365" s="1">
        <v>43769</v>
      </c>
      <c r="D365">
        <v>1367802</v>
      </c>
      <c r="E365" t="s">
        <v>2</v>
      </c>
      <c r="F365" t="s">
        <v>271</v>
      </c>
      <c r="H365" s="2">
        <v>4965.25</v>
      </c>
    </row>
    <row r="366" spans="1:8" x14ac:dyDescent="0.25">
      <c r="A366">
        <v>930.2</v>
      </c>
      <c r="B366" t="s">
        <v>269</v>
      </c>
      <c r="C366" s="1">
        <v>43799</v>
      </c>
      <c r="D366">
        <v>1369587</v>
      </c>
      <c r="E366" t="s">
        <v>2</v>
      </c>
      <c r="F366" t="s">
        <v>271</v>
      </c>
      <c r="H366" s="2">
        <v>4965.25</v>
      </c>
    </row>
    <row r="367" spans="1:8" x14ac:dyDescent="0.25">
      <c r="A367">
        <v>930.2</v>
      </c>
      <c r="B367" t="s">
        <v>269</v>
      </c>
      <c r="C367" s="1">
        <v>43830</v>
      </c>
      <c r="D367">
        <v>1371347</v>
      </c>
      <c r="E367" t="s">
        <v>2</v>
      </c>
      <c r="F367" t="s">
        <v>270</v>
      </c>
      <c r="H367" s="2">
        <v>4965.26</v>
      </c>
    </row>
    <row r="368" spans="1:8" x14ac:dyDescent="0.25">
      <c r="A368">
        <v>930.2</v>
      </c>
      <c r="B368" t="s">
        <v>273</v>
      </c>
      <c r="C368" s="1">
        <v>43769</v>
      </c>
      <c r="D368">
        <v>1367912</v>
      </c>
      <c r="E368" t="s">
        <v>2</v>
      </c>
      <c r="F368" t="s">
        <v>274</v>
      </c>
      <c r="H368" s="2">
        <v>2372</v>
      </c>
    </row>
    <row r="369" spans="1:7" x14ac:dyDescent="0.25">
      <c r="A369">
        <v>930.2</v>
      </c>
      <c r="B369" t="s">
        <v>55</v>
      </c>
      <c r="C369" s="1">
        <v>43496</v>
      </c>
      <c r="D369">
        <v>1351466</v>
      </c>
      <c r="E369" t="s">
        <v>56</v>
      </c>
      <c r="F369" t="s">
        <v>57</v>
      </c>
      <c r="G369">
        <v>16.739999999999998</v>
      </c>
    </row>
    <row r="370" spans="1:7" x14ac:dyDescent="0.25">
      <c r="A370">
        <v>930.2</v>
      </c>
      <c r="B370" t="s">
        <v>55</v>
      </c>
      <c r="C370" s="1">
        <v>43496</v>
      </c>
      <c r="D370">
        <v>1351466</v>
      </c>
      <c r="E370" t="s">
        <v>56</v>
      </c>
      <c r="F370" t="s">
        <v>58</v>
      </c>
      <c r="G370">
        <v>0.14000000000000001</v>
      </c>
    </row>
    <row r="371" spans="1:7" x14ac:dyDescent="0.25">
      <c r="A371">
        <v>930.2</v>
      </c>
      <c r="B371" t="s">
        <v>55</v>
      </c>
      <c r="C371" s="1">
        <v>43496</v>
      </c>
      <c r="D371">
        <v>1351466</v>
      </c>
      <c r="E371" t="s">
        <v>56</v>
      </c>
      <c r="F371" t="s">
        <v>59</v>
      </c>
      <c r="G371">
        <v>6.21</v>
      </c>
    </row>
    <row r="372" spans="1:7" x14ac:dyDescent="0.25">
      <c r="A372">
        <v>930.2</v>
      </c>
      <c r="B372" t="s">
        <v>55</v>
      </c>
      <c r="C372" s="1">
        <v>43496</v>
      </c>
      <c r="D372">
        <v>1351466</v>
      </c>
      <c r="E372" t="s">
        <v>56</v>
      </c>
      <c r="F372" t="s">
        <v>60</v>
      </c>
      <c r="G372">
        <v>9.65</v>
      </c>
    </row>
    <row r="373" spans="1:7" x14ac:dyDescent="0.25">
      <c r="A373">
        <v>930.2</v>
      </c>
      <c r="B373" t="s">
        <v>55</v>
      </c>
      <c r="C373" s="1">
        <v>43524</v>
      </c>
      <c r="D373">
        <v>1353064</v>
      </c>
      <c r="E373" t="s">
        <v>56</v>
      </c>
      <c r="F373" t="s">
        <v>57</v>
      </c>
      <c r="G373">
        <v>21.25</v>
      </c>
    </row>
    <row r="374" spans="1:7" x14ac:dyDescent="0.25">
      <c r="A374">
        <v>930.2</v>
      </c>
      <c r="B374" t="s">
        <v>55</v>
      </c>
      <c r="C374" s="1">
        <v>43524</v>
      </c>
      <c r="D374">
        <v>1353064</v>
      </c>
      <c r="E374" t="s">
        <v>56</v>
      </c>
      <c r="F374" t="s">
        <v>58</v>
      </c>
      <c r="G374">
        <v>40.76</v>
      </c>
    </row>
    <row r="375" spans="1:7" x14ac:dyDescent="0.25">
      <c r="A375">
        <v>930.2</v>
      </c>
      <c r="B375" t="s">
        <v>55</v>
      </c>
      <c r="C375" s="1">
        <v>43524</v>
      </c>
      <c r="D375">
        <v>1353064</v>
      </c>
      <c r="E375" t="s">
        <v>56</v>
      </c>
      <c r="F375" t="s">
        <v>59</v>
      </c>
      <c r="G375">
        <v>6.31</v>
      </c>
    </row>
    <row r="376" spans="1:7" x14ac:dyDescent="0.25">
      <c r="A376">
        <v>930.2</v>
      </c>
      <c r="B376" t="s">
        <v>55</v>
      </c>
      <c r="C376" s="1">
        <v>43524</v>
      </c>
      <c r="D376">
        <v>1353064</v>
      </c>
      <c r="E376" t="s">
        <v>56</v>
      </c>
      <c r="F376" t="s">
        <v>60</v>
      </c>
      <c r="G376">
        <v>16.78</v>
      </c>
    </row>
    <row r="377" spans="1:7" x14ac:dyDescent="0.25">
      <c r="A377">
        <v>930.2</v>
      </c>
      <c r="B377" t="s">
        <v>55</v>
      </c>
      <c r="C377" s="1">
        <v>43555</v>
      </c>
      <c r="D377">
        <v>1354701</v>
      </c>
      <c r="E377" t="s">
        <v>56</v>
      </c>
      <c r="F377" t="s">
        <v>57</v>
      </c>
      <c r="G377">
        <v>30.36</v>
      </c>
    </row>
    <row r="378" spans="1:7" x14ac:dyDescent="0.25">
      <c r="A378">
        <v>930.2</v>
      </c>
      <c r="B378" t="s">
        <v>55</v>
      </c>
      <c r="C378" s="1">
        <v>43555</v>
      </c>
      <c r="D378">
        <v>1354701</v>
      </c>
      <c r="E378" t="s">
        <v>56</v>
      </c>
      <c r="F378" t="s">
        <v>58</v>
      </c>
      <c r="G378">
        <v>25.45</v>
      </c>
    </row>
    <row r="379" spans="1:7" x14ac:dyDescent="0.25">
      <c r="A379">
        <v>930.2</v>
      </c>
      <c r="B379" t="s">
        <v>55</v>
      </c>
      <c r="C379" s="1">
        <v>43555</v>
      </c>
      <c r="D379">
        <v>1354701</v>
      </c>
      <c r="E379" t="s">
        <v>56</v>
      </c>
      <c r="F379" t="s">
        <v>59</v>
      </c>
      <c r="G379">
        <v>5.82</v>
      </c>
    </row>
    <row r="380" spans="1:7" x14ac:dyDescent="0.25">
      <c r="A380">
        <v>930.2</v>
      </c>
      <c r="B380" t="s">
        <v>55</v>
      </c>
      <c r="C380" s="1">
        <v>43585</v>
      </c>
      <c r="D380">
        <v>1356637</v>
      </c>
      <c r="E380" t="s">
        <v>56</v>
      </c>
      <c r="F380" t="s">
        <v>57</v>
      </c>
      <c r="G380">
        <v>17.71</v>
      </c>
    </row>
    <row r="381" spans="1:7" x14ac:dyDescent="0.25">
      <c r="A381">
        <v>930.2</v>
      </c>
      <c r="B381" t="s">
        <v>55</v>
      </c>
      <c r="C381" s="1">
        <v>43585</v>
      </c>
      <c r="D381">
        <v>1356637</v>
      </c>
      <c r="E381" t="s">
        <v>56</v>
      </c>
      <c r="F381" t="s">
        <v>59</v>
      </c>
      <c r="G381">
        <v>7.31</v>
      </c>
    </row>
    <row r="382" spans="1:7" x14ac:dyDescent="0.25">
      <c r="A382">
        <v>930.2</v>
      </c>
      <c r="B382" t="s">
        <v>55</v>
      </c>
      <c r="C382" s="1">
        <v>43616</v>
      </c>
      <c r="D382">
        <v>1358413</v>
      </c>
      <c r="E382" t="s">
        <v>56</v>
      </c>
      <c r="F382" t="s">
        <v>57</v>
      </c>
      <c r="G382">
        <v>10.61</v>
      </c>
    </row>
    <row r="383" spans="1:7" x14ac:dyDescent="0.25">
      <c r="A383">
        <v>930.2</v>
      </c>
      <c r="B383" t="s">
        <v>55</v>
      </c>
      <c r="C383" s="1">
        <v>43616</v>
      </c>
      <c r="D383">
        <v>1358413</v>
      </c>
      <c r="E383" t="s">
        <v>56</v>
      </c>
      <c r="F383" t="s">
        <v>61</v>
      </c>
      <c r="G383">
        <v>19.170000000000002</v>
      </c>
    </row>
    <row r="384" spans="1:7" x14ac:dyDescent="0.25">
      <c r="A384">
        <v>930.2</v>
      </c>
      <c r="B384" t="s">
        <v>55</v>
      </c>
      <c r="C384" s="1">
        <v>43616</v>
      </c>
      <c r="D384">
        <v>1358413</v>
      </c>
      <c r="E384" t="s">
        <v>56</v>
      </c>
      <c r="F384" t="s">
        <v>59</v>
      </c>
      <c r="G384">
        <v>11.24</v>
      </c>
    </row>
    <row r="385" spans="1:7" x14ac:dyDescent="0.25">
      <c r="A385">
        <v>930.2</v>
      </c>
      <c r="B385" t="s">
        <v>55</v>
      </c>
      <c r="C385" s="1">
        <v>43616</v>
      </c>
      <c r="D385">
        <v>1358413</v>
      </c>
      <c r="E385" t="s">
        <v>56</v>
      </c>
      <c r="F385" t="s">
        <v>60</v>
      </c>
      <c r="G385">
        <v>42.5</v>
      </c>
    </row>
    <row r="386" spans="1:7" x14ac:dyDescent="0.25">
      <c r="A386">
        <v>930.2</v>
      </c>
      <c r="B386" t="s">
        <v>55</v>
      </c>
      <c r="C386" s="1">
        <v>43646</v>
      </c>
      <c r="D386">
        <v>1360468</v>
      </c>
      <c r="E386" t="s">
        <v>56</v>
      </c>
      <c r="F386" t="s">
        <v>57</v>
      </c>
      <c r="G386">
        <v>9.3800000000000008</v>
      </c>
    </row>
    <row r="387" spans="1:7" x14ac:dyDescent="0.25">
      <c r="A387">
        <v>930.2</v>
      </c>
      <c r="B387" t="s">
        <v>55</v>
      </c>
      <c r="C387" s="1">
        <v>43646</v>
      </c>
      <c r="D387">
        <v>1360468</v>
      </c>
      <c r="E387" t="s">
        <v>56</v>
      </c>
      <c r="F387" t="s">
        <v>59</v>
      </c>
      <c r="G387">
        <v>8.85</v>
      </c>
    </row>
    <row r="388" spans="1:7" x14ac:dyDescent="0.25">
      <c r="A388">
        <v>930.2</v>
      </c>
      <c r="B388" t="s">
        <v>55</v>
      </c>
      <c r="C388" s="1">
        <v>43646</v>
      </c>
      <c r="D388">
        <v>1360468</v>
      </c>
      <c r="E388" t="s">
        <v>56</v>
      </c>
      <c r="F388" t="s">
        <v>62</v>
      </c>
      <c r="G388">
        <v>33.549999999999997</v>
      </c>
    </row>
    <row r="389" spans="1:7" x14ac:dyDescent="0.25">
      <c r="A389">
        <v>930.2</v>
      </c>
      <c r="B389" t="s">
        <v>55</v>
      </c>
      <c r="C389" s="1">
        <v>43646</v>
      </c>
      <c r="D389">
        <v>1360468</v>
      </c>
      <c r="E389" t="s">
        <v>56</v>
      </c>
      <c r="F389" t="s">
        <v>63</v>
      </c>
      <c r="G389">
        <v>80.63</v>
      </c>
    </row>
    <row r="390" spans="1:7" x14ac:dyDescent="0.25">
      <c r="A390">
        <v>930.2</v>
      </c>
      <c r="B390" t="s">
        <v>55</v>
      </c>
      <c r="C390" s="1">
        <v>43646</v>
      </c>
      <c r="D390">
        <v>1360468</v>
      </c>
      <c r="E390" t="s">
        <v>56</v>
      </c>
      <c r="F390" t="s">
        <v>60</v>
      </c>
      <c r="G390">
        <v>53.12</v>
      </c>
    </row>
    <row r="391" spans="1:7" x14ac:dyDescent="0.25">
      <c r="A391">
        <v>930.2</v>
      </c>
      <c r="B391" t="s">
        <v>55</v>
      </c>
      <c r="C391" s="1">
        <v>43677</v>
      </c>
      <c r="D391">
        <v>1362185</v>
      </c>
      <c r="E391" t="s">
        <v>56</v>
      </c>
      <c r="F391" t="s">
        <v>57</v>
      </c>
      <c r="G391">
        <v>32.880000000000003</v>
      </c>
    </row>
    <row r="392" spans="1:7" x14ac:dyDescent="0.25">
      <c r="A392">
        <v>930.2</v>
      </c>
      <c r="B392" t="s">
        <v>55</v>
      </c>
      <c r="C392" s="1">
        <v>43677</v>
      </c>
      <c r="D392">
        <v>1362185</v>
      </c>
      <c r="E392" t="s">
        <v>56</v>
      </c>
      <c r="F392" t="s">
        <v>59</v>
      </c>
      <c r="G392">
        <v>9.4</v>
      </c>
    </row>
    <row r="393" spans="1:7" x14ac:dyDescent="0.25">
      <c r="A393">
        <v>930.2</v>
      </c>
      <c r="B393" t="s">
        <v>55</v>
      </c>
      <c r="C393" s="1">
        <v>43677</v>
      </c>
      <c r="D393">
        <v>1362185</v>
      </c>
      <c r="E393" t="s">
        <v>56</v>
      </c>
      <c r="F393" t="s">
        <v>62</v>
      </c>
      <c r="G393">
        <v>10.11</v>
      </c>
    </row>
    <row r="394" spans="1:7" x14ac:dyDescent="0.25">
      <c r="A394">
        <v>930.2</v>
      </c>
      <c r="B394" t="s">
        <v>55</v>
      </c>
      <c r="C394" s="1">
        <v>43677</v>
      </c>
      <c r="D394">
        <v>1362185</v>
      </c>
      <c r="E394" t="s">
        <v>56</v>
      </c>
      <c r="F394" t="s">
        <v>63</v>
      </c>
      <c r="G394">
        <v>60.72</v>
      </c>
    </row>
    <row r="395" spans="1:7" x14ac:dyDescent="0.25">
      <c r="A395">
        <v>930.2</v>
      </c>
      <c r="B395" t="s">
        <v>55</v>
      </c>
      <c r="C395" s="1">
        <v>43677</v>
      </c>
      <c r="D395">
        <v>1362185</v>
      </c>
      <c r="E395" t="s">
        <v>56</v>
      </c>
      <c r="F395" t="s">
        <v>60</v>
      </c>
      <c r="G395">
        <v>12.88</v>
      </c>
    </row>
    <row r="396" spans="1:7" x14ac:dyDescent="0.25">
      <c r="A396">
        <v>930.2</v>
      </c>
      <c r="B396" t="s">
        <v>55</v>
      </c>
      <c r="C396" s="1">
        <v>43708</v>
      </c>
      <c r="D396">
        <v>1363970</v>
      </c>
      <c r="E396" t="s">
        <v>56</v>
      </c>
      <c r="F396" t="s">
        <v>57</v>
      </c>
      <c r="G396">
        <v>39.94</v>
      </c>
    </row>
    <row r="397" spans="1:7" x14ac:dyDescent="0.25">
      <c r="A397">
        <v>930.2</v>
      </c>
      <c r="B397" t="s">
        <v>55</v>
      </c>
      <c r="C397" s="1">
        <v>43708</v>
      </c>
      <c r="D397">
        <v>1363970</v>
      </c>
      <c r="E397" t="s">
        <v>56</v>
      </c>
      <c r="F397" t="s">
        <v>59</v>
      </c>
      <c r="G397">
        <v>9.7200000000000006</v>
      </c>
    </row>
    <row r="398" spans="1:7" x14ac:dyDescent="0.25">
      <c r="A398">
        <v>930.2</v>
      </c>
      <c r="B398" t="s">
        <v>55</v>
      </c>
      <c r="C398" s="1">
        <v>43708</v>
      </c>
      <c r="D398">
        <v>1363970</v>
      </c>
      <c r="E398" t="s">
        <v>56</v>
      </c>
      <c r="F398" t="s">
        <v>62</v>
      </c>
      <c r="G398">
        <v>15.17</v>
      </c>
    </row>
    <row r="399" spans="1:7" x14ac:dyDescent="0.25">
      <c r="A399">
        <v>930.2</v>
      </c>
      <c r="B399" t="s">
        <v>55</v>
      </c>
      <c r="C399" s="1">
        <v>43708</v>
      </c>
      <c r="D399">
        <v>1363970</v>
      </c>
      <c r="E399" t="s">
        <v>56</v>
      </c>
      <c r="F399" t="s">
        <v>60</v>
      </c>
      <c r="G399">
        <v>14.82</v>
      </c>
    </row>
    <row r="400" spans="1:7" x14ac:dyDescent="0.25">
      <c r="A400">
        <v>930.2</v>
      </c>
      <c r="B400" t="s">
        <v>55</v>
      </c>
      <c r="C400" s="1">
        <v>43738</v>
      </c>
      <c r="D400">
        <v>1365824</v>
      </c>
      <c r="E400" t="s">
        <v>56</v>
      </c>
      <c r="F400" t="s">
        <v>57</v>
      </c>
      <c r="G400">
        <v>39.840000000000003</v>
      </c>
    </row>
    <row r="401" spans="1:7" x14ac:dyDescent="0.25">
      <c r="A401">
        <v>930.2</v>
      </c>
      <c r="B401" t="s">
        <v>55</v>
      </c>
      <c r="C401" s="1">
        <v>43738</v>
      </c>
      <c r="D401">
        <v>1365824</v>
      </c>
      <c r="E401" t="s">
        <v>56</v>
      </c>
      <c r="F401" t="s">
        <v>59</v>
      </c>
      <c r="G401">
        <v>10.84</v>
      </c>
    </row>
    <row r="402" spans="1:7" x14ac:dyDescent="0.25">
      <c r="A402">
        <v>930.2</v>
      </c>
      <c r="B402" t="s">
        <v>55</v>
      </c>
      <c r="C402" s="1">
        <v>43738</v>
      </c>
      <c r="D402">
        <v>1365824</v>
      </c>
      <c r="E402" t="s">
        <v>56</v>
      </c>
      <c r="F402" t="s">
        <v>62</v>
      </c>
      <c r="G402">
        <v>39.86</v>
      </c>
    </row>
    <row r="403" spans="1:7" x14ac:dyDescent="0.25">
      <c r="A403">
        <v>930.2</v>
      </c>
      <c r="B403" t="s">
        <v>55</v>
      </c>
      <c r="C403" s="1">
        <v>43738</v>
      </c>
      <c r="D403">
        <v>1365824</v>
      </c>
      <c r="E403" t="s">
        <v>56</v>
      </c>
      <c r="F403" t="s">
        <v>60</v>
      </c>
      <c r="G403">
        <v>125.92</v>
      </c>
    </row>
    <row r="404" spans="1:7" x14ac:dyDescent="0.25">
      <c r="A404">
        <v>930.2</v>
      </c>
      <c r="B404" t="s">
        <v>55</v>
      </c>
      <c r="C404" s="1">
        <v>43769</v>
      </c>
      <c r="D404">
        <v>1367796</v>
      </c>
      <c r="E404" t="s">
        <v>56</v>
      </c>
      <c r="F404" t="s">
        <v>57</v>
      </c>
      <c r="G404">
        <v>25.41</v>
      </c>
    </row>
    <row r="405" spans="1:7" x14ac:dyDescent="0.25">
      <c r="A405">
        <v>930.2</v>
      </c>
      <c r="B405" t="s">
        <v>55</v>
      </c>
      <c r="C405" s="1">
        <v>43769</v>
      </c>
      <c r="D405">
        <v>1367796</v>
      </c>
      <c r="E405" t="s">
        <v>56</v>
      </c>
      <c r="F405" t="s">
        <v>61</v>
      </c>
      <c r="G405">
        <v>28.13</v>
      </c>
    </row>
    <row r="406" spans="1:7" x14ac:dyDescent="0.25">
      <c r="A406">
        <v>930.2</v>
      </c>
      <c r="B406" t="s">
        <v>55</v>
      </c>
      <c r="C406" s="1">
        <v>43769</v>
      </c>
      <c r="D406">
        <v>1367796</v>
      </c>
      <c r="E406" t="s">
        <v>56</v>
      </c>
      <c r="F406" t="s">
        <v>59</v>
      </c>
      <c r="G406">
        <v>20.39</v>
      </c>
    </row>
    <row r="407" spans="1:7" x14ac:dyDescent="0.25">
      <c r="A407">
        <v>930.2</v>
      </c>
      <c r="B407" t="s">
        <v>55</v>
      </c>
      <c r="C407" s="1">
        <v>43769</v>
      </c>
      <c r="D407">
        <v>1367796</v>
      </c>
      <c r="E407" t="s">
        <v>56</v>
      </c>
      <c r="F407" t="s">
        <v>62</v>
      </c>
      <c r="G407">
        <v>27.72</v>
      </c>
    </row>
    <row r="408" spans="1:7" x14ac:dyDescent="0.25">
      <c r="A408">
        <v>930.2</v>
      </c>
      <c r="B408" t="s">
        <v>55</v>
      </c>
      <c r="C408" s="1">
        <v>43769</v>
      </c>
      <c r="D408">
        <v>1367796</v>
      </c>
      <c r="E408" t="s">
        <v>56</v>
      </c>
      <c r="F408" t="s">
        <v>60</v>
      </c>
      <c r="G408">
        <v>44.74</v>
      </c>
    </row>
    <row r="409" spans="1:7" x14ac:dyDescent="0.25">
      <c r="A409">
        <v>930.2</v>
      </c>
      <c r="B409" t="s">
        <v>55</v>
      </c>
      <c r="C409" s="1">
        <v>43799</v>
      </c>
      <c r="D409">
        <v>1369509</v>
      </c>
      <c r="E409" t="s">
        <v>56</v>
      </c>
      <c r="F409" t="s">
        <v>57</v>
      </c>
      <c r="G409">
        <v>18.75</v>
      </c>
    </row>
    <row r="410" spans="1:7" x14ac:dyDescent="0.25">
      <c r="A410">
        <v>930.2</v>
      </c>
      <c r="B410" t="s">
        <v>55</v>
      </c>
      <c r="C410" s="1">
        <v>43799</v>
      </c>
      <c r="D410">
        <v>1369509</v>
      </c>
      <c r="E410" t="s">
        <v>56</v>
      </c>
      <c r="F410" t="s">
        <v>59</v>
      </c>
      <c r="G410">
        <v>8</v>
      </c>
    </row>
    <row r="411" spans="1:7" x14ac:dyDescent="0.25">
      <c r="A411">
        <v>930.2</v>
      </c>
      <c r="B411" t="s">
        <v>55</v>
      </c>
      <c r="C411" s="1">
        <v>43799</v>
      </c>
      <c r="D411">
        <v>1369509</v>
      </c>
      <c r="E411" t="s">
        <v>56</v>
      </c>
      <c r="F411" t="s">
        <v>60</v>
      </c>
      <c r="G411">
        <v>22.37</v>
      </c>
    </row>
    <row r="412" spans="1:7" x14ac:dyDescent="0.25">
      <c r="A412">
        <v>930.2</v>
      </c>
      <c r="B412" t="s">
        <v>55</v>
      </c>
      <c r="C412" s="1">
        <v>43830</v>
      </c>
      <c r="D412">
        <v>1371439</v>
      </c>
      <c r="E412" t="s">
        <v>56</v>
      </c>
      <c r="F412" t="s">
        <v>57</v>
      </c>
      <c r="G412">
        <v>31.96</v>
      </c>
    </row>
    <row r="413" spans="1:7" x14ac:dyDescent="0.25">
      <c r="A413">
        <v>930.2</v>
      </c>
      <c r="B413" t="s">
        <v>55</v>
      </c>
      <c r="C413" s="1">
        <v>43830</v>
      </c>
      <c r="D413">
        <v>1371439</v>
      </c>
      <c r="E413" t="s">
        <v>56</v>
      </c>
      <c r="F413" t="s">
        <v>59</v>
      </c>
      <c r="G413">
        <v>6.85</v>
      </c>
    </row>
    <row r="414" spans="1:7" x14ac:dyDescent="0.25">
      <c r="A414">
        <v>930.2</v>
      </c>
      <c r="B414" t="s">
        <v>217</v>
      </c>
      <c r="C414" s="1">
        <v>43496</v>
      </c>
      <c r="D414">
        <v>1351461</v>
      </c>
      <c r="E414" t="s">
        <v>56</v>
      </c>
      <c r="F414" t="s">
        <v>218</v>
      </c>
      <c r="G414">
        <v>0.42</v>
      </c>
    </row>
    <row r="415" spans="1:7" x14ac:dyDescent="0.25">
      <c r="A415">
        <v>930.2</v>
      </c>
      <c r="B415" t="s">
        <v>217</v>
      </c>
      <c r="C415" s="1">
        <v>43496</v>
      </c>
      <c r="D415">
        <v>1351461</v>
      </c>
      <c r="E415" t="s">
        <v>56</v>
      </c>
      <c r="F415" t="s">
        <v>218</v>
      </c>
      <c r="G415">
        <v>353.14</v>
      </c>
    </row>
    <row r="416" spans="1:7" x14ac:dyDescent="0.25">
      <c r="A416">
        <v>930.2</v>
      </c>
      <c r="B416" t="s">
        <v>217</v>
      </c>
      <c r="C416" s="1">
        <v>43524</v>
      </c>
      <c r="D416">
        <v>1353060</v>
      </c>
      <c r="E416" t="s">
        <v>56</v>
      </c>
      <c r="F416" t="s">
        <v>218</v>
      </c>
      <c r="G416">
        <v>944.84</v>
      </c>
    </row>
    <row r="417" spans="1:7" x14ac:dyDescent="0.25">
      <c r="A417">
        <v>930.2</v>
      </c>
      <c r="B417" t="s">
        <v>217</v>
      </c>
      <c r="C417" s="1">
        <v>43555</v>
      </c>
      <c r="D417">
        <v>1354698</v>
      </c>
      <c r="E417" t="s">
        <v>56</v>
      </c>
      <c r="F417" t="s">
        <v>218</v>
      </c>
      <c r="G417">
        <v>716.54</v>
      </c>
    </row>
    <row r="418" spans="1:7" x14ac:dyDescent="0.25">
      <c r="A418">
        <v>930.2</v>
      </c>
      <c r="B418" t="s">
        <v>217</v>
      </c>
      <c r="C418" s="1">
        <v>43585</v>
      </c>
      <c r="D418">
        <v>1356635</v>
      </c>
      <c r="E418" t="s">
        <v>56</v>
      </c>
      <c r="F418" t="s">
        <v>218</v>
      </c>
      <c r="G418">
        <v>162.85</v>
      </c>
    </row>
    <row r="419" spans="1:7" x14ac:dyDescent="0.25">
      <c r="A419">
        <v>930.2</v>
      </c>
      <c r="B419" t="s">
        <v>217</v>
      </c>
      <c r="C419" s="1">
        <v>43616</v>
      </c>
      <c r="D419">
        <v>1358412</v>
      </c>
      <c r="E419" t="s">
        <v>56</v>
      </c>
      <c r="F419" t="s">
        <v>218</v>
      </c>
      <c r="G419">
        <v>608.79999999999995</v>
      </c>
    </row>
    <row r="420" spans="1:7" x14ac:dyDescent="0.25">
      <c r="A420">
        <v>930.2</v>
      </c>
      <c r="B420" t="s">
        <v>217</v>
      </c>
      <c r="C420" s="1">
        <v>43646</v>
      </c>
      <c r="D420">
        <v>1360467</v>
      </c>
      <c r="E420" t="s">
        <v>56</v>
      </c>
      <c r="F420" t="s">
        <v>218</v>
      </c>
      <c r="G420" s="2">
        <v>2530.2600000000002</v>
      </c>
    </row>
    <row r="421" spans="1:7" x14ac:dyDescent="0.25">
      <c r="A421">
        <v>930.2</v>
      </c>
      <c r="B421" t="s">
        <v>217</v>
      </c>
      <c r="C421" s="1">
        <v>43677</v>
      </c>
      <c r="D421">
        <v>1362182</v>
      </c>
      <c r="E421" t="s">
        <v>56</v>
      </c>
      <c r="F421" t="s">
        <v>218</v>
      </c>
      <c r="G421" s="2">
        <v>1222.9000000000001</v>
      </c>
    </row>
    <row r="422" spans="1:7" x14ac:dyDescent="0.25">
      <c r="A422">
        <v>930.2</v>
      </c>
      <c r="B422" t="s">
        <v>217</v>
      </c>
      <c r="C422" s="1">
        <v>43708</v>
      </c>
      <c r="D422">
        <v>1363947</v>
      </c>
      <c r="E422" t="s">
        <v>56</v>
      </c>
      <c r="F422" t="s">
        <v>218</v>
      </c>
      <c r="G422">
        <v>426.75</v>
      </c>
    </row>
    <row r="423" spans="1:7" x14ac:dyDescent="0.25">
      <c r="A423">
        <v>930.2</v>
      </c>
      <c r="B423" t="s">
        <v>217</v>
      </c>
      <c r="C423" s="1">
        <v>43738</v>
      </c>
      <c r="D423">
        <v>1365821</v>
      </c>
      <c r="E423" t="s">
        <v>56</v>
      </c>
      <c r="F423" t="s">
        <v>218</v>
      </c>
      <c r="G423" s="2">
        <v>1614.5</v>
      </c>
    </row>
    <row r="424" spans="1:7" x14ac:dyDescent="0.25">
      <c r="A424">
        <v>930.2</v>
      </c>
      <c r="B424" t="s">
        <v>217</v>
      </c>
      <c r="C424" s="1">
        <v>43769</v>
      </c>
      <c r="D424">
        <v>1367787</v>
      </c>
      <c r="E424" t="s">
        <v>56</v>
      </c>
      <c r="F424" t="s">
        <v>218</v>
      </c>
      <c r="G424" s="2">
        <v>2223.5700000000002</v>
      </c>
    </row>
    <row r="425" spans="1:7" x14ac:dyDescent="0.25">
      <c r="A425">
        <v>930.2</v>
      </c>
      <c r="B425" t="s">
        <v>217</v>
      </c>
      <c r="C425" s="1">
        <v>43799</v>
      </c>
      <c r="D425">
        <v>1369507</v>
      </c>
      <c r="E425" t="s">
        <v>56</v>
      </c>
      <c r="F425" t="s">
        <v>218</v>
      </c>
      <c r="G425">
        <v>955.08</v>
      </c>
    </row>
    <row r="426" spans="1:7" x14ac:dyDescent="0.25">
      <c r="A426">
        <v>930.2</v>
      </c>
      <c r="B426" t="s">
        <v>217</v>
      </c>
      <c r="C426" s="1">
        <v>43830</v>
      </c>
      <c r="D426">
        <v>1371434</v>
      </c>
      <c r="E426" t="s">
        <v>56</v>
      </c>
      <c r="F426" t="s">
        <v>218</v>
      </c>
      <c r="G426">
        <v>64.52</v>
      </c>
    </row>
    <row r="427" spans="1:7" x14ac:dyDescent="0.25">
      <c r="A427">
        <v>930.2</v>
      </c>
      <c r="B427" t="s">
        <v>217</v>
      </c>
      <c r="C427" s="1">
        <v>43496</v>
      </c>
      <c r="D427">
        <v>1351461</v>
      </c>
      <c r="E427" t="s">
        <v>56</v>
      </c>
      <c r="F427" t="s">
        <v>218</v>
      </c>
      <c r="G427">
        <v>40.130000000000003</v>
      </c>
    </row>
    <row r="428" spans="1:7" x14ac:dyDescent="0.25">
      <c r="A428">
        <v>930.2</v>
      </c>
      <c r="B428" t="s">
        <v>217</v>
      </c>
      <c r="C428" s="1">
        <v>43616</v>
      </c>
      <c r="D428">
        <v>1358412</v>
      </c>
      <c r="E428" t="s">
        <v>56</v>
      </c>
      <c r="F428" t="s">
        <v>218</v>
      </c>
      <c r="G428">
        <v>328.8</v>
      </c>
    </row>
    <row r="429" spans="1:7" x14ac:dyDescent="0.25">
      <c r="A429">
        <v>930.2</v>
      </c>
      <c r="B429" t="s">
        <v>217</v>
      </c>
      <c r="C429" s="1">
        <v>43677</v>
      </c>
      <c r="D429">
        <v>1362182</v>
      </c>
      <c r="E429" t="s">
        <v>56</v>
      </c>
      <c r="F429" t="s">
        <v>218</v>
      </c>
      <c r="G429" s="2">
        <v>1010.16</v>
      </c>
    </row>
    <row r="430" spans="1:7" x14ac:dyDescent="0.25">
      <c r="A430">
        <v>930.2</v>
      </c>
      <c r="B430" t="s">
        <v>217</v>
      </c>
      <c r="C430" s="1">
        <v>43769</v>
      </c>
      <c r="D430">
        <v>1367787</v>
      </c>
      <c r="E430" t="s">
        <v>56</v>
      </c>
      <c r="F430" t="s">
        <v>218</v>
      </c>
      <c r="G430">
        <v>908.01</v>
      </c>
    </row>
    <row r="431" spans="1:7" x14ac:dyDescent="0.25">
      <c r="A431">
        <v>930.2</v>
      </c>
      <c r="B431" t="s">
        <v>217</v>
      </c>
      <c r="C431" s="1">
        <v>43496</v>
      </c>
      <c r="D431">
        <v>1351461</v>
      </c>
      <c r="E431" t="s">
        <v>56</v>
      </c>
      <c r="F431" t="s">
        <v>218</v>
      </c>
      <c r="G431">
        <v>147.03</v>
      </c>
    </row>
    <row r="432" spans="1:7" x14ac:dyDescent="0.25">
      <c r="A432">
        <v>930.2</v>
      </c>
      <c r="B432" t="s">
        <v>217</v>
      </c>
      <c r="C432" s="1">
        <v>43524</v>
      </c>
      <c r="D432">
        <v>1353060</v>
      </c>
      <c r="E432" t="s">
        <v>56</v>
      </c>
      <c r="F432" t="s">
        <v>218</v>
      </c>
      <c r="G432">
        <v>249.98</v>
      </c>
    </row>
    <row r="433" spans="1:7" x14ac:dyDescent="0.25">
      <c r="A433">
        <v>930.2</v>
      </c>
      <c r="B433" t="s">
        <v>217</v>
      </c>
      <c r="C433" s="1">
        <v>43555</v>
      </c>
      <c r="D433">
        <v>1354698</v>
      </c>
      <c r="E433" t="s">
        <v>56</v>
      </c>
      <c r="F433" t="s">
        <v>218</v>
      </c>
      <c r="G433">
        <v>73.540000000000006</v>
      </c>
    </row>
    <row r="434" spans="1:7" x14ac:dyDescent="0.25">
      <c r="A434">
        <v>930.2</v>
      </c>
      <c r="B434" t="s">
        <v>217</v>
      </c>
      <c r="C434" s="1">
        <v>43585</v>
      </c>
      <c r="D434">
        <v>1356635</v>
      </c>
      <c r="E434" t="s">
        <v>56</v>
      </c>
      <c r="F434" t="s">
        <v>218</v>
      </c>
      <c r="G434">
        <v>249.98</v>
      </c>
    </row>
    <row r="435" spans="1:7" x14ac:dyDescent="0.25">
      <c r="A435">
        <v>930.2</v>
      </c>
      <c r="B435" t="s">
        <v>217</v>
      </c>
      <c r="C435" s="1">
        <v>43616</v>
      </c>
      <c r="D435">
        <v>1358412</v>
      </c>
      <c r="E435" t="s">
        <v>56</v>
      </c>
      <c r="F435" t="s">
        <v>218</v>
      </c>
      <c r="G435" s="2">
        <v>1176.3699999999999</v>
      </c>
    </row>
    <row r="436" spans="1:7" x14ac:dyDescent="0.25">
      <c r="A436">
        <v>930.2</v>
      </c>
      <c r="B436" t="s">
        <v>217</v>
      </c>
      <c r="C436" s="1">
        <v>43646</v>
      </c>
      <c r="D436">
        <v>1360467</v>
      </c>
      <c r="E436" t="s">
        <v>56</v>
      </c>
      <c r="F436" t="s">
        <v>218</v>
      </c>
      <c r="G436">
        <v>867.58</v>
      </c>
    </row>
    <row r="437" spans="1:7" x14ac:dyDescent="0.25">
      <c r="A437">
        <v>930.2</v>
      </c>
      <c r="B437" t="s">
        <v>217</v>
      </c>
      <c r="C437" s="1">
        <v>43677</v>
      </c>
      <c r="D437">
        <v>1362182</v>
      </c>
      <c r="E437" t="s">
        <v>56</v>
      </c>
      <c r="F437" t="s">
        <v>218</v>
      </c>
      <c r="G437">
        <v>73.53</v>
      </c>
    </row>
    <row r="438" spans="1:7" x14ac:dyDescent="0.25">
      <c r="A438">
        <v>930.2</v>
      </c>
      <c r="B438" t="s">
        <v>217</v>
      </c>
      <c r="C438" s="1">
        <v>43708</v>
      </c>
      <c r="D438">
        <v>1363947</v>
      </c>
      <c r="E438" t="s">
        <v>56</v>
      </c>
      <c r="F438" t="s">
        <v>218</v>
      </c>
      <c r="G438" s="2">
        <v>1161.67</v>
      </c>
    </row>
    <row r="439" spans="1:7" x14ac:dyDescent="0.25">
      <c r="A439">
        <v>930.2</v>
      </c>
      <c r="B439" t="s">
        <v>217</v>
      </c>
      <c r="C439" s="1">
        <v>43738</v>
      </c>
      <c r="D439">
        <v>1365821</v>
      </c>
      <c r="E439" t="s">
        <v>56</v>
      </c>
      <c r="F439" t="s">
        <v>218</v>
      </c>
      <c r="G439">
        <v>926.43</v>
      </c>
    </row>
    <row r="440" spans="1:7" x14ac:dyDescent="0.25">
      <c r="A440">
        <v>930.2</v>
      </c>
      <c r="B440" t="s">
        <v>217</v>
      </c>
      <c r="C440" s="1">
        <v>43769</v>
      </c>
      <c r="D440">
        <v>1367787</v>
      </c>
      <c r="E440" t="s">
        <v>56</v>
      </c>
      <c r="F440" t="s">
        <v>218</v>
      </c>
      <c r="G440" s="2">
        <v>1052.24</v>
      </c>
    </row>
    <row r="441" spans="1:7" x14ac:dyDescent="0.25">
      <c r="A441">
        <v>930.2</v>
      </c>
      <c r="B441" t="s">
        <v>217</v>
      </c>
      <c r="C441" s="1">
        <v>43799</v>
      </c>
      <c r="D441">
        <v>1369507</v>
      </c>
      <c r="E441" t="s">
        <v>56</v>
      </c>
      <c r="F441" t="s">
        <v>218</v>
      </c>
      <c r="G441">
        <v>720.54</v>
      </c>
    </row>
    <row r="442" spans="1:7" x14ac:dyDescent="0.25">
      <c r="A442">
        <v>930.2</v>
      </c>
      <c r="B442" t="s">
        <v>217</v>
      </c>
      <c r="C442" s="1">
        <v>43830</v>
      </c>
      <c r="D442">
        <v>1371434</v>
      </c>
      <c r="E442" t="s">
        <v>56</v>
      </c>
      <c r="F442" t="s">
        <v>218</v>
      </c>
      <c r="G442">
        <v>470.56</v>
      </c>
    </row>
    <row r="443" spans="1:7" x14ac:dyDescent="0.25">
      <c r="A443">
        <v>930.2</v>
      </c>
      <c r="B443" t="s">
        <v>217</v>
      </c>
      <c r="C443" s="1">
        <v>43555</v>
      </c>
      <c r="D443">
        <v>1354698</v>
      </c>
      <c r="E443" t="s">
        <v>56</v>
      </c>
      <c r="F443" t="s">
        <v>218</v>
      </c>
      <c r="G443">
        <v>307.11</v>
      </c>
    </row>
    <row r="444" spans="1:7" x14ac:dyDescent="0.25">
      <c r="A444">
        <v>930.2</v>
      </c>
      <c r="B444" t="s">
        <v>217</v>
      </c>
      <c r="C444" s="1">
        <v>43616</v>
      </c>
      <c r="D444">
        <v>1358412</v>
      </c>
      <c r="E444" t="s">
        <v>56</v>
      </c>
      <c r="F444" t="s">
        <v>218</v>
      </c>
      <c r="G444">
        <v>63.63</v>
      </c>
    </row>
    <row r="445" spans="1:7" x14ac:dyDescent="0.25">
      <c r="A445">
        <v>930.2</v>
      </c>
      <c r="B445" t="s">
        <v>217</v>
      </c>
      <c r="C445" s="1">
        <v>43646</v>
      </c>
      <c r="D445">
        <v>1360467</v>
      </c>
      <c r="E445" t="s">
        <v>56</v>
      </c>
      <c r="F445" t="s">
        <v>218</v>
      </c>
      <c r="G445">
        <v>62.47</v>
      </c>
    </row>
    <row r="446" spans="1:7" x14ac:dyDescent="0.25">
      <c r="A446">
        <v>930.2</v>
      </c>
      <c r="B446" t="s">
        <v>217</v>
      </c>
      <c r="C446" s="1">
        <v>43677</v>
      </c>
      <c r="D446">
        <v>1362182</v>
      </c>
      <c r="E446" t="s">
        <v>56</v>
      </c>
      <c r="F446" t="s">
        <v>218</v>
      </c>
      <c r="G446">
        <v>39.97</v>
      </c>
    </row>
    <row r="447" spans="1:7" x14ac:dyDescent="0.25">
      <c r="A447">
        <v>930.2</v>
      </c>
      <c r="B447" t="s">
        <v>217</v>
      </c>
      <c r="C447" s="1">
        <v>43738</v>
      </c>
      <c r="D447">
        <v>1365821</v>
      </c>
      <c r="E447" t="s">
        <v>56</v>
      </c>
      <c r="F447" t="s">
        <v>218</v>
      </c>
      <c r="G447">
        <v>34.26</v>
      </c>
    </row>
    <row r="448" spans="1:7" x14ac:dyDescent="0.25">
      <c r="A448">
        <v>930.2</v>
      </c>
      <c r="B448" t="s">
        <v>217</v>
      </c>
      <c r="C448" s="1">
        <v>43769</v>
      </c>
      <c r="D448">
        <v>1367787</v>
      </c>
      <c r="E448" t="s">
        <v>56</v>
      </c>
      <c r="F448" t="s">
        <v>218</v>
      </c>
      <c r="G448">
        <v>141.4</v>
      </c>
    </row>
    <row r="449" spans="1:7" x14ac:dyDescent="0.25">
      <c r="A449">
        <v>930.2</v>
      </c>
      <c r="B449" t="s">
        <v>217</v>
      </c>
      <c r="C449" s="1">
        <v>43830</v>
      </c>
      <c r="D449">
        <v>1371434</v>
      </c>
      <c r="E449" t="s">
        <v>56</v>
      </c>
      <c r="F449" t="s">
        <v>218</v>
      </c>
      <c r="G449">
        <v>22.84</v>
      </c>
    </row>
    <row r="450" spans="1:7" x14ac:dyDescent="0.25">
      <c r="A450">
        <v>930.2</v>
      </c>
      <c r="B450" t="s">
        <v>217</v>
      </c>
      <c r="C450" s="1">
        <v>43496</v>
      </c>
      <c r="D450">
        <v>1351461</v>
      </c>
      <c r="E450" t="s">
        <v>56</v>
      </c>
      <c r="F450" t="s">
        <v>218</v>
      </c>
      <c r="G450">
        <v>137.27000000000001</v>
      </c>
    </row>
    <row r="451" spans="1:7" x14ac:dyDescent="0.25">
      <c r="A451">
        <v>930.2</v>
      </c>
      <c r="B451" t="s">
        <v>217</v>
      </c>
      <c r="C451" s="1">
        <v>43524</v>
      </c>
      <c r="D451">
        <v>1353060</v>
      </c>
      <c r="E451" t="s">
        <v>56</v>
      </c>
      <c r="F451" t="s">
        <v>218</v>
      </c>
      <c r="G451">
        <v>220.32</v>
      </c>
    </row>
    <row r="452" spans="1:7" x14ac:dyDescent="0.25">
      <c r="A452">
        <v>930.2</v>
      </c>
      <c r="B452" t="s">
        <v>217</v>
      </c>
      <c r="C452" s="1">
        <v>43555</v>
      </c>
      <c r="D452">
        <v>1354698</v>
      </c>
      <c r="E452" t="s">
        <v>56</v>
      </c>
      <c r="F452" t="s">
        <v>218</v>
      </c>
      <c r="G452">
        <v>55.08</v>
      </c>
    </row>
    <row r="453" spans="1:7" x14ac:dyDescent="0.25">
      <c r="A453">
        <v>930.2</v>
      </c>
      <c r="B453" t="s">
        <v>217</v>
      </c>
      <c r="C453" s="1">
        <v>43585</v>
      </c>
      <c r="D453">
        <v>1356635</v>
      </c>
      <c r="E453" t="s">
        <v>56</v>
      </c>
      <c r="F453" t="s">
        <v>218</v>
      </c>
      <c r="G453">
        <v>82.62</v>
      </c>
    </row>
    <row r="454" spans="1:7" x14ac:dyDescent="0.25">
      <c r="A454">
        <v>930.2</v>
      </c>
      <c r="B454" t="s">
        <v>217</v>
      </c>
      <c r="C454" s="1">
        <v>43616</v>
      </c>
      <c r="D454">
        <v>1358412</v>
      </c>
      <c r="E454" t="s">
        <v>56</v>
      </c>
      <c r="F454" t="s">
        <v>218</v>
      </c>
      <c r="G454" s="2">
        <v>1264.1600000000001</v>
      </c>
    </row>
    <row r="455" spans="1:7" x14ac:dyDescent="0.25">
      <c r="A455">
        <v>930.2</v>
      </c>
      <c r="B455" t="s">
        <v>217</v>
      </c>
      <c r="C455" s="1">
        <v>43677</v>
      </c>
      <c r="D455">
        <v>1362182</v>
      </c>
      <c r="E455" t="s">
        <v>56</v>
      </c>
      <c r="F455" t="s">
        <v>218</v>
      </c>
      <c r="G455">
        <v>82.62</v>
      </c>
    </row>
    <row r="456" spans="1:7" x14ac:dyDescent="0.25">
      <c r="A456">
        <v>930.2</v>
      </c>
      <c r="B456" t="s">
        <v>217</v>
      </c>
      <c r="C456" s="1">
        <v>43708</v>
      </c>
      <c r="D456">
        <v>1363947</v>
      </c>
      <c r="E456" t="s">
        <v>56</v>
      </c>
      <c r="F456" t="s">
        <v>218</v>
      </c>
      <c r="G456">
        <v>440.64</v>
      </c>
    </row>
    <row r="457" spans="1:7" x14ac:dyDescent="0.25">
      <c r="A457">
        <v>930.2</v>
      </c>
      <c r="B457" t="s">
        <v>217</v>
      </c>
      <c r="C457" s="1">
        <v>43769</v>
      </c>
      <c r="D457">
        <v>1367787</v>
      </c>
      <c r="E457" t="s">
        <v>56</v>
      </c>
      <c r="F457" t="s">
        <v>218</v>
      </c>
      <c r="G457">
        <v>677.9</v>
      </c>
    </row>
    <row r="458" spans="1:7" x14ac:dyDescent="0.25">
      <c r="A458">
        <v>930.2</v>
      </c>
      <c r="B458" t="s">
        <v>217</v>
      </c>
      <c r="C458" s="1">
        <v>43799</v>
      </c>
      <c r="D458">
        <v>1369507</v>
      </c>
      <c r="E458" t="s">
        <v>56</v>
      </c>
      <c r="F458" t="s">
        <v>218</v>
      </c>
      <c r="G458">
        <v>82.62</v>
      </c>
    </row>
    <row r="459" spans="1:7" x14ac:dyDescent="0.25">
      <c r="A459">
        <v>930.2</v>
      </c>
      <c r="B459" t="s">
        <v>217</v>
      </c>
      <c r="C459" s="1">
        <v>43496</v>
      </c>
      <c r="D459">
        <v>1351461</v>
      </c>
      <c r="E459" t="s">
        <v>56</v>
      </c>
      <c r="F459" t="s">
        <v>218</v>
      </c>
      <c r="G459">
        <v>35.81</v>
      </c>
    </row>
    <row r="460" spans="1:7" x14ac:dyDescent="0.25">
      <c r="A460">
        <v>930.2</v>
      </c>
      <c r="B460" t="s">
        <v>217</v>
      </c>
      <c r="C460" s="1">
        <v>43555</v>
      </c>
      <c r="D460">
        <v>1354698</v>
      </c>
      <c r="E460" t="s">
        <v>56</v>
      </c>
      <c r="F460" t="s">
        <v>218</v>
      </c>
      <c r="G460">
        <v>72.58</v>
      </c>
    </row>
    <row r="461" spans="1:7" x14ac:dyDescent="0.25">
      <c r="A461">
        <v>930.2</v>
      </c>
      <c r="B461" t="s">
        <v>217</v>
      </c>
      <c r="C461" s="1">
        <v>43708</v>
      </c>
      <c r="D461">
        <v>1363947</v>
      </c>
      <c r="E461" t="s">
        <v>56</v>
      </c>
      <c r="F461" t="s">
        <v>218</v>
      </c>
      <c r="G461">
        <v>176.08</v>
      </c>
    </row>
    <row r="462" spans="1:7" x14ac:dyDescent="0.25">
      <c r="A462">
        <v>930.2</v>
      </c>
      <c r="B462" t="s">
        <v>217</v>
      </c>
      <c r="C462" s="1">
        <v>43738</v>
      </c>
      <c r="D462">
        <v>1365821</v>
      </c>
      <c r="E462" t="s">
        <v>56</v>
      </c>
      <c r="F462" t="s">
        <v>218</v>
      </c>
      <c r="G462">
        <v>35.81</v>
      </c>
    </row>
    <row r="463" spans="1:7" x14ac:dyDescent="0.25">
      <c r="A463">
        <v>930.2</v>
      </c>
      <c r="B463" t="s">
        <v>217</v>
      </c>
      <c r="C463" s="1">
        <v>43769</v>
      </c>
      <c r="D463">
        <v>1367787</v>
      </c>
      <c r="E463" t="s">
        <v>56</v>
      </c>
      <c r="F463" t="s">
        <v>218</v>
      </c>
      <c r="G463">
        <v>381.96</v>
      </c>
    </row>
    <row r="464" spans="1:7" x14ac:dyDescent="0.25">
      <c r="A464">
        <v>930.2</v>
      </c>
      <c r="B464" t="s">
        <v>217</v>
      </c>
      <c r="C464" s="1">
        <v>43830</v>
      </c>
      <c r="D464">
        <v>1371434</v>
      </c>
      <c r="E464" t="s">
        <v>56</v>
      </c>
      <c r="F464" t="s">
        <v>218</v>
      </c>
      <c r="G464">
        <v>69.81</v>
      </c>
    </row>
    <row r="465" spans="1:7" x14ac:dyDescent="0.25">
      <c r="A465">
        <v>930.2</v>
      </c>
      <c r="B465" t="s">
        <v>217</v>
      </c>
      <c r="C465" s="1">
        <v>43616</v>
      </c>
      <c r="D465">
        <v>1358412</v>
      </c>
      <c r="E465" t="s">
        <v>56</v>
      </c>
      <c r="F465" t="s">
        <v>218</v>
      </c>
      <c r="G465">
        <v>562.32000000000005</v>
      </c>
    </row>
    <row r="466" spans="1:7" x14ac:dyDescent="0.25">
      <c r="A466">
        <v>930.2</v>
      </c>
      <c r="B466" t="s">
        <v>217</v>
      </c>
      <c r="C466" s="1">
        <v>43769</v>
      </c>
      <c r="D466">
        <v>1367787</v>
      </c>
      <c r="E466" t="s">
        <v>56</v>
      </c>
      <c r="F466" t="s">
        <v>218</v>
      </c>
      <c r="G466">
        <v>742.48</v>
      </c>
    </row>
    <row r="467" spans="1:7" x14ac:dyDescent="0.25">
      <c r="A467">
        <v>930.2</v>
      </c>
      <c r="B467" t="s">
        <v>217</v>
      </c>
      <c r="C467" s="1">
        <v>43496</v>
      </c>
      <c r="D467">
        <v>1351461</v>
      </c>
      <c r="E467" t="s">
        <v>56</v>
      </c>
      <c r="F467" t="s">
        <v>218</v>
      </c>
      <c r="G467">
        <v>0.62</v>
      </c>
    </row>
    <row r="468" spans="1:7" x14ac:dyDescent="0.25">
      <c r="A468">
        <v>930.2</v>
      </c>
      <c r="B468" t="s">
        <v>217</v>
      </c>
      <c r="C468" s="1">
        <v>43524</v>
      </c>
      <c r="D468">
        <v>1353060</v>
      </c>
      <c r="E468" t="s">
        <v>56</v>
      </c>
      <c r="F468" t="s">
        <v>218</v>
      </c>
      <c r="G468">
        <v>121.06</v>
      </c>
    </row>
    <row r="469" spans="1:7" x14ac:dyDescent="0.25">
      <c r="A469">
        <v>930.2</v>
      </c>
      <c r="B469" t="s">
        <v>217</v>
      </c>
      <c r="C469" s="1">
        <v>43585</v>
      </c>
      <c r="D469">
        <v>1356635</v>
      </c>
      <c r="E469" t="s">
        <v>56</v>
      </c>
      <c r="F469" t="s">
        <v>218</v>
      </c>
      <c r="G469">
        <v>686.21</v>
      </c>
    </row>
    <row r="470" spans="1:7" x14ac:dyDescent="0.25">
      <c r="A470">
        <v>930.2</v>
      </c>
      <c r="B470" t="s">
        <v>217</v>
      </c>
      <c r="C470" s="1">
        <v>43616</v>
      </c>
      <c r="D470">
        <v>1358412</v>
      </c>
      <c r="E470" t="s">
        <v>56</v>
      </c>
      <c r="F470" t="s">
        <v>218</v>
      </c>
      <c r="G470">
        <v>726.36</v>
      </c>
    </row>
    <row r="471" spans="1:7" x14ac:dyDescent="0.25">
      <c r="A471">
        <v>930.2</v>
      </c>
      <c r="B471" t="s">
        <v>217</v>
      </c>
      <c r="C471" s="1">
        <v>43708</v>
      </c>
      <c r="D471">
        <v>1363947</v>
      </c>
      <c r="E471" t="s">
        <v>56</v>
      </c>
      <c r="F471" t="s">
        <v>218</v>
      </c>
      <c r="G471">
        <v>242.12</v>
      </c>
    </row>
    <row r="472" spans="1:7" x14ac:dyDescent="0.25">
      <c r="A472">
        <v>930.2</v>
      </c>
      <c r="B472" t="s">
        <v>217</v>
      </c>
      <c r="C472" s="1">
        <v>43769</v>
      </c>
      <c r="D472">
        <v>1367787</v>
      </c>
      <c r="E472" t="s">
        <v>56</v>
      </c>
      <c r="F472" t="s">
        <v>218</v>
      </c>
      <c r="G472" s="2">
        <v>1473.62</v>
      </c>
    </row>
    <row r="473" spans="1:7" x14ac:dyDescent="0.25">
      <c r="A473">
        <v>930.2</v>
      </c>
      <c r="B473" t="s">
        <v>217</v>
      </c>
      <c r="C473" s="1">
        <v>43769</v>
      </c>
      <c r="D473">
        <v>1367787</v>
      </c>
      <c r="E473" t="s">
        <v>56</v>
      </c>
      <c r="F473" t="s">
        <v>218</v>
      </c>
      <c r="G473" s="2">
        <v>4822.2700000000004</v>
      </c>
    </row>
    <row r="474" spans="1:7" x14ac:dyDescent="0.25">
      <c r="A474">
        <v>930.2</v>
      </c>
      <c r="B474" t="s">
        <v>217</v>
      </c>
      <c r="C474" s="1">
        <v>43496</v>
      </c>
      <c r="D474">
        <v>1351461</v>
      </c>
      <c r="E474" t="s">
        <v>56</v>
      </c>
      <c r="F474" t="s">
        <v>218</v>
      </c>
      <c r="G474">
        <v>764.32</v>
      </c>
    </row>
    <row r="475" spans="1:7" x14ac:dyDescent="0.25">
      <c r="A475">
        <v>930.2</v>
      </c>
      <c r="B475" t="s">
        <v>217</v>
      </c>
      <c r="C475" s="1">
        <v>43555</v>
      </c>
      <c r="D475">
        <v>1354698</v>
      </c>
      <c r="E475" t="s">
        <v>56</v>
      </c>
      <c r="F475" t="s">
        <v>218</v>
      </c>
      <c r="G475">
        <v>429.88</v>
      </c>
    </row>
    <row r="476" spans="1:7" x14ac:dyDescent="0.25">
      <c r="A476">
        <v>930.2</v>
      </c>
      <c r="B476" t="s">
        <v>217</v>
      </c>
      <c r="C476" s="1">
        <v>43646</v>
      </c>
      <c r="D476">
        <v>1360467</v>
      </c>
      <c r="E476" t="s">
        <v>56</v>
      </c>
      <c r="F476" t="s">
        <v>218</v>
      </c>
      <c r="G476">
        <v>71.94</v>
      </c>
    </row>
    <row r="477" spans="1:7" x14ac:dyDescent="0.25">
      <c r="A477">
        <v>930.2</v>
      </c>
      <c r="B477" t="s">
        <v>217</v>
      </c>
      <c r="C477" s="1">
        <v>43769</v>
      </c>
      <c r="D477">
        <v>1367787</v>
      </c>
      <c r="E477" t="s">
        <v>56</v>
      </c>
      <c r="F477" t="s">
        <v>218</v>
      </c>
      <c r="G477" s="2">
        <v>1189.92</v>
      </c>
    </row>
    <row r="478" spans="1:7" x14ac:dyDescent="0.25">
      <c r="A478">
        <v>930.2</v>
      </c>
      <c r="B478" t="s">
        <v>217</v>
      </c>
      <c r="C478" s="1">
        <v>43496</v>
      </c>
      <c r="D478">
        <v>1351461</v>
      </c>
      <c r="E478" t="s">
        <v>56</v>
      </c>
      <c r="F478" t="s">
        <v>218</v>
      </c>
      <c r="G478">
        <v>422.95</v>
      </c>
    </row>
    <row r="479" spans="1:7" x14ac:dyDescent="0.25">
      <c r="A479">
        <v>930.2</v>
      </c>
      <c r="B479" t="s">
        <v>217</v>
      </c>
      <c r="C479" s="1">
        <v>43524</v>
      </c>
      <c r="D479">
        <v>1353060</v>
      </c>
      <c r="E479" t="s">
        <v>56</v>
      </c>
      <c r="F479" t="s">
        <v>218</v>
      </c>
      <c r="G479">
        <v>407.83</v>
      </c>
    </row>
    <row r="480" spans="1:7" x14ac:dyDescent="0.25">
      <c r="A480">
        <v>930.2</v>
      </c>
      <c r="B480" t="s">
        <v>217</v>
      </c>
      <c r="C480" s="1">
        <v>43555</v>
      </c>
      <c r="D480">
        <v>1354698</v>
      </c>
      <c r="E480" t="s">
        <v>56</v>
      </c>
      <c r="F480" t="s">
        <v>218</v>
      </c>
      <c r="G480">
        <v>60.43</v>
      </c>
    </row>
    <row r="481" spans="1:7" x14ac:dyDescent="0.25">
      <c r="A481">
        <v>930.2</v>
      </c>
      <c r="B481" t="s">
        <v>217</v>
      </c>
      <c r="C481" s="1">
        <v>43585</v>
      </c>
      <c r="D481">
        <v>1356635</v>
      </c>
      <c r="E481" t="s">
        <v>56</v>
      </c>
      <c r="F481" t="s">
        <v>218</v>
      </c>
      <c r="G481">
        <v>30.21</v>
      </c>
    </row>
    <row r="482" spans="1:7" x14ac:dyDescent="0.25">
      <c r="A482">
        <v>930.2</v>
      </c>
      <c r="B482" t="s">
        <v>217</v>
      </c>
      <c r="C482" s="1">
        <v>43769</v>
      </c>
      <c r="D482">
        <v>1367787</v>
      </c>
      <c r="E482" t="s">
        <v>56</v>
      </c>
      <c r="F482" t="s">
        <v>218</v>
      </c>
      <c r="G482">
        <v>309.91000000000003</v>
      </c>
    </row>
    <row r="483" spans="1:7" x14ac:dyDescent="0.25">
      <c r="A483">
        <v>930.2</v>
      </c>
      <c r="B483" t="s">
        <v>217</v>
      </c>
      <c r="C483" s="1">
        <v>43830</v>
      </c>
      <c r="D483">
        <v>1371434</v>
      </c>
      <c r="E483" t="s">
        <v>56</v>
      </c>
      <c r="F483" t="s">
        <v>218</v>
      </c>
      <c r="G483">
        <v>145.99</v>
      </c>
    </row>
    <row r="484" spans="1:7" x14ac:dyDescent="0.25">
      <c r="A484">
        <v>930.2</v>
      </c>
      <c r="B484" t="s">
        <v>217</v>
      </c>
      <c r="C484" s="1">
        <v>43496</v>
      </c>
      <c r="D484">
        <v>1351461</v>
      </c>
      <c r="E484" t="s">
        <v>56</v>
      </c>
      <c r="F484" t="s">
        <v>218</v>
      </c>
      <c r="G484" s="2">
        <v>4966.1000000000004</v>
      </c>
    </row>
    <row r="485" spans="1:7" x14ac:dyDescent="0.25">
      <c r="A485">
        <v>930.2</v>
      </c>
      <c r="B485" t="s">
        <v>217</v>
      </c>
      <c r="C485" s="1">
        <v>43524</v>
      </c>
      <c r="D485">
        <v>1353060</v>
      </c>
      <c r="E485" t="s">
        <v>56</v>
      </c>
      <c r="F485" t="s">
        <v>218</v>
      </c>
      <c r="G485" s="2">
        <v>4005.32</v>
      </c>
    </row>
    <row r="486" spans="1:7" x14ac:dyDescent="0.25">
      <c r="A486">
        <v>930.2</v>
      </c>
      <c r="B486" t="s">
        <v>217</v>
      </c>
      <c r="C486" s="1">
        <v>43555</v>
      </c>
      <c r="D486">
        <v>1354698</v>
      </c>
      <c r="E486" t="s">
        <v>56</v>
      </c>
      <c r="F486" t="s">
        <v>218</v>
      </c>
      <c r="G486" s="2">
        <v>4269.78</v>
      </c>
    </row>
    <row r="487" spans="1:7" x14ac:dyDescent="0.25">
      <c r="A487">
        <v>930.2</v>
      </c>
      <c r="B487" t="s">
        <v>217</v>
      </c>
      <c r="C487" s="1">
        <v>43585</v>
      </c>
      <c r="D487">
        <v>1356635</v>
      </c>
      <c r="E487" t="s">
        <v>56</v>
      </c>
      <c r="F487" t="s">
        <v>218</v>
      </c>
      <c r="G487" s="2">
        <v>5376.98</v>
      </c>
    </row>
    <row r="488" spans="1:7" x14ac:dyDescent="0.25">
      <c r="A488">
        <v>930.2</v>
      </c>
      <c r="B488" t="s">
        <v>217</v>
      </c>
      <c r="C488" s="1">
        <v>43769</v>
      </c>
      <c r="D488">
        <v>1367787</v>
      </c>
      <c r="E488" t="s">
        <v>56</v>
      </c>
      <c r="F488" t="s">
        <v>218</v>
      </c>
      <c r="G488">
        <v>0.01</v>
      </c>
    </row>
    <row r="489" spans="1:7" x14ac:dyDescent="0.25">
      <c r="A489">
        <v>930.2</v>
      </c>
      <c r="B489" t="s">
        <v>217</v>
      </c>
      <c r="C489" s="1">
        <v>43496</v>
      </c>
      <c r="D489">
        <v>1351461</v>
      </c>
      <c r="E489" t="s">
        <v>56</v>
      </c>
      <c r="F489" t="s">
        <v>218</v>
      </c>
      <c r="G489">
        <v>2.04</v>
      </c>
    </row>
    <row r="490" spans="1:7" x14ac:dyDescent="0.25">
      <c r="A490">
        <v>930.2</v>
      </c>
      <c r="B490" t="s">
        <v>217</v>
      </c>
      <c r="C490" s="1">
        <v>43585</v>
      </c>
      <c r="D490">
        <v>1356635</v>
      </c>
      <c r="E490" t="s">
        <v>56</v>
      </c>
      <c r="F490" t="s">
        <v>218</v>
      </c>
      <c r="G490">
        <v>655.86</v>
      </c>
    </row>
    <row r="491" spans="1:7" x14ac:dyDescent="0.25">
      <c r="A491">
        <v>930.2</v>
      </c>
      <c r="B491" t="s">
        <v>217</v>
      </c>
      <c r="C491" s="1">
        <v>43616</v>
      </c>
      <c r="D491">
        <v>1358412</v>
      </c>
      <c r="E491" t="s">
        <v>56</v>
      </c>
      <c r="F491" t="s">
        <v>218</v>
      </c>
      <c r="G491" s="2">
        <v>6450.96</v>
      </c>
    </row>
    <row r="492" spans="1:7" x14ac:dyDescent="0.25">
      <c r="A492">
        <v>930.2</v>
      </c>
      <c r="B492" t="s">
        <v>217</v>
      </c>
      <c r="C492" s="1">
        <v>43646</v>
      </c>
      <c r="D492">
        <v>1360467</v>
      </c>
      <c r="E492" t="s">
        <v>56</v>
      </c>
      <c r="F492" t="s">
        <v>218</v>
      </c>
      <c r="G492" s="2">
        <v>4928.82</v>
      </c>
    </row>
    <row r="493" spans="1:7" x14ac:dyDescent="0.25">
      <c r="A493">
        <v>930.2</v>
      </c>
      <c r="B493" t="s">
        <v>217</v>
      </c>
      <c r="C493" s="1">
        <v>43677</v>
      </c>
      <c r="D493">
        <v>1362182</v>
      </c>
      <c r="E493" t="s">
        <v>56</v>
      </c>
      <c r="F493" t="s">
        <v>218</v>
      </c>
      <c r="G493" s="2">
        <v>6988.64</v>
      </c>
    </row>
    <row r="494" spans="1:7" x14ac:dyDescent="0.25">
      <c r="A494">
        <v>930.2</v>
      </c>
      <c r="B494" t="s">
        <v>217</v>
      </c>
      <c r="C494" s="1">
        <v>43708</v>
      </c>
      <c r="D494">
        <v>1363947</v>
      </c>
      <c r="E494" t="s">
        <v>56</v>
      </c>
      <c r="F494" t="s">
        <v>218</v>
      </c>
      <c r="G494" s="2">
        <v>7469.48</v>
      </c>
    </row>
    <row r="495" spans="1:7" x14ac:dyDescent="0.25">
      <c r="A495">
        <v>930.2</v>
      </c>
      <c r="B495" t="s">
        <v>217</v>
      </c>
      <c r="C495" s="1">
        <v>43738</v>
      </c>
      <c r="D495">
        <v>1365821</v>
      </c>
      <c r="E495" t="s">
        <v>56</v>
      </c>
      <c r="F495" t="s">
        <v>218</v>
      </c>
      <c r="G495" s="2">
        <v>7367.54</v>
      </c>
    </row>
    <row r="496" spans="1:7" x14ac:dyDescent="0.25">
      <c r="A496">
        <v>930.2</v>
      </c>
      <c r="B496" t="s">
        <v>217</v>
      </c>
      <c r="C496" s="1">
        <v>43769</v>
      </c>
      <c r="D496">
        <v>1367787</v>
      </c>
      <c r="E496" t="s">
        <v>56</v>
      </c>
      <c r="F496" t="s">
        <v>218</v>
      </c>
      <c r="G496" s="2">
        <v>7113.26</v>
      </c>
    </row>
    <row r="497" spans="1:7" x14ac:dyDescent="0.25">
      <c r="A497">
        <v>930.2</v>
      </c>
      <c r="B497" t="s">
        <v>217</v>
      </c>
      <c r="C497" s="1">
        <v>43799</v>
      </c>
      <c r="D497">
        <v>1369507</v>
      </c>
      <c r="E497" t="s">
        <v>56</v>
      </c>
      <c r="F497" t="s">
        <v>218</v>
      </c>
      <c r="G497" s="2">
        <v>5086.0200000000004</v>
      </c>
    </row>
    <row r="498" spans="1:7" x14ac:dyDescent="0.25">
      <c r="A498">
        <v>930.2</v>
      </c>
      <c r="B498" t="s">
        <v>217</v>
      </c>
      <c r="C498" s="1">
        <v>43830</v>
      </c>
      <c r="D498">
        <v>1371434</v>
      </c>
      <c r="E498" t="s">
        <v>56</v>
      </c>
      <c r="F498" t="s">
        <v>218</v>
      </c>
      <c r="G498" s="2">
        <v>5102.24</v>
      </c>
    </row>
    <row r="499" spans="1:7" x14ac:dyDescent="0.25">
      <c r="A499">
        <v>930.2</v>
      </c>
      <c r="B499" t="s">
        <v>217</v>
      </c>
      <c r="C499" s="1">
        <v>43769</v>
      </c>
      <c r="D499">
        <v>1367787</v>
      </c>
      <c r="E499" t="s">
        <v>56</v>
      </c>
      <c r="F499" t="s">
        <v>218</v>
      </c>
      <c r="G499">
        <v>305.76</v>
      </c>
    </row>
    <row r="500" spans="1:7" x14ac:dyDescent="0.25">
      <c r="A500">
        <v>930.2</v>
      </c>
      <c r="B500" t="s">
        <v>219</v>
      </c>
      <c r="C500" s="1">
        <v>43496</v>
      </c>
      <c r="D500">
        <v>1351461</v>
      </c>
      <c r="E500" t="s">
        <v>56</v>
      </c>
      <c r="G500">
        <v>30.66</v>
      </c>
    </row>
    <row r="501" spans="1:7" x14ac:dyDescent="0.25">
      <c r="A501">
        <v>930.2</v>
      </c>
      <c r="B501" t="s">
        <v>219</v>
      </c>
      <c r="C501" s="1">
        <v>43524</v>
      </c>
      <c r="D501">
        <v>1353060</v>
      </c>
      <c r="E501" t="s">
        <v>56</v>
      </c>
      <c r="G501">
        <v>91.62</v>
      </c>
    </row>
    <row r="502" spans="1:7" x14ac:dyDescent="0.25">
      <c r="A502">
        <v>930.2</v>
      </c>
      <c r="B502" t="s">
        <v>219</v>
      </c>
      <c r="C502" s="1">
        <v>43555</v>
      </c>
      <c r="D502">
        <v>1354698</v>
      </c>
      <c r="E502" t="s">
        <v>56</v>
      </c>
      <c r="G502">
        <v>65.77</v>
      </c>
    </row>
    <row r="503" spans="1:7" x14ac:dyDescent="0.25">
      <c r="A503">
        <v>930.2</v>
      </c>
      <c r="B503" t="s">
        <v>219</v>
      </c>
      <c r="C503" s="1">
        <v>43585</v>
      </c>
      <c r="D503">
        <v>1356635</v>
      </c>
      <c r="E503" t="s">
        <v>56</v>
      </c>
      <c r="G503">
        <v>14.92</v>
      </c>
    </row>
    <row r="504" spans="1:7" x14ac:dyDescent="0.25">
      <c r="A504">
        <v>930.2</v>
      </c>
      <c r="B504" t="s">
        <v>219</v>
      </c>
      <c r="C504" s="1">
        <v>43616</v>
      </c>
      <c r="D504">
        <v>1358412</v>
      </c>
      <c r="E504" t="s">
        <v>56</v>
      </c>
      <c r="G504">
        <v>145.4</v>
      </c>
    </row>
    <row r="505" spans="1:7" x14ac:dyDescent="0.25">
      <c r="A505">
        <v>930.2</v>
      </c>
      <c r="B505" t="s">
        <v>219</v>
      </c>
      <c r="C505" s="1">
        <v>43646</v>
      </c>
      <c r="D505">
        <v>1360467</v>
      </c>
      <c r="E505" t="s">
        <v>56</v>
      </c>
      <c r="G505">
        <v>257.92</v>
      </c>
    </row>
    <row r="506" spans="1:7" x14ac:dyDescent="0.25">
      <c r="A506">
        <v>930.2</v>
      </c>
      <c r="B506" t="s">
        <v>219</v>
      </c>
      <c r="C506" s="1">
        <v>43677</v>
      </c>
      <c r="D506">
        <v>1362182</v>
      </c>
      <c r="E506" t="s">
        <v>56</v>
      </c>
      <c r="G506">
        <v>112.23</v>
      </c>
    </row>
    <row r="507" spans="1:7" x14ac:dyDescent="0.25">
      <c r="A507">
        <v>930.2</v>
      </c>
      <c r="B507" t="s">
        <v>219</v>
      </c>
      <c r="C507" s="1">
        <v>43708</v>
      </c>
      <c r="D507">
        <v>1363947</v>
      </c>
      <c r="E507" t="s">
        <v>56</v>
      </c>
      <c r="G507">
        <v>34.51</v>
      </c>
    </row>
    <row r="508" spans="1:7" x14ac:dyDescent="0.25">
      <c r="A508">
        <v>930.2</v>
      </c>
      <c r="B508" t="s">
        <v>219</v>
      </c>
      <c r="C508" s="1">
        <v>43738</v>
      </c>
      <c r="D508">
        <v>1365821</v>
      </c>
      <c r="E508" t="s">
        <v>56</v>
      </c>
      <c r="G508">
        <v>186.46</v>
      </c>
    </row>
    <row r="509" spans="1:7" x14ac:dyDescent="0.25">
      <c r="A509">
        <v>930.2</v>
      </c>
      <c r="B509" t="s">
        <v>219</v>
      </c>
      <c r="C509" s="1">
        <v>43769</v>
      </c>
      <c r="D509">
        <v>1367787</v>
      </c>
      <c r="E509" t="s">
        <v>56</v>
      </c>
      <c r="G509">
        <v>276.52</v>
      </c>
    </row>
    <row r="510" spans="1:7" x14ac:dyDescent="0.25">
      <c r="A510">
        <v>930.2</v>
      </c>
      <c r="B510" t="s">
        <v>219</v>
      </c>
      <c r="C510" s="1">
        <v>43799</v>
      </c>
      <c r="D510">
        <v>1369507</v>
      </c>
      <c r="E510" t="s">
        <v>56</v>
      </c>
      <c r="G510">
        <v>82.49</v>
      </c>
    </row>
    <row r="511" spans="1:7" x14ac:dyDescent="0.25">
      <c r="A511">
        <v>930.2</v>
      </c>
      <c r="B511" t="s">
        <v>219</v>
      </c>
      <c r="C511" s="1">
        <v>43830</v>
      </c>
      <c r="D511">
        <v>1371434</v>
      </c>
      <c r="E511" t="s">
        <v>56</v>
      </c>
      <c r="G511">
        <v>8.86</v>
      </c>
    </row>
    <row r="512" spans="1:7" x14ac:dyDescent="0.25">
      <c r="A512">
        <v>930.2</v>
      </c>
      <c r="B512" t="s">
        <v>219</v>
      </c>
      <c r="C512" s="1">
        <v>43496</v>
      </c>
      <c r="D512">
        <v>1351461</v>
      </c>
      <c r="E512" t="s">
        <v>56</v>
      </c>
      <c r="G512">
        <v>3.23</v>
      </c>
    </row>
    <row r="513" spans="1:7" x14ac:dyDescent="0.25">
      <c r="A513">
        <v>930.2</v>
      </c>
      <c r="B513" t="s">
        <v>219</v>
      </c>
      <c r="C513" s="1">
        <v>43616</v>
      </c>
      <c r="D513">
        <v>1358412</v>
      </c>
      <c r="E513" t="s">
        <v>56</v>
      </c>
      <c r="G513">
        <v>25.87</v>
      </c>
    </row>
    <row r="514" spans="1:7" x14ac:dyDescent="0.25">
      <c r="A514">
        <v>930.2</v>
      </c>
      <c r="B514" t="s">
        <v>219</v>
      </c>
      <c r="C514" s="1">
        <v>43677</v>
      </c>
      <c r="D514">
        <v>1362182</v>
      </c>
      <c r="E514" t="s">
        <v>56</v>
      </c>
      <c r="G514">
        <v>92.53</v>
      </c>
    </row>
    <row r="515" spans="1:7" x14ac:dyDescent="0.25">
      <c r="A515">
        <v>930.2</v>
      </c>
      <c r="B515" t="s">
        <v>219</v>
      </c>
      <c r="C515" s="1">
        <v>43769</v>
      </c>
      <c r="D515">
        <v>1367787</v>
      </c>
      <c r="E515" t="s">
        <v>56</v>
      </c>
      <c r="G515">
        <v>98.8</v>
      </c>
    </row>
    <row r="516" spans="1:7" x14ac:dyDescent="0.25">
      <c r="A516">
        <v>930.2</v>
      </c>
      <c r="B516" t="s">
        <v>219</v>
      </c>
      <c r="C516" s="1">
        <v>43496</v>
      </c>
      <c r="D516">
        <v>1351461</v>
      </c>
      <c r="E516" t="s">
        <v>56</v>
      </c>
      <c r="G516">
        <v>10.68</v>
      </c>
    </row>
    <row r="517" spans="1:7" x14ac:dyDescent="0.25">
      <c r="A517">
        <v>930.2</v>
      </c>
      <c r="B517" t="s">
        <v>219</v>
      </c>
      <c r="C517" s="1">
        <v>43524</v>
      </c>
      <c r="D517">
        <v>1353060</v>
      </c>
      <c r="E517" t="s">
        <v>56</v>
      </c>
      <c r="G517">
        <v>23.65</v>
      </c>
    </row>
    <row r="518" spans="1:7" x14ac:dyDescent="0.25">
      <c r="A518">
        <v>930.2</v>
      </c>
      <c r="B518" t="s">
        <v>219</v>
      </c>
      <c r="C518" s="1">
        <v>43555</v>
      </c>
      <c r="D518">
        <v>1354698</v>
      </c>
      <c r="E518" t="s">
        <v>56</v>
      </c>
      <c r="G518">
        <v>5.94</v>
      </c>
    </row>
    <row r="519" spans="1:7" x14ac:dyDescent="0.25">
      <c r="A519">
        <v>930.2</v>
      </c>
      <c r="B519" t="s">
        <v>219</v>
      </c>
      <c r="C519" s="1">
        <v>43585</v>
      </c>
      <c r="D519">
        <v>1356635</v>
      </c>
      <c r="E519" t="s">
        <v>56</v>
      </c>
      <c r="G519">
        <v>20.96</v>
      </c>
    </row>
    <row r="520" spans="1:7" x14ac:dyDescent="0.25">
      <c r="A520">
        <v>930.2</v>
      </c>
      <c r="B520" t="s">
        <v>219</v>
      </c>
      <c r="C520" s="1">
        <v>43616</v>
      </c>
      <c r="D520">
        <v>1358412</v>
      </c>
      <c r="E520" t="s">
        <v>56</v>
      </c>
      <c r="G520">
        <v>127.82</v>
      </c>
    </row>
    <row r="521" spans="1:7" x14ac:dyDescent="0.25">
      <c r="A521">
        <v>930.2</v>
      </c>
      <c r="B521" t="s">
        <v>219</v>
      </c>
      <c r="C521" s="1">
        <v>43646</v>
      </c>
      <c r="D521">
        <v>1360467</v>
      </c>
      <c r="E521" t="s">
        <v>56</v>
      </c>
      <c r="G521">
        <v>72.400000000000006</v>
      </c>
    </row>
    <row r="522" spans="1:7" x14ac:dyDescent="0.25">
      <c r="A522">
        <v>930.2</v>
      </c>
      <c r="B522" t="s">
        <v>219</v>
      </c>
      <c r="C522" s="1">
        <v>43677</v>
      </c>
      <c r="D522">
        <v>1362182</v>
      </c>
      <c r="E522" t="s">
        <v>56</v>
      </c>
      <c r="G522">
        <v>5.69</v>
      </c>
    </row>
    <row r="523" spans="1:7" x14ac:dyDescent="0.25">
      <c r="A523">
        <v>930.2</v>
      </c>
      <c r="B523" t="s">
        <v>219</v>
      </c>
      <c r="C523" s="1">
        <v>43708</v>
      </c>
      <c r="D523">
        <v>1363947</v>
      </c>
      <c r="E523" t="s">
        <v>56</v>
      </c>
      <c r="G523">
        <v>83</v>
      </c>
    </row>
    <row r="524" spans="1:7" x14ac:dyDescent="0.25">
      <c r="A524">
        <v>930.2</v>
      </c>
      <c r="B524" t="s">
        <v>219</v>
      </c>
      <c r="C524" s="1">
        <v>43738</v>
      </c>
      <c r="D524">
        <v>1365821</v>
      </c>
      <c r="E524" t="s">
        <v>56</v>
      </c>
      <c r="G524">
        <v>75.27</v>
      </c>
    </row>
    <row r="525" spans="1:7" x14ac:dyDescent="0.25">
      <c r="A525">
        <v>930.2</v>
      </c>
      <c r="B525" t="s">
        <v>219</v>
      </c>
      <c r="C525" s="1">
        <v>43769</v>
      </c>
      <c r="D525">
        <v>1367787</v>
      </c>
      <c r="E525" t="s">
        <v>56</v>
      </c>
      <c r="G525">
        <v>124.72</v>
      </c>
    </row>
    <row r="526" spans="1:7" x14ac:dyDescent="0.25">
      <c r="A526">
        <v>930.2</v>
      </c>
      <c r="B526" t="s">
        <v>219</v>
      </c>
      <c r="C526" s="1">
        <v>43799</v>
      </c>
      <c r="D526">
        <v>1369507</v>
      </c>
      <c r="E526" t="s">
        <v>56</v>
      </c>
      <c r="G526">
        <v>59.71</v>
      </c>
    </row>
    <row r="527" spans="1:7" x14ac:dyDescent="0.25">
      <c r="A527">
        <v>930.2</v>
      </c>
      <c r="B527" t="s">
        <v>219</v>
      </c>
      <c r="C527" s="1">
        <v>43830</v>
      </c>
      <c r="D527">
        <v>1371434</v>
      </c>
      <c r="E527" t="s">
        <v>56</v>
      </c>
      <c r="G527">
        <v>44.04</v>
      </c>
    </row>
    <row r="528" spans="1:7" x14ac:dyDescent="0.25">
      <c r="A528">
        <v>930.2</v>
      </c>
      <c r="B528" t="s">
        <v>219</v>
      </c>
      <c r="C528" s="1">
        <v>43555</v>
      </c>
      <c r="D528">
        <v>1354698</v>
      </c>
      <c r="E528" t="s">
        <v>56</v>
      </c>
      <c r="G528">
        <v>25.43</v>
      </c>
    </row>
    <row r="529" spans="1:7" x14ac:dyDescent="0.25">
      <c r="A529">
        <v>930.2</v>
      </c>
      <c r="B529" t="s">
        <v>219</v>
      </c>
      <c r="C529" s="1">
        <v>43646</v>
      </c>
      <c r="D529">
        <v>1360467</v>
      </c>
      <c r="E529" t="s">
        <v>56</v>
      </c>
      <c r="G529">
        <v>5.22</v>
      </c>
    </row>
    <row r="530" spans="1:7" x14ac:dyDescent="0.25">
      <c r="A530">
        <v>930.2</v>
      </c>
      <c r="B530" t="s">
        <v>219</v>
      </c>
      <c r="C530" s="1">
        <v>43677</v>
      </c>
      <c r="D530">
        <v>1362182</v>
      </c>
      <c r="E530" t="s">
        <v>56</v>
      </c>
      <c r="G530">
        <v>1.2</v>
      </c>
    </row>
    <row r="531" spans="1:7" x14ac:dyDescent="0.25">
      <c r="A531">
        <v>930.2</v>
      </c>
      <c r="B531" t="s">
        <v>219</v>
      </c>
      <c r="C531" s="1">
        <v>43769</v>
      </c>
      <c r="D531">
        <v>1367787</v>
      </c>
      <c r="E531" t="s">
        <v>56</v>
      </c>
      <c r="G531">
        <v>5.93</v>
      </c>
    </row>
    <row r="532" spans="1:7" x14ac:dyDescent="0.25">
      <c r="A532">
        <v>930.2</v>
      </c>
      <c r="B532" t="s">
        <v>219</v>
      </c>
      <c r="C532" s="1">
        <v>43830</v>
      </c>
      <c r="D532">
        <v>1371434</v>
      </c>
      <c r="E532" t="s">
        <v>56</v>
      </c>
      <c r="G532">
        <v>1.36</v>
      </c>
    </row>
    <row r="533" spans="1:7" x14ac:dyDescent="0.25">
      <c r="A533">
        <v>930.2</v>
      </c>
      <c r="B533" t="s">
        <v>219</v>
      </c>
      <c r="C533" s="1">
        <v>43496</v>
      </c>
      <c r="D533">
        <v>1351461</v>
      </c>
      <c r="E533" t="s">
        <v>56</v>
      </c>
      <c r="G533">
        <v>11</v>
      </c>
    </row>
    <row r="534" spans="1:7" x14ac:dyDescent="0.25">
      <c r="A534">
        <v>930.2</v>
      </c>
      <c r="B534" t="s">
        <v>219</v>
      </c>
      <c r="C534" s="1">
        <v>43524</v>
      </c>
      <c r="D534">
        <v>1353060</v>
      </c>
      <c r="E534" t="s">
        <v>56</v>
      </c>
      <c r="G534">
        <v>21.08</v>
      </c>
    </row>
    <row r="535" spans="1:7" x14ac:dyDescent="0.25">
      <c r="A535">
        <v>930.2</v>
      </c>
      <c r="B535" t="s">
        <v>219</v>
      </c>
      <c r="C535" s="1">
        <v>43555</v>
      </c>
      <c r="D535">
        <v>1354698</v>
      </c>
      <c r="E535" t="s">
        <v>56</v>
      </c>
      <c r="G535">
        <v>5.0199999999999996</v>
      </c>
    </row>
    <row r="536" spans="1:7" x14ac:dyDescent="0.25">
      <c r="A536">
        <v>930.2</v>
      </c>
      <c r="B536" t="s">
        <v>219</v>
      </c>
      <c r="C536" s="1">
        <v>43585</v>
      </c>
      <c r="D536">
        <v>1356635</v>
      </c>
      <c r="E536" t="s">
        <v>56</v>
      </c>
      <c r="G536">
        <v>7.53</v>
      </c>
    </row>
    <row r="537" spans="1:7" x14ac:dyDescent="0.25">
      <c r="A537">
        <v>930.2</v>
      </c>
      <c r="B537" t="s">
        <v>219</v>
      </c>
      <c r="C537" s="1">
        <v>43616</v>
      </c>
      <c r="D537">
        <v>1358412</v>
      </c>
      <c r="E537" t="s">
        <v>56</v>
      </c>
      <c r="G537">
        <v>168.57</v>
      </c>
    </row>
    <row r="538" spans="1:7" x14ac:dyDescent="0.25">
      <c r="A538">
        <v>930.2</v>
      </c>
      <c r="B538" t="s">
        <v>219</v>
      </c>
      <c r="C538" s="1">
        <v>43677</v>
      </c>
      <c r="D538">
        <v>1362182</v>
      </c>
      <c r="E538" t="s">
        <v>56</v>
      </c>
      <c r="G538">
        <v>7.91</v>
      </c>
    </row>
    <row r="539" spans="1:7" x14ac:dyDescent="0.25">
      <c r="A539">
        <v>930.2</v>
      </c>
      <c r="B539" t="s">
        <v>219</v>
      </c>
      <c r="C539" s="1">
        <v>43708</v>
      </c>
      <c r="D539">
        <v>1363947</v>
      </c>
      <c r="E539" t="s">
        <v>56</v>
      </c>
      <c r="G539">
        <v>38.340000000000003</v>
      </c>
    </row>
    <row r="540" spans="1:7" x14ac:dyDescent="0.25">
      <c r="A540">
        <v>930.2</v>
      </c>
      <c r="B540" t="s">
        <v>219</v>
      </c>
      <c r="C540" s="1">
        <v>43769</v>
      </c>
      <c r="D540">
        <v>1367787</v>
      </c>
      <c r="E540" t="s">
        <v>56</v>
      </c>
      <c r="G540">
        <v>83.12</v>
      </c>
    </row>
    <row r="541" spans="1:7" x14ac:dyDescent="0.25">
      <c r="A541">
        <v>930.2</v>
      </c>
      <c r="B541" t="s">
        <v>219</v>
      </c>
      <c r="C541" s="1">
        <v>43799</v>
      </c>
      <c r="D541">
        <v>1369507</v>
      </c>
      <c r="E541" t="s">
        <v>56</v>
      </c>
      <c r="G541">
        <v>8.7899999999999991</v>
      </c>
    </row>
    <row r="542" spans="1:7" x14ac:dyDescent="0.25">
      <c r="A542">
        <v>930.2</v>
      </c>
      <c r="B542" t="s">
        <v>219</v>
      </c>
      <c r="C542" s="1">
        <v>43496</v>
      </c>
      <c r="D542">
        <v>1351461</v>
      </c>
      <c r="E542" t="s">
        <v>56</v>
      </c>
      <c r="G542">
        <v>2.92</v>
      </c>
    </row>
    <row r="543" spans="1:7" x14ac:dyDescent="0.25">
      <c r="A543">
        <v>930.2</v>
      </c>
      <c r="B543" t="s">
        <v>219</v>
      </c>
      <c r="C543" s="1">
        <v>43555</v>
      </c>
      <c r="D543">
        <v>1354698</v>
      </c>
      <c r="E543" t="s">
        <v>56</v>
      </c>
      <c r="G543">
        <v>4.41</v>
      </c>
    </row>
    <row r="544" spans="1:7" x14ac:dyDescent="0.25">
      <c r="A544">
        <v>930.2</v>
      </c>
      <c r="B544" t="s">
        <v>219</v>
      </c>
      <c r="C544" s="1">
        <v>43708</v>
      </c>
      <c r="D544">
        <v>1363947</v>
      </c>
      <c r="E544" t="s">
        <v>56</v>
      </c>
      <c r="G544">
        <v>10.16</v>
      </c>
    </row>
    <row r="545" spans="1:7" x14ac:dyDescent="0.25">
      <c r="A545">
        <v>930.2</v>
      </c>
      <c r="B545" t="s">
        <v>219</v>
      </c>
      <c r="C545" s="1">
        <v>43738</v>
      </c>
      <c r="D545">
        <v>1365821</v>
      </c>
      <c r="E545" t="s">
        <v>56</v>
      </c>
      <c r="G545">
        <v>2.83</v>
      </c>
    </row>
    <row r="546" spans="1:7" x14ac:dyDescent="0.25">
      <c r="A546">
        <v>930.2</v>
      </c>
      <c r="B546" t="s">
        <v>219</v>
      </c>
      <c r="C546" s="1">
        <v>43769</v>
      </c>
      <c r="D546">
        <v>1367787</v>
      </c>
      <c r="E546" t="s">
        <v>56</v>
      </c>
      <c r="G546">
        <v>32.450000000000003</v>
      </c>
    </row>
    <row r="547" spans="1:7" x14ac:dyDescent="0.25">
      <c r="A547">
        <v>930.2</v>
      </c>
      <c r="B547" t="s">
        <v>219</v>
      </c>
      <c r="C547" s="1">
        <v>43830</v>
      </c>
      <c r="D547">
        <v>1371434</v>
      </c>
      <c r="E547" t="s">
        <v>56</v>
      </c>
      <c r="G547">
        <v>5.46</v>
      </c>
    </row>
    <row r="548" spans="1:7" x14ac:dyDescent="0.25">
      <c r="A548">
        <v>930.2</v>
      </c>
      <c r="B548" t="s">
        <v>219</v>
      </c>
      <c r="C548" s="1">
        <v>43616</v>
      </c>
      <c r="D548">
        <v>1358412</v>
      </c>
      <c r="E548" t="s">
        <v>56</v>
      </c>
      <c r="G548">
        <v>56.96</v>
      </c>
    </row>
    <row r="549" spans="1:7" x14ac:dyDescent="0.25">
      <c r="A549">
        <v>930.2</v>
      </c>
      <c r="B549" t="s">
        <v>219</v>
      </c>
      <c r="C549" s="1">
        <v>43769</v>
      </c>
      <c r="D549">
        <v>1367787</v>
      </c>
      <c r="E549" t="s">
        <v>56</v>
      </c>
      <c r="G549">
        <v>57.93</v>
      </c>
    </row>
    <row r="550" spans="1:7" x14ac:dyDescent="0.25">
      <c r="A550">
        <v>930.2</v>
      </c>
      <c r="B550" t="s">
        <v>219</v>
      </c>
      <c r="C550" s="1">
        <v>43524</v>
      </c>
      <c r="D550">
        <v>1353060</v>
      </c>
      <c r="E550" t="s">
        <v>56</v>
      </c>
      <c r="G550">
        <v>15.52</v>
      </c>
    </row>
    <row r="551" spans="1:7" x14ac:dyDescent="0.25">
      <c r="A551">
        <v>930.2</v>
      </c>
      <c r="B551" t="s">
        <v>219</v>
      </c>
      <c r="C551" s="1">
        <v>43585</v>
      </c>
      <c r="D551">
        <v>1356635</v>
      </c>
      <c r="E551" t="s">
        <v>56</v>
      </c>
      <c r="G551">
        <v>71.33</v>
      </c>
    </row>
    <row r="552" spans="1:7" x14ac:dyDescent="0.25">
      <c r="A552">
        <v>930.2</v>
      </c>
      <c r="B552" t="s">
        <v>219</v>
      </c>
      <c r="C552" s="1">
        <v>43616</v>
      </c>
      <c r="D552">
        <v>1358412</v>
      </c>
      <c r="E552" t="s">
        <v>56</v>
      </c>
      <c r="G552">
        <v>99.78</v>
      </c>
    </row>
    <row r="553" spans="1:7" x14ac:dyDescent="0.25">
      <c r="A553">
        <v>930.2</v>
      </c>
      <c r="B553" t="s">
        <v>219</v>
      </c>
      <c r="C553" s="1">
        <v>43708</v>
      </c>
      <c r="D553">
        <v>1363947</v>
      </c>
      <c r="E553" t="s">
        <v>56</v>
      </c>
      <c r="G553">
        <v>23.28</v>
      </c>
    </row>
    <row r="554" spans="1:7" x14ac:dyDescent="0.25">
      <c r="A554">
        <v>930.2</v>
      </c>
      <c r="B554" t="s">
        <v>219</v>
      </c>
      <c r="C554" s="1">
        <v>43769</v>
      </c>
      <c r="D554">
        <v>1367787</v>
      </c>
      <c r="E554" t="s">
        <v>56</v>
      </c>
      <c r="G554">
        <v>205.31</v>
      </c>
    </row>
    <row r="555" spans="1:7" x14ac:dyDescent="0.25">
      <c r="A555">
        <v>930.2</v>
      </c>
      <c r="B555" t="s">
        <v>219</v>
      </c>
      <c r="C555" s="1">
        <v>43769</v>
      </c>
      <c r="D555">
        <v>1367787</v>
      </c>
      <c r="E555" t="s">
        <v>56</v>
      </c>
      <c r="G555">
        <v>552.74</v>
      </c>
    </row>
    <row r="556" spans="1:7" x14ac:dyDescent="0.25">
      <c r="A556">
        <v>930.2</v>
      </c>
      <c r="B556" t="s">
        <v>219</v>
      </c>
      <c r="C556" s="1">
        <v>43496</v>
      </c>
      <c r="D556">
        <v>1351461</v>
      </c>
      <c r="E556" t="s">
        <v>56</v>
      </c>
      <c r="G556">
        <v>42.05</v>
      </c>
    </row>
    <row r="557" spans="1:7" x14ac:dyDescent="0.25">
      <c r="A557">
        <v>930.2</v>
      </c>
      <c r="B557" t="s">
        <v>219</v>
      </c>
      <c r="C557" s="1">
        <v>43555</v>
      </c>
      <c r="D557">
        <v>1354698</v>
      </c>
      <c r="E557" t="s">
        <v>56</v>
      </c>
      <c r="G557">
        <v>24.68</v>
      </c>
    </row>
    <row r="558" spans="1:7" x14ac:dyDescent="0.25">
      <c r="A558">
        <v>930.2</v>
      </c>
      <c r="B558" t="s">
        <v>219</v>
      </c>
      <c r="C558" s="1">
        <v>43646</v>
      </c>
      <c r="D558">
        <v>1360467</v>
      </c>
      <c r="E558" t="s">
        <v>56</v>
      </c>
      <c r="G558">
        <v>7.38</v>
      </c>
    </row>
    <row r="559" spans="1:7" x14ac:dyDescent="0.25">
      <c r="A559">
        <v>930.2</v>
      </c>
      <c r="B559" t="s">
        <v>219</v>
      </c>
      <c r="C559" s="1">
        <v>43769</v>
      </c>
      <c r="D559">
        <v>1367787</v>
      </c>
      <c r="E559" t="s">
        <v>56</v>
      </c>
      <c r="G559">
        <v>130.19999999999999</v>
      </c>
    </row>
    <row r="560" spans="1:7" x14ac:dyDescent="0.25">
      <c r="A560">
        <v>930.2</v>
      </c>
      <c r="B560" t="s">
        <v>219</v>
      </c>
      <c r="C560" s="1">
        <v>43496</v>
      </c>
      <c r="D560">
        <v>1351461</v>
      </c>
      <c r="E560" t="s">
        <v>56</v>
      </c>
      <c r="G560">
        <v>38.729999999999997</v>
      </c>
    </row>
    <row r="561" spans="1:7" x14ac:dyDescent="0.25">
      <c r="A561">
        <v>930.2</v>
      </c>
      <c r="B561" t="s">
        <v>219</v>
      </c>
      <c r="C561" s="1">
        <v>43524</v>
      </c>
      <c r="D561">
        <v>1353060</v>
      </c>
      <c r="E561" t="s">
        <v>56</v>
      </c>
      <c r="G561">
        <v>36</v>
      </c>
    </row>
    <row r="562" spans="1:7" x14ac:dyDescent="0.25">
      <c r="A562">
        <v>930.2</v>
      </c>
      <c r="B562" t="s">
        <v>219</v>
      </c>
      <c r="C562" s="1">
        <v>43555</v>
      </c>
      <c r="D562">
        <v>1354698</v>
      </c>
      <c r="E562" t="s">
        <v>56</v>
      </c>
      <c r="G562">
        <v>6.44</v>
      </c>
    </row>
    <row r="563" spans="1:7" x14ac:dyDescent="0.25">
      <c r="A563">
        <v>930.2</v>
      </c>
      <c r="B563" t="s">
        <v>219</v>
      </c>
      <c r="C563" s="1">
        <v>43585</v>
      </c>
      <c r="D563">
        <v>1356635</v>
      </c>
      <c r="E563" t="s">
        <v>56</v>
      </c>
      <c r="G563">
        <v>2.94</v>
      </c>
    </row>
    <row r="564" spans="1:7" x14ac:dyDescent="0.25">
      <c r="A564">
        <v>930.2</v>
      </c>
      <c r="B564" t="s">
        <v>219</v>
      </c>
      <c r="C564" s="1">
        <v>43769</v>
      </c>
      <c r="D564">
        <v>1367787</v>
      </c>
      <c r="E564" t="s">
        <v>56</v>
      </c>
      <c r="G564">
        <v>33.729999999999997</v>
      </c>
    </row>
    <row r="565" spans="1:7" x14ac:dyDescent="0.25">
      <c r="A565">
        <v>930.2</v>
      </c>
      <c r="B565" t="s">
        <v>219</v>
      </c>
      <c r="C565" s="1">
        <v>43830</v>
      </c>
      <c r="D565">
        <v>1371434</v>
      </c>
      <c r="E565" t="s">
        <v>56</v>
      </c>
      <c r="G565">
        <v>12.25</v>
      </c>
    </row>
    <row r="566" spans="1:7" x14ac:dyDescent="0.25">
      <c r="A566">
        <v>930.2</v>
      </c>
      <c r="B566" t="s">
        <v>219</v>
      </c>
      <c r="C566" s="1">
        <v>43496</v>
      </c>
      <c r="D566">
        <v>1351461</v>
      </c>
      <c r="E566" t="s">
        <v>56</v>
      </c>
      <c r="G566">
        <v>264.8</v>
      </c>
    </row>
    <row r="567" spans="1:7" x14ac:dyDescent="0.25">
      <c r="A567">
        <v>930.2</v>
      </c>
      <c r="B567" t="s">
        <v>219</v>
      </c>
      <c r="C567" s="1">
        <v>43524</v>
      </c>
      <c r="D567">
        <v>1353060</v>
      </c>
      <c r="E567" t="s">
        <v>56</v>
      </c>
      <c r="G567">
        <v>276.62</v>
      </c>
    </row>
    <row r="568" spans="1:7" x14ac:dyDescent="0.25">
      <c r="A568">
        <v>930.2</v>
      </c>
      <c r="B568" t="s">
        <v>219</v>
      </c>
      <c r="C568" s="1">
        <v>43555</v>
      </c>
      <c r="D568">
        <v>1354698</v>
      </c>
      <c r="E568" t="s">
        <v>56</v>
      </c>
      <c r="G568">
        <v>296.49</v>
      </c>
    </row>
    <row r="569" spans="1:7" x14ac:dyDescent="0.25">
      <c r="A569">
        <v>930.2</v>
      </c>
      <c r="B569" t="s">
        <v>219</v>
      </c>
      <c r="C569" s="1">
        <v>43585</v>
      </c>
      <c r="D569">
        <v>1356635</v>
      </c>
      <c r="E569" t="s">
        <v>56</v>
      </c>
      <c r="G569">
        <v>310.20999999999998</v>
      </c>
    </row>
    <row r="570" spans="1:7" x14ac:dyDescent="0.25">
      <c r="A570">
        <v>930.2</v>
      </c>
      <c r="B570" t="s">
        <v>219</v>
      </c>
      <c r="C570" s="1">
        <v>43496</v>
      </c>
      <c r="D570">
        <v>1351461</v>
      </c>
      <c r="E570" t="s">
        <v>56</v>
      </c>
      <c r="G570">
        <v>0.03</v>
      </c>
    </row>
    <row r="571" spans="1:7" x14ac:dyDescent="0.25">
      <c r="A571">
        <v>930.2</v>
      </c>
      <c r="B571" t="s">
        <v>219</v>
      </c>
      <c r="C571" s="1">
        <v>43585</v>
      </c>
      <c r="D571">
        <v>1356635</v>
      </c>
      <c r="E571" t="s">
        <v>56</v>
      </c>
      <c r="G571">
        <v>40.049999999999997</v>
      </c>
    </row>
    <row r="572" spans="1:7" x14ac:dyDescent="0.25">
      <c r="A572">
        <v>930.2</v>
      </c>
      <c r="B572" t="s">
        <v>219</v>
      </c>
      <c r="C572" s="1">
        <v>43616</v>
      </c>
      <c r="D572">
        <v>1358412</v>
      </c>
      <c r="E572" t="s">
        <v>56</v>
      </c>
      <c r="G572">
        <v>516.04999999999995</v>
      </c>
    </row>
    <row r="573" spans="1:7" x14ac:dyDescent="0.25">
      <c r="A573">
        <v>930.2</v>
      </c>
      <c r="B573" t="s">
        <v>219</v>
      </c>
      <c r="C573" s="1">
        <v>43646</v>
      </c>
      <c r="D573">
        <v>1360467</v>
      </c>
      <c r="E573" t="s">
        <v>56</v>
      </c>
      <c r="G573">
        <v>301.06</v>
      </c>
    </row>
    <row r="574" spans="1:7" x14ac:dyDescent="0.25">
      <c r="A574">
        <v>930.2</v>
      </c>
      <c r="B574" t="s">
        <v>219</v>
      </c>
      <c r="C574" s="1">
        <v>43677</v>
      </c>
      <c r="D574">
        <v>1362182</v>
      </c>
      <c r="E574" t="s">
        <v>56</v>
      </c>
      <c r="G574">
        <v>424.68</v>
      </c>
    </row>
    <row r="575" spans="1:7" x14ac:dyDescent="0.25">
      <c r="A575">
        <v>930.2</v>
      </c>
      <c r="B575" t="s">
        <v>219</v>
      </c>
      <c r="C575" s="1">
        <v>43708</v>
      </c>
      <c r="D575">
        <v>1363947</v>
      </c>
      <c r="E575" t="s">
        <v>56</v>
      </c>
      <c r="G575">
        <v>419.24</v>
      </c>
    </row>
    <row r="576" spans="1:7" x14ac:dyDescent="0.25">
      <c r="A576">
        <v>930.2</v>
      </c>
      <c r="B576" t="s">
        <v>219</v>
      </c>
      <c r="C576" s="1">
        <v>43738</v>
      </c>
      <c r="D576">
        <v>1365821</v>
      </c>
      <c r="E576" t="s">
        <v>56</v>
      </c>
      <c r="G576">
        <v>440.89</v>
      </c>
    </row>
    <row r="577" spans="1:7" x14ac:dyDescent="0.25">
      <c r="A577">
        <v>930.2</v>
      </c>
      <c r="B577" t="s">
        <v>219</v>
      </c>
      <c r="C577" s="1">
        <v>43769</v>
      </c>
      <c r="D577">
        <v>1367787</v>
      </c>
      <c r="E577" t="s">
        <v>56</v>
      </c>
      <c r="G577">
        <v>628.82000000000005</v>
      </c>
    </row>
    <row r="578" spans="1:7" x14ac:dyDescent="0.25">
      <c r="A578">
        <v>930.2</v>
      </c>
      <c r="B578" t="s">
        <v>219</v>
      </c>
      <c r="C578" s="1">
        <v>43799</v>
      </c>
      <c r="D578">
        <v>1369507</v>
      </c>
      <c r="E578" t="s">
        <v>56</v>
      </c>
      <c r="G578">
        <v>325.37</v>
      </c>
    </row>
    <row r="579" spans="1:7" x14ac:dyDescent="0.25">
      <c r="A579">
        <v>930.2</v>
      </c>
      <c r="B579" t="s">
        <v>219</v>
      </c>
      <c r="C579" s="1">
        <v>43830</v>
      </c>
      <c r="D579">
        <v>1371434</v>
      </c>
      <c r="E579" t="s">
        <v>56</v>
      </c>
      <c r="G579">
        <v>343.13</v>
      </c>
    </row>
    <row r="580" spans="1:7" x14ac:dyDescent="0.25">
      <c r="A580">
        <v>930.2</v>
      </c>
      <c r="B580" t="s">
        <v>219</v>
      </c>
      <c r="C580" s="1">
        <v>43769</v>
      </c>
      <c r="D580">
        <v>1367787</v>
      </c>
      <c r="E580" t="s">
        <v>56</v>
      </c>
      <c r="G580">
        <v>49</v>
      </c>
    </row>
    <row r="581" spans="1:7" x14ac:dyDescent="0.25">
      <c r="A581">
        <v>930.2</v>
      </c>
      <c r="B581" t="s">
        <v>221</v>
      </c>
      <c r="C581" s="1">
        <v>43496</v>
      </c>
      <c r="D581">
        <v>1351461</v>
      </c>
      <c r="E581" t="s">
        <v>56</v>
      </c>
      <c r="F581" t="s">
        <v>218</v>
      </c>
      <c r="G581">
        <v>650.26</v>
      </c>
    </row>
    <row r="582" spans="1:7" x14ac:dyDescent="0.25">
      <c r="A582">
        <v>930.2</v>
      </c>
      <c r="B582" t="s">
        <v>221</v>
      </c>
      <c r="C582" s="1">
        <v>43524</v>
      </c>
      <c r="D582">
        <v>1353060</v>
      </c>
      <c r="E582" t="s">
        <v>56</v>
      </c>
      <c r="F582" t="s">
        <v>218</v>
      </c>
      <c r="G582">
        <v>651.4</v>
      </c>
    </row>
    <row r="583" spans="1:7" x14ac:dyDescent="0.25">
      <c r="A583">
        <v>930.2</v>
      </c>
      <c r="B583" t="s">
        <v>221</v>
      </c>
      <c r="C583" s="1">
        <v>43555</v>
      </c>
      <c r="D583">
        <v>1354698</v>
      </c>
      <c r="E583" t="s">
        <v>56</v>
      </c>
      <c r="F583" t="s">
        <v>218</v>
      </c>
      <c r="G583">
        <v>65.14</v>
      </c>
    </row>
    <row r="584" spans="1:7" x14ac:dyDescent="0.25">
      <c r="A584">
        <v>930.2</v>
      </c>
      <c r="B584" t="s">
        <v>221</v>
      </c>
      <c r="C584" s="1">
        <v>43585</v>
      </c>
      <c r="D584">
        <v>1356635</v>
      </c>
      <c r="E584" t="s">
        <v>56</v>
      </c>
      <c r="F584" t="s">
        <v>218</v>
      </c>
      <c r="G584">
        <v>358.27</v>
      </c>
    </row>
    <row r="585" spans="1:7" x14ac:dyDescent="0.25">
      <c r="A585">
        <v>930.2</v>
      </c>
      <c r="B585" t="s">
        <v>221</v>
      </c>
      <c r="C585" s="1">
        <v>43496</v>
      </c>
      <c r="D585">
        <v>1351461</v>
      </c>
      <c r="E585" t="s">
        <v>56</v>
      </c>
      <c r="F585" t="s">
        <v>218</v>
      </c>
      <c r="G585">
        <v>557.08000000000004</v>
      </c>
    </row>
    <row r="586" spans="1:7" x14ac:dyDescent="0.25">
      <c r="A586">
        <v>930.2</v>
      </c>
      <c r="B586" t="s">
        <v>221</v>
      </c>
      <c r="C586" s="1">
        <v>43524</v>
      </c>
      <c r="D586">
        <v>1353060</v>
      </c>
      <c r="E586" t="s">
        <v>56</v>
      </c>
      <c r="F586" t="s">
        <v>218</v>
      </c>
      <c r="G586" s="2">
        <v>1029.48</v>
      </c>
    </row>
    <row r="587" spans="1:7" x14ac:dyDescent="0.25">
      <c r="A587">
        <v>930.2</v>
      </c>
      <c r="B587" t="s">
        <v>221</v>
      </c>
      <c r="C587" s="1">
        <v>43585</v>
      </c>
      <c r="D587">
        <v>1356635</v>
      </c>
      <c r="E587" t="s">
        <v>56</v>
      </c>
      <c r="F587" t="s">
        <v>218</v>
      </c>
      <c r="G587">
        <v>328</v>
      </c>
    </row>
    <row r="588" spans="1:7" x14ac:dyDescent="0.25">
      <c r="A588">
        <v>930.2</v>
      </c>
      <c r="B588" t="s">
        <v>221</v>
      </c>
      <c r="C588" s="1">
        <v>43646</v>
      </c>
      <c r="D588">
        <v>1360467</v>
      </c>
      <c r="E588" t="s">
        <v>56</v>
      </c>
      <c r="F588" t="s">
        <v>218</v>
      </c>
      <c r="G588">
        <v>258.44</v>
      </c>
    </row>
    <row r="589" spans="1:7" x14ac:dyDescent="0.25">
      <c r="A589">
        <v>930.2</v>
      </c>
      <c r="B589" t="s">
        <v>221</v>
      </c>
      <c r="C589" s="1">
        <v>43677</v>
      </c>
      <c r="D589">
        <v>1362182</v>
      </c>
      <c r="E589" t="s">
        <v>56</v>
      </c>
      <c r="F589" t="s">
        <v>218</v>
      </c>
      <c r="G589">
        <v>92.3</v>
      </c>
    </row>
    <row r="590" spans="1:7" x14ac:dyDescent="0.25">
      <c r="A590">
        <v>930.2</v>
      </c>
      <c r="B590" t="s">
        <v>221</v>
      </c>
      <c r="C590" s="1">
        <v>43799</v>
      </c>
      <c r="D590">
        <v>1369507</v>
      </c>
      <c r="E590" t="s">
        <v>56</v>
      </c>
      <c r="F590" t="s">
        <v>218</v>
      </c>
      <c r="G590">
        <v>221.52</v>
      </c>
    </row>
    <row r="591" spans="1:7" x14ac:dyDescent="0.25">
      <c r="A591">
        <v>930.2</v>
      </c>
      <c r="B591" t="s">
        <v>221</v>
      </c>
      <c r="C591" s="1">
        <v>43830</v>
      </c>
      <c r="D591">
        <v>1371434</v>
      </c>
      <c r="E591" t="s">
        <v>56</v>
      </c>
      <c r="F591" t="s">
        <v>218</v>
      </c>
      <c r="G591">
        <v>73.84</v>
      </c>
    </row>
    <row r="592" spans="1:7" x14ac:dyDescent="0.25">
      <c r="A592">
        <v>930.2</v>
      </c>
      <c r="B592" t="s">
        <v>222</v>
      </c>
      <c r="C592" s="1">
        <v>43496</v>
      </c>
      <c r="D592">
        <v>1351466</v>
      </c>
      <c r="E592" t="s">
        <v>56</v>
      </c>
      <c r="F592" t="s">
        <v>223</v>
      </c>
      <c r="G592">
        <v>17</v>
      </c>
    </row>
    <row r="593" spans="1:7" x14ac:dyDescent="0.25">
      <c r="A593">
        <v>930.2</v>
      </c>
      <c r="B593" t="s">
        <v>222</v>
      </c>
      <c r="C593" s="1">
        <v>43585</v>
      </c>
      <c r="D593">
        <v>1356637</v>
      </c>
      <c r="E593" t="s">
        <v>56</v>
      </c>
      <c r="F593" t="s">
        <v>223</v>
      </c>
      <c r="G593">
        <v>10.85</v>
      </c>
    </row>
    <row r="594" spans="1:7" x14ac:dyDescent="0.25">
      <c r="A594">
        <v>930.2</v>
      </c>
      <c r="B594" t="s">
        <v>222</v>
      </c>
      <c r="C594" s="1">
        <v>43616</v>
      </c>
      <c r="D594">
        <v>1358413</v>
      </c>
      <c r="E594" t="s">
        <v>56</v>
      </c>
      <c r="F594" t="s">
        <v>223</v>
      </c>
      <c r="G594">
        <v>186.77</v>
      </c>
    </row>
    <row r="595" spans="1:7" x14ac:dyDescent="0.25">
      <c r="A595">
        <v>930.2</v>
      </c>
      <c r="B595" t="s">
        <v>222</v>
      </c>
      <c r="C595" s="1">
        <v>43677</v>
      </c>
      <c r="D595">
        <v>1362185</v>
      </c>
      <c r="E595" t="s">
        <v>56</v>
      </c>
      <c r="F595" t="s">
        <v>223</v>
      </c>
      <c r="G595">
        <v>60.22</v>
      </c>
    </row>
    <row r="596" spans="1:7" x14ac:dyDescent="0.25">
      <c r="A596">
        <v>930.2</v>
      </c>
      <c r="B596" t="s">
        <v>222</v>
      </c>
      <c r="C596" s="1">
        <v>43738</v>
      </c>
      <c r="D596">
        <v>1365824</v>
      </c>
      <c r="E596" t="s">
        <v>56</v>
      </c>
      <c r="F596" t="s">
        <v>223</v>
      </c>
      <c r="G596">
        <v>115.01</v>
      </c>
    </row>
    <row r="597" spans="1:7" x14ac:dyDescent="0.25">
      <c r="A597">
        <v>930.2</v>
      </c>
      <c r="B597" t="s">
        <v>222</v>
      </c>
      <c r="C597" s="1">
        <v>43799</v>
      </c>
      <c r="D597">
        <v>1369509</v>
      </c>
      <c r="E597" t="s">
        <v>56</v>
      </c>
      <c r="F597" t="s">
        <v>223</v>
      </c>
      <c r="G597">
        <v>105.24</v>
      </c>
    </row>
    <row r="598" spans="1:7" x14ac:dyDescent="0.25">
      <c r="A598">
        <v>930.2</v>
      </c>
      <c r="B598" t="s">
        <v>222</v>
      </c>
      <c r="C598" s="1">
        <v>43830</v>
      </c>
      <c r="D598">
        <v>1371439</v>
      </c>
      <c r="E598" t="s">
        <v>56</v>
      </c>
      <c r="F598" t="s">
        <v>223</v>
      </c>
      <c r="G598">
        <v>9.2200000000000006</v>
      </c>
    </row>
    <row r="599" spans="1:7" x14ac:dyDescent="0.25">
      <c r="A599">
        <v>930.2</v>
      </c>
      <c r="B599" t="s">
        <v>222</v>
      </c>
      <c r="C599" s="1">
        <v>43496</v>
      </c>
      <c r="D599">
        <v>1351466</v>
      </c>
      <c r="E599" t="s">
        <v>56</v>
      </c>
      <c r="F599" t="s">
        <v>223</v>
      </c>
      <c r="G599">
        <v>1.64</v>
      </c>
    </row>
    <row r="600" spans="1:7" x14ac:dyDescent="0.25">
      <c r="A600">
        <v>930.2</v>
      </c>
      <c r="B600" t="s">
        <v>222</v>
      </c>
      <c r="C600" s="1">
        <v>43616</v>
      </c>
      <c r="D600">
        <v>1358413</v>
      </c>
      <c r="E600" t="s">
        <v>56</v>
      </c>
      <c r="F600" t="s">
        <v>223</v>
      </c>
      <c r="G600">
        <v>14.95</v>
      </c>
    </row>
    <row r="601" spans="1:7" x14ac:dyDescent="0.25">
      <c r="A601">
        <v>930.2</v>
      </c>
      <c r="B601" t="s">
        <v>222</v>
      </c>
      <c r="C601" s="1">
        <v>43677</v>
      </c>
      <c r="D601">
        <v>1362185</v>
      </c>
      <c r="E601" t="s">
        <v>56</v>
      </c>
      <c r="F601" t="s">
        <v>223</v>
      </c>
      <c r="G601">
        <v>48.1</v>
      </c>
    </row>
    <row r="602" spans="1:7" x14ac:dyDescent="0.25">
      <c r="A602">
        <v>930.2</v>
      </c>
      <c r="B602" t="s">
        <v>222</v>
      </c>
      <c r="C602" s="1">
        <v>43496</v>
      </c>
      <c r="D602">
        <v>1351466</v>
      </c>
      <c r="E602" t="s">
        <v>56</v>
      </c>
      <c r="F602" t="s">
        <v>223</v>
      </c>
      <c r="G602">
        <v>6.94</v>
      </c>
    </row>
    <row r="603" spans="1:7" x14ac:dyDescent="0.25">
      <c r="A603">
        <v>930.2</v>
      </c>
      <c r="B603" t="s">
        <v>222</v>
      </c>
      <c r="C603" s="1">
        <v>43524</v>
      </c>
      <c r="D603">
        <v>1353064</v>
      </c>
      <c r="E603" t="s">
        <v>56</v>
      </c>
      <c r="F603" t="s">
        <v>223</v>
      </c>
      <c r="G603">
        <v>14.59</v>
      </c>
    </row>
    <row r="604" spans="1:7" x14ac:dyDescent="0.25">
      <c r="A604">
        <v>930.2</v>
      </c>
      <c r="B604" t="s">
        <v>222</v>
      </c>
      <c r="C604" s="1">
        <v>43616</v>
      </c>
      <c r="D604">
        <v>1358413</v>
      </c>
      <c r="E604" t="s">
        <v>56</v>
      </c>
      <c r="F604" t="s">
        <v>223</v>
      </c>
      <c r="G604">
        <v>67.430000000000007</v>
      </c>
    </row>
    <row r="605" spans="1:7" x14ac:dyDescent="0.25">
      <c r="A605">
        <v>930.2</v>
      </c>
      <c r="B605" t="s">
        <v>222</v>
      </c>
      <c r="C605" s="1">
        <v>43677</v>
      </c>
      <c r="D605">
        <v>1362185</v>
      </c>
      <c r="E605" t="s">
        <v>56</v>
      </c>
      <c r="F605" t="s">
        <v>223</v>
      </c>
      <c r="G605">
        <v>3.71</v>
      </c>
    </row>
    <row r="606" spans="1:7" x14ac:dyDescent="0.25">
      <c r="A606">
        <v>930.2</v>
      </c>
      <c r="B606" t="s">
        <v>222</v>
      </c>
      <c r="C606" s="1">
        <v>43738</v>
      </c>
      <c r="D606">
        <v>1365824</v>
      </c>
      <c r="E606" t="s">
        <v>56</v>
      </c>
      <c r="F606" t="s">
        <v>223</v>
      </c>
      <c r="G606">
        <v>48.92</v>
      </c>
    </row>
    <row r="607" spans="1:7" x14ac:dyDescent="0.25">
      <c r="A607">
        <v>930.2</v>
      </c>
      <c r="B607" t="s">
        <v>222</v>
      </c>
      <c r="C607" s="1">
        <v>43799</v>
      </c>
      <c r="D607">
        <v>1369509</v>
      </c>
      <c r="E607" t="s">
        <v>56</v>
      </c>
      <c r="F607" t="s">
        <v>223</v>
      </c>
      <c r="G607">
        <v>77.61</v>
      </c>
    </row>
    <row r="608" spans="1:7" x14ac:dyDescent="0.25">
      <c r="A608">
        <v>930.2</v>
      </c>
      <c r="B608" t="s">
        <v>222</v>
      </c>
      <c r="C608" s="1">
        <v>43830</v>
      </c>
      <c r="D608">
        <v>1371439</v>
      </c>
      <c r="E608" t="s">
        <v>56</v>
      </c>
      <c r="F608" t="s">
        <v>223</v>
      </c>
      <c r="G608">
        <v>57.25</v>
      </c>
    </row>
    <row r="609" spans="1:7" x14ac:dyDescent="0.25">
      <c r="A609">
        <v>930.2</v>
      </c>
      <c r="B609" t="s">
        <v>222</v>
      </c>
      <c r="C609" s="1">
        <v>43616</v>
      </c>
      <c r="D609">
        <v>1358413</v>
      </c>
      <c r="E609" t="s">
        <v>56</v>
      </c>
      <c r="F609" t="s">
        <v>223</v>
      </c>
      <c r="G609">
        <v>6.04</v>
      </c>
    </row>
    <row r="610" spans="1:7" x14ac:dyDescent="0.25">
      <c r="A610">
        <v>930.2</v>
      </c>
      <c r="B610" t="s">
        <v>222</v>
      </c>
      <c r="C610" s="1">
        <v>43677</v>
      </c>
      <c r="D610">
        <v>1362185</v>
      </c>
      <c r="E610" t="s">
        <v>56</v>
      </c>
      <c r="F610" t="s">
        <v>223</v>
      </c>
      <c r="G610">
        <v>1.81</v>
      </c>
    </row>
    <row r="611" spans="1:7" x14ac:dyDescent="0.25">
      <c r="A611">
        <v>930.2</v>
      </c>
      <c r="B611" t="s">
        <v>222</v>
      </c>
      <c r="C611" s="1">
        <v>43738</v>
      </c>
      <c r="D611">
        <v>1365824</v>
      </c>
      <c r="E611" t="s">
        <v>56</v>
      </c>
      <c r="F611" t="s">
        <v>223</v>
      </c>
      <c r="G611">
        <v>2.31</v>
      </c>
    </row>
    <row r="612" spans="1:7" x14ac:dyDescent="0.25">
      <c r="A612">
        <v>930.2</v>
      </c>
      <c r="B612" t="s">
        <v>222</v>
      </c>
      <c r="C612" s="1">
        <v>43830</v>
      </c>
      <c r="D612">
        <v>1371439</v>
      </c>
      <c r="E612" t="s">
        <v>56</v>
      </c>
      <c r="F612" t="s">
        <v>223</v>
      </c>
      <c r="G612">
        <v>2.35</v>
      </c>
    </row>
    <row r="613" spans="1:7" x14ac:dyDescent="0.25">
      <c r="A613">
        <v>930.2</v>
      </c>
      <c r="B613" t="s">
        <v>222</v>
      </c>
      <c r="C613" s="1">
        <v>43496</v>
      </c>
      <c r="D613">
        <v>1351466</v>
      </c>
      <c r="E613" t="s">
        <v>56</v>
      </c>
      <c r="F613" t="s">
        <v>223</v>
      </c>
      <c r="G613">
        <v>6.1</v>
      </c>
    </row>
    <row r="614" spans="1:7" x14ac:dyDescent="0.25">
      <c r="A614">
        <v>930.2</v>
      </c>
      <c r="B614" t="s">
        <v>222</v>
      </c>
      <c r="C614" s="1">
        <v>43616</v>
      </c>
      <c r="D614">
        <v>1358413</v>
      </c>
      <c r="E614" t="s">
        <v>56</v>
      </c>
      <c r="F614" t="s">
        <v>223</v>
      </c>
      <c r="G614">
        <v>62.3</v>
      </c>
    </row>
    <row r="615" spans="1:7" x14ac:dyDescent="0.25">
      <c r="A615">
        <v>930.2</v>
      </c>
      <c r="B615" t="s">
        <v>222</v>
      </c>
      <c r="C615" s="1">
        <v>43677</v>
      </c>
      <c r="D615">
        <v>1362185</v>
      </c>
      <c r="E615" t="s">
        <v>56</v>
      </c>
      <c r="F615" t="s">
        <v>223</v>
      </c>
      <c r="G615">
        <v>4.13</v>
      </c>
    </row>
    <row r="616" spans="1:7" x14ac:dyDescent="0.25">
      <c r="A616">
        <v>930.2</v>
      </c>
      <c r="B616" t="s">
        <v>222</v>
      </c>
      <c r="C616" s="1">
        <v>43799</v>
      </c>
      <c r="D616">
        <v>1369509</v>
      </c>
      <c r="E616" t="s">
        <v>56</v>
      </c>
      <c r="F616" t="s">
        <v>223</v>
      </c>
      <c r="G616">
        <v>9.18</v>
      </c>
    </row>
    <row r="617" spans="1:7" x14ac:dyDescent="0.25">
      <c r="A617">
        <v>930.2</v>
      </c>
      <c r="B617" t="s">
        <v>222</v>
      </c>
      <c r="C617" s="1">
        <v>43496</v>
      </c>
      <c r="D617">
        <v>1351466</v>
      </c>
      <c r="E617" t="s">
        <v>56</v>
      </c>
      <c r="F617" t="s">
        <v>223</v>
      </c>
      <c r="G617">
        <v>1.9</v>
      </c>
    </row>
    <row r="618" spans="1:7" x14ac:dyDescent="0.25">
      <c r="A618">
        <v>930.2</v>
      </c>
      <c r="B618" t="s">
        <v>222</v>
      </c>
      <c r="C618" s="1">
        <v>43738</v>
      </c>
      <c r="D618">
        <v>1365824</v>
      </c>
      <c r="E618" t="s">
        <v>56</v>
      </c>
      <c r="F618" t="s">
        <v>223</v>
      </c>
      <c r="G618">
        <v>1.83</v>
      </c>
    </row>
    <row r="619" spans="1:7" x14ac:dyDescent="0.25">
      <c r="A619">
        <v>930.2</v>
      </c>
      <c r="B619" t="s">
        <v>222</v>
      </c>
      <c r="C619" s="1">
        <v>43830</v>
      </c>
      <c r="D619">
        <v>1371439</v>
      </c>
      <c r="E619" t="s">
        <v>56</v>
      </c>
      <c r="F619" t="s">
        <v>223</v>
      </c>
      <c r="G619">
        <v>8.02</v>
      </c>
    </row>
    <row r="620" spans="1:7" x14ac:dyDescent="0.25">
      <c r="A620">
        <v>930.2</v>
      </c>
      <c r="B620" t="s">
        <v>222</v>
      </c>
      <c r="C620" s="1">
        <v>43616</v>
      </c>
      <c r="D620">
        <v>1358413</v>
      </c>
      <c r="E620" t="s">
        <v>56</v>
      </c>
      <c r="F620" t="s">
        <v>223</v>
      </c>
      <c r="G620">
        <v>27.2</v>
      </c>
    </row>
    <row r="621" spans="1:7" x14ac:dyDescent="0.25">
      <c r="A621">
        <v>930.2</v>
      </c>
      <c r="B621" t="s">
        <v>222</v>
      </c>
      <c r="C621" s="1">
        <v>43524</v>
      </c>
      <c r="D621">
        <v>1353064</v>
      </c>
      <c r="E621" t="s">
        <v>56</v>
      </c>
      <c r="F621" t="s">
        <v>223</v>
      </c>
      <c r="G621">
        <v>8.08</v>
      </c>
    </row>
    <row r="622" spans="1:7" x14ac:dyDescent="0.25">
      <c r="A622">
        <v>930.2</v>
      </c>
      <c r="B622" t="s">
        <v>222</v>
      </c>
      <c r="C622" s="1">
        <v>43616</v>
      </c>
      <c r="D622">
        <v>1358413</v>
      </c>
      <c r="E622" t="s">
        <v>56</v>
      </c>
      <c r="F622" t="s">
        <v>223</v>
      </c>
      <c r="G622">
        <v>34.590000000000003</v>
      </c>
    </row>
    <row r="623" spans="1:7" x14ac:dyDescent="0.25">
      <c r="A623">
        <v>930.2</v>
      </c>
      <c r="B623" t="s">
        <v>222</v>
      </c>
      <c r="C623" s="1">
        <v>43769</v>
      </c>
      <c r="D623">
        <v>1367796</v>
      </c>
      <c r="E623" t="s">
        <v>56</v>
      </c>
      <c r="F623" t="s">
        <v>223</v>
      </c>
      <c r="G623">
        <v>39.53</v>
      </c>
    </row>
    <row r="624" spans="1:7" x14ac:dyDescent="0.25">
      <c r="A624">
        <v>930.2</v>
      </c>
      <c r="B624" t="s">
        <v>222</v>
      </c>
      <c r="C624" s="1">
        <v>43769</v>
      </c>
      <c r="D624">
        <v>1367796</v>
      </c>
      <c r="E624" t="s">
        <v>56</v>
      </c>
      <c r="F624" t="s">
        <v>223</v>
      </c>
      <c r="G624">
        <v>5.2</v>
      </c>
    </row>
    <row r="625" spans="1:7" x14ac:dyDescent="0.25">
      <c r="A625">
        <v>930.2</v>
      </c>
      <c r="B625" t="s">
        <v>222</v>
      </c>
      <c r="C625" s="1">
        <v>43496</v>
      </c>
      <c r="D625">
        <v>1351466</v>
      </c>
      <c r="E625" t="s">
        <v>56</v>
      </c>
      <c r="F625" t="s">
        <v>223</v>
      </c>
      <c r="G625">
        <v>31.57</v>
      </c>
    </row>
    <row r="626" spans="1:7" x14ac:dyDescent="0.25">
      <c r="A626">
        <v>930.2</v>
      </c>
      <c r="B626" t="s">
        <v>222</v>
      </c>
      <c r="C626" s="1">
        <v>43496</v>
      </c>
      <c r="D626">
        <v>1351466</v>
      </c>
      <c r="E626" t="s">
        <v>56</v>
      </c>
      <c r="F626" t="s">
        <v>223</v>
      </c>
      <c r="G626">
        <v>19.78</v>
      </c>
    </row>
    <row r="627" spans="1:7" x14ac:dyDescent="0.25">
      <c r="A627">
        <v>930.2</v>
      </c>
      <c r="B627" t="s">
        <v>222</v>
      </c>
      <c r="C627" s="1">
        <v>43769</v>
      </c>
      <c r="D627">
        <v>1367796</v>
      </c>
      <c r="E627" t="s">
        <v>56</v>
      </c>
      <c r="F627" t="s">
        <v>223</v>
      </c>
      <c r="G627">
        <v>5.32</v>
      </c>
    </row>
    <row r="628" spans="1:7" x14ac:dyDescent="0.25">
      <c r="A628">
        <v>930.2</v>
      </c>
      <c r="B628" t="s">
        <v>222</v>
      </c>
      <c r="C628" s="1">
        <v>43830</v>
      </c>
      <c r="D628">
        <v>1371439</v>
      </c>
      <c r="E628" t="s">
        <v>56</v>
      </c>
      <c r="F628" t="s">
        <v>223</v>
      </c>
      <c r="G628">
        <v>14.16</v>
      </c>
    </row>
    <row r="629" spans="1:7" x14ac:dyDescent="0.25">
      <c r="A629">
        <v>930.2</v>
      </c>
      <c r="B629" t="s">
        <v>222</v>
      </c>
      <c r="C629" s="1">
        <v>43496</v>
      </c>
      <c r="D629">
        <v>1351466</v>
      </c>
      <c r="E629" t="s">
        <v>56</v>
      </c>
      <c r="F629" t="s">
        <v>223</v>
      </c>
      <c r="G629">
        <v>222.65</v>
      </c>
    </row>
    <row r="630" spans="1:7" x14ac:dyDescent="0.25">
      <c r="A630">
        <v>930.2</v>
      </c>
      <c r="B630" t="s">
        <v>222</v>
      </c>
      <c r="C630" s="1">
        <v>43555</v>
      </c>
      <c r="D630">
        <v>1354701</v>
      </c>
      <c r="E630" t="s">
        <v>56</v>
      </c>
      <c r="F630" t="s">
        <v>223</v>
      </c>
      <c r="G630">
        <v>193.83</v>
      </c>
    </row>
    <row r="631" spans="1:7" x14ac:dyDescent="0.25">
      <c r="A631">
        <v>930.2</v>
      </c>
      <c r="B631" t="s">
        <v>222</v>
      </c>
      <c r="C631" s="1">
        <v>43496</v>
      </c>
      <c r="D631">
        <v>1351466</v>
      </c>
      <c r="E631" t="s">
        <v>56</v>
      </c>
      <c r="F631" t="s">
        <v>223</v>
      </c>
      <c r="G631">
        <v>0.02</v>
      </c>
    </row>
    <row r="632" spans="1:7" x14ac:dyDescent="0.25">
      <c r="A632">
        <v>930.2</v>
      </c>
      <c r="B632" t="s">
        <v>222</v>
      </c>
      <c r="C632" s="1">
        <v>43616</v>
      </c>
      <c r="D632">
        <v>1358413</v>
      </c>
      <c r="E632" t="s">
        <v>56</v>
      </c>
      <c r="F632" t="s">
        <v>223</v>
      </c>
      <c r="G632">
        <v>293.82</v>
      </c>
    </row>
    <row r="633" spans="1:7" x14ac:dyDescent="0.25">
      <c r="A633">
        <v>930.2</v>
      </c>
      <c r="B633" t="s">
        <v>222</v>
      </c>
      <c r="C633" s="1">
        <v>43677</v>
      </c>
      <c r="D633">
        <v>1362185</v>
      </c>
      <c r="E633" t="s">
        <v>56</v>
      </c>
      <c r="F633" t="s">
        <v>223</v>
      </c>
      <c r="G633">
        <v>347.16</v>
      </c>
    </row>
    <row r="634" spans="1:7" x14ac:dyDescent="0.25">
      <c r="A634">
        <v>930.2</v>
      </c>
      <c r="B634" t="s">
        <v>222</v>
      </c>
      <c r="C634" s="1">
        <v>43738</v>
      </c>
      <c r="D634">
        <v>1365824</v>
      </c>
      <c r="E634" t="s">
        <v>56</v>
      </c>
      <c r="F634" t="s">
        <v>223</v>
      </c>
      <c r="G634">
        <v>371.14</v>
      </c>
    </row>
    <row r="635" spans="1:7" x14ac:dyDescent="0.25">
      <c r="A635">
        <v>930.2</v>
      </c>
      <c r="B635" t="s">
        <v>222</v>
      </c>
      <c r="C635" s="1">
        <v>43799</v>
      </c>
      <c r="D635">
        <v>1369509</v>
      </c>
      <c r="E635" t="s">
        <v>56</v>
      </c>
      <c r="F635" t="s">
        <v>223</v>
      </c>
      <c r="G635">
        <v>555.25</v>
      </c>
    </row>
    <row r="636" spans="1:7" x14ac:dyDescent="0.25">
      <c r="A636">
        <v>930.2</v>
      </c>
      <c r="B636" t="s">
        <v>222</v>
      </c>
      <c r="C636" s="1">
        <v>43830</v>
      </c>
      <c r="D636">
        <v>1371439</v>
      </c>
      <c r="E636" t="s">
        <v>56</v>
      </c>
      <c r="F636" t="s">
        <v>223</v>
      </c>
      <c r="G636">
        <v>629.86</v>
      </c>
    </row>
    <row r="637" spans="1:7" x14ac:dyDescent="0.25">
      <c r="A637">
        <v>930.2</v>
      </c>
      <c r="B637" t="s">
        <v>224</v>
      </c>
      <c r="C637" s="1">
        <v>43496</v>
      </c>
      <c r="D637">
        <v>1351461</v>
      </c>
      <c r="E637" t="s">
        <v>56</v>
      </c>
      <c r="G637">
        <v>0.05</v>
      </c>
    </row>
    <row r="638" spans="1:7" x14ac:dyDescent="0.25">
      <c r="A638">
        <v>930.2</v>
      </c>
      <c r="B638" t="s">
        <v>224</v>
      </c>
      <c r="C638" s="1">
        <v>43496</v>
      </c>
      <c r="D638">
        <v>1351461</v>
      </c>
      <c r="E638" t="s">
        <v>56</v>
      </c>
      <c r="G638">
        <v>47.05</v>
      </c>
    </row>
    <row r="639" spans="1:7" x14ac:dyDescent="0.25">
      <c r="A639">
        <v>930.2</v>
      </c>
      <c r="B639" t="s">
        <v>224</v>
      </c>
      <c r="C639" s="1">
        <v>43496</v>
      </c>
      <c r="D639">
        <v>1351461</v>
      </c>
      <c r="E639" t="s">
        <v>56</v>
      </c>
      <c r="G639">
        <v>4.9400000000000004</v>
      </c>
    </row>
    <row r="640" spans="1:7" x14ac:dyDescent="0.25">
      <c r="A640">
        <v>930.2</v>
      </c>
      <c r="B640" t="s">
        <v>224</v>
      </c>
      <c r="C640" s="1">
        <v>43496</v>
      </c>
      <c r="D640">
        <v>1351461</v>
      </c>
      <c r="E640" t="s">
        <v>56</v>
      </c>
      <c r="G640">
        <v>32.880000000000003</v>
      </c>
    </row>
    <row r="641" spans="1:7" x14ac:dyDescent="0.25">
      <c r="A641">
        <v>930.2</v>
      </c>
      <c r="B641" t="s">
        <v>224</v>
      </c>
      <c r="C641" s="1">
        <v>43496</v>
      </c>
      <c r="D641">
        <v>1351461</v>
      </c>
      <c r="E641" t="s">
        <v>56</v>
      </c>
      <c r="G641">
        <v>23.34</v>
      </c>
    </row>
    <row r="642" spans="1:7" x14ac:dyDescent="0.25">
      <c r="A642">
        <v>930.2</v>
      </c>
      <c r="B642" t="s">
        <v>224</v>
      </c>
      <c r="C642" s="1">
        <v>43496</v>
      </c>
      <c r="D642">
        <v>1351461</v>
      </c>
      <c r="E642" t="s">
        <v>56</v>
      </c>
      <c r="G642">
        <v>3.55</v>
      </c>
    </row>
    <row r="643" spans="1:7" x14ac:dyDescent="0.25">
      <c r="A643">
        <v>930.2</v>
      </c>
      <c r="B643" t="s">
        <v>224</v>
      </c>
      <c r="C643" s="1">
        <v>43496</v>
      </c>
      <c r="D643">
        <v>1351461</v>
      </c>
      <c r="E643" t="s">
        <v>56</v>
      </c>
      <c r="G643">
        <v>219.86</v>
      </c>
    </row>
    <row r="644" spans="1:7" x14ac:dyDescent="0.25">
      <c r="A644">
        <v>930.2</v>
      </c>
      <c r="B644" t="s">
        <v>224</v>
      </c>
      <c r="C644" s="1">
        <v>43496</v>
      </c>
      <c r="D644">
        <v>1351461</v>
      </c>
      <c r="E644" t="s">
        <v>56</v>
      </c>
      <c r="G644">
        <v>106.56</v>
      </c>
    </row>
    <row r="645" spans="1:7" x14ac:dyDescent="0.25">
      <c r="A645">
        <v>930.2</v>
      </c>
      <c r="B645" t="s">
        <v>224</v>
      </c>
      <c r="C645" s="1">
        <v>43496</v>
      </c>
      <c r="D645">
        <v>1351461</v>
      </c>
      <c r="E645" t="s">
        <v>56</v>
      </c>
      <c r="G645">
        <v>585.13</v>
      </c>
    </row>
    <row r="646" spans="1:7" x14ac:dyDescent="0.25">
      <c r="A646">
        <v>930.2</v>
      </c>
      <c r="B646" t="s">
        <v>224</v>
      </c>
      <c r="C646" s="1">
        <v>43524</v>
      </c>
      <c r="D646">
        <v>1353060</v>
      </c>
      <c r="E646" t="s">
        <v>56</v>
      </c>
      <c r="G646">
        <v>116.12</v>
      </c>
    </row>
    <row r="647" spans="1:7" x14ac:dyDescent="0.25">
      <c r="A647">
        <v>930.2</v>
      </c>
      <c r="B647" t="s">
        <v>224</v>
      </c>
      <c r="C647" s="1">
        <v>43524</v>
      </c>
      <c r="D647">
        <v>1353060</v>
      </c>
      <c r="E647" t="s">
        <v>56</v>
      </c>
      <c r="G647">
        <v>65.010000000000005</v>
      </c>
    </row>
    <row r="648" spans="1:7" x14ac:dyDescent="0.25">
      <c r="A648">
        <v>930.2</v>
      </c>
      <c r="B648" t="s">
        <v>224</v>
      </c>
      <c r="C648" s="1">
        <v>43524</v>
      </c>
      <c r="D648">
        <v>1353060</v>
      </c>
      <c r="E648" t="s">
        <v>56</v>
      </c>
      <c r="G648">
        <v>38.32</v>
      </c>
    </row>
    <row r="649" spans="1:7" x14ac:dyDescent="0.25">
      <c r="A649">
        <v>930.2</v>
      </c>
      <c r="B649" t="s">
        <v>224</v>
      </c>
      <c r="C649" s="1">
        <v>43524</v>
      </c>
      <c r="D649">
        <v>1353060</v>
      </c>
      <c r="E649" t="s">
        <v>56</v>
      </c>
      <c r="G649">
        <v>25.72</v>
      </c>
    </row>
    <row r="650" spans="1:7" x14ac:dyDescent="0.25">
      <c r="A650">
        <v>930.2</v>
      </c>
      <c r="B650" t="s">
        <v>224</v>
      </c>
      <c r="C650" s="1">
        <v>43524</v>
      </c>
      <c r="D650">
        <v>1353060</v>
      </c>
      <c r="E650" t="s">
        <v>56</v>
      </c>
      <c r="G650">
        <v>86.46</v>
      </c>
    </row>
    <row r="651" spans="1:7" x14ac:dyDescent="0.25">
      <c r="A651">
        <v>930.2</v>
      </c>
      <c r="B651" t="s">
        <v>224</v>
      </c>
      <c r="C651" s="1">
        <v>43524</v>
      </c>
      <c r="D651">
        <v>1353060</v>
      </c>
      <c r="E651" t="s">
        <v>56</v>
      </c>
      <c r="G651">
        <v>533.76</v>
      </c>
    </row>
    <row r="652" spans="1:7" x14ac:dyDescent="0.25">
      <c r="A652">
        <v>930.2</v>
      </c>
      <c r="B652" t="s">
        <v>224</v>
      </c>
      <c r="C652" s="1">
        <v>43555</v>
      </c>
      <c r="D652">
        <v>1354698</v>
      </c>
      <c r="E652" t="s">
        <v>56</v>
      </c>
      <c r="G652">
        <v>82.15</v>
      </c>
    </row>
    <row r="653" spans="1:7" x14ac:dyDescent="0.25">
      <c r="A653">
        <v>930.2</v>
      </c>
      <c r="B653" t="s">
        <v>224</v>
      </c>
      <c r="C653" s="1">
        <v>43555</v>
      </c>
      <c r="D653">
        <v>1354698</v>
      </c>
      <c r="E653" t="s">
        <v>56</v>
      </c>
      <c r="G653">
        <v>19.34</v>
      </c>
    </row>
    <row r="654" spans="1:7" x14ac:dyDescent="0.25">
      <c r="A654">
        <v>930.2</v>
      </c>
      <c r="B654" t="s">
        <v>224</v>
      </c>
      <c r="C654" s="1">
        <v>43555</v>
      </c>
      <c r="D654">
        <v>1354698</v>
      </c>
      <c r="E654" t="s">
        <v>56</v>
      </c>
      <c r="G654">
        <v>207.94</v>
      </c>
    </row>
    <row r="655" spans="1:7" x14ac:dyDescent="0.25">
      <c r="A655">
        <v>930.2</v>
      </c>
      <c r="B655" t="s">
        <v>224</v>
      </c>
      <c r="C655" s="1">
        <v>43555</v>
      </c>
      <c r="D655">
        <v>1354698</v>
      </c>
      <c r="E655" t="s">
        <v>56</v>
      </c>
      <c r="G655">
        <v>9.83</v>
      </c>
    </row>
    <row r="656" spans="1:7" x14ac:dyDescent="0.25">
      <c r="A656">
        <v>930.2</v>
      </c>
      <c r="B656" t="s">
        <v>224</v>
      </c>
      <c r="C656" s="1">
        <v>43555</v>
      </c>
      <c r="D656">
        <v>1354698</v>
      </c>
      <c r="E656" t="s">
        <v>56</v>
      </c>
      <c r="G656">
        <v>21.35</v>
      </c>
    </row>
    <row r="657" spans="1:7" x14ac:dyDescent="0.25">
      <c r="A657">
        <v>930.2</v>
      </c>
      <c r="B657" t="s">
        <v>224</v>
      </c>
      <c r="C657" s="1">
        <v>43555</v>
      </c>
      <c r="D657">
        <v>1354698</v>
      </c>
      <c r="E657" t="s">
        <v>56</v>
      </c>
      <c r="G657">
        <v>119.69</v>
      </c>
    </row>
    <row r="658" spans="1:7" x14ac:dyDescent="0.25">
      <c r="A658">
        <v>930.2</v>
      </c>
      <c r="B658" t="s">
        <v>224</v>
      </c>
      <c r="C658" s="1">
        <v>43555</v>
      </c>
      <c r="D658">
        <v>1354698</v>
      </c>
      <c r="E658" t="s">
        <v>56</v>
      </c>
      <c r="G658">
        <v>16.68</v>
      </c>
    </row>
    <row r="659" spans="1:7" x14ac:dyDescent="0.25">
      <c r="A659">
        <v>930.2</v>
      </c>
      <c r="B659" t="s">
        <v>224</v>
      </c>
      <c r="C659" s="1">
        <v>43555</v>
      </c>
      <c r="D659">
        <v>1354698</v>
      </c>
      <c r="E659" t="s">
        <v>56</v>
      </c>
      <c r="G659">
        <v>646.27</v>
      </c>
    </row>
    <row r="660" spans="1:7" x14ac:dyDescent="0.25">
      <c r="A660">
        <v>930.2</v>
      </c>
      <c r="B660" t="s">
        <v>224</v>
      </c>
      <c r="C660" s="1">
        <v>43585</v>
      </c>
      <c r="D660">
        <v>1356635</v>
      </c>
      <c r="E660" t="s">
        <v>56</v>
      </c>
      <c r="G660">
        <v>18.579999999999998</v>
      </c>
    </row>
    <row r="661" spans="1:7" x14ac:dyDescent="0.25">
      <c r="A661">
        <v>930.2</v>
      </c>
      <c r="B661" t="s">
        <v>224</v>
      </c>
      <c r="C661" s="1">
        <v>43585</v>
      </c>
      <c r="D661">
        <v>1356635</v>
      </c>
      <c r="E661" t="s">
        <v>56</v>
      </c>
      <c r="G661">
        <v>62.18</v>
      </c>
    </row>
    <row r="662" spans="1:7" x14ac:dyDescent="0.25">
      <c r="A662">
        <v>930.2</v>
      </c>
      <c r="B662" t="s">
        <v>224</v>
      </c>
      <c r="C662" s="1">
        <v>43585</v>
      </c>
      <c r="D662">
        <v>1356635</v>
      </c>
      <c r="E662" t="s">
        <v>56</v>
      </c>
      <c r="G662">
        <v>14.74</v>
      </c>
    </row>
    <row r="663" spans="1:7" x14ac:dyDescent="0.25">
      <c r="A663">
        <v>930.2</v>
      </c>
      <c r="B663" t="s">
        <v>224</v>
      </c>
      <c r="C663" s="1">
        <v>43585</v>
      </c>
      <c r="D663">
        <v>1356635</v>
      </c>
      <c r="E663" t="s">
        <v>56</v>
      </c>
      <c r="G663">
        <v>84.38</v>
      </c>
    </row>
    <row r="664" spans="1:7" x14ac:dyDescent="0.25">
      <c r="A664">
        <v>930.2</v>
      </c>
      <c r="B664" t="s">
        <v>224</v>
      </c>
      <c r="C664" s="1">
        <v>43585</v>
      </c>
      <c r="D664">
        <v>1356635</v>
      </c>
      <c r="E664" t="s">
        <v>56</v>
      </c>
      <c r="G664">
        <v>7.48</v>
      </c>
    </row>
    <row r="665" spans="1:7" x14ac:dyDescent="0.25">
      <c r="A665">
        <v>930.2</v>
      </c>
      <c r="B665" t="s">
        <v>224</v>
      </c>
      <c r="C665" s="1">
        <v>43585</v>
      </c>
      <c r="D665">
        <v>1356635</v>
      </c>
      <c r="E665" t="s">
        <v>56</v>
      </c>
      <c r="G665">
        <v>771.16</v>
      </c>
    </row>
    <row r="666" spans="1:7" x14ac:dyDescent="0.25">
      <c r="A666">
        <v>930.2</v>
      </c>
      <c r="B666" t="s">
        <v>224</v>
      </c>
      <c r="C666" s="1">
        <v>43585</v>
      </c>
      <c r="D666">
        <v>1356635</v>
      </c>
      <c r="E666" t="s">
        <v>56</v>
      </c>
      <c r="G666">
        <v>58.14</v>
      </c>
    </row>
    <row r="667" spans="1:7" x14ac:dyDescent="0.25">
      <c r="A667">
        <v>930.2</v>
      </c>
      <c r="B667" t="s">
        <v>224</v>
      </c>
      <c r="C667" s="1">
        <v>43616</v>
      </c>
      <c r="D667">
        <v>1358412</v>
      </c>
      <c r="E667" t="s">
        <v>56</v>
      </c>
      <c r="G667">
        <v>256.29000000000002</v>
      </c>
    </row>
    <row r="668" spans="1:7" x14ac:dyDescent="0.25">
      <c r="A668">
        <v>930.2</v>
      </c>
      <c r="B668" t="s">
        <v>224</v>
      </c>
      <c r="C668" s="1">
        <v>43616</v>
      </c>
      <c r="D668">
        <v>1358412</v>
      </c>
      <c r="E668" t="s">
        <v>56</v>
      </c>
      <c r="G668">
        <v>47.32</v>
      </c>
    </row>
    <row r="669" spans="1:7" x14ac:dyDescent="0.25">
      <c r="A669">
        <v>930.2</v>
      </c>
      <c r="B669" t="s">
        <v>224</v>
      </c>
      <c r="C669" s="1">
        <v>43616</v>
      </c>
      <c r="D669">
        <v>1358412</v>
      </c>
      <c r="E669" t="s">
        <v>56</v>
      </c>
      <c r="G669">
        <v>274.48</v>
      </c>
    </row>
    <row r="670" spans="1:7" x14ac:dyDescent="0.25">
      <c r="A670">
        <v>930.2</v>
      </c>
      <c r="B670" t="s">
        <v>224</v>
      </c>
      <c r="C670" s="1">
        <v>43616</v>
      </c>
      <c r="D670">
        <v>1358412</v>
      </c>
      <c r="E670" t="s">
        <v>56</v>
      </c>
      <c r="G670">
        <v>189.98</v>
      </c>
    </row>
    <row r="671" spans="1:7" x14ac:dyDescent="0.25">
      <c r="A671">
        <v>930.2</v>
      </c>
      <c r="B671" t="s">
        <v>224</v>
      </c>
      <c r="C671" s="1">
        <v>43616</v>
      </c>
      <c r="D671">
        <v>1358412</v>
      </c>
      <c r="E671" t="s">
        <v>56</v>
      </c>
      <c r="G671">
        <v>133.66</v>
      </c>
    </row>
    <row r="672" spans="1:7" x14ac:dyDescent="0.25">
      <c r="A672">
        <v>930.2</v>
      </c>
      <c r="B672" t="s">
        <v>224</v>
      </c>
      <c r="C672" s="1">
        <v>43616</v>
      </c>
      <c r="D672">
        <v>1358412</v>
      </c>
      <c r="E672" t="s">
        <v>56</v>
      </c>
      <c r="G672">
        <v>118.67</v>
      </c>
    </row>
    <row r="673" spans="1:7" x14ac:dyDescent="0.25">
      <c r="A673">
        <v>930.2</v>
      </c>
      <c r="B673" t="s">
        <v>224</v>
      </c>
      <c r="C673" s="1">
        <v>43616</v>
      </c>
      <c r="D673">
        <v>1358412</v>
      </c>
      <c r="E673" t="s">
        <v>56</v>
      </c>
      <c r="G673">
        <v>739.7</v>
      </c>
    </row>
    <row r="674" spans="1:7" x14ac:dyDescent="0.25">
      <c r="A674">
        <v>930.2</v>
      </c>
      <c r="B674" t="s">
        <v>224</v>
      </c>
      <c r="C674" s="1">
        <v>43646</v>
      </c>
      <c r="D674">
        <v>1360467</v>
      </c>
      <c r="E674" t="s">
        <v>56</v>
      </c>
      <c r="G674">
        <v>502.25</v>
      </c>
    </row>
    <row r="675" spans="1:7" x14ac:dyDescent="0.25">
      <c r="A675">
        <v>930.2</v>
      </c>
      <c r="B675" t="s">
        <v>224</v>
      </c>
      <c r="C675" s="1">
        <v>43646</v>
      </c>
      <c r="D675">
        <v>1360467</v>
      </c>
      <c r="E675" t="s">
        <v>56</v>
      </c>
      <c r="G675">
        <v>199.16</v>
      </c>
    </row>
    <row r="676" spans="1:7" x14ac:dyDescent="0.25">
      <c r="A676">
        <v>930.2</v>
      </c>
      <c r="B676" t="s">
        <v>224</v>
      </c>
      <c r="C676" s="1">
        <v>43646</v>
      </c>
      <c r="D676">
        <v>1360467</v>
      </c>
      <c r="E676" t="s">
        <v>56</v>
      </c>
      <c r="G676">
        <v>10.41</v>
      </c>
    </row>
    <row r="677" spans="1:7" x14ac:dyDescent="0.25">
      <c r="A677">
        <v>930.2</v>
      </c>
      <c r="B677" t="s">
        <v>224</v>
      </c>
      <c r="C677" s="1">
        <v>43646</v>
      </c>
      <c r="D677">
        <v>1360467</v>
      </c>
      <c r="E677" t="s">
        <v>56</v>
      </c>
      <c r="G677">
        <v>15.3</v>
      </c>
    </row>
    <row r="678" spans="1:7" x14ac:dyDescent="0.25">
      <c r="A678">
        <v>930.2</v>
      </c>
      <c r="B678" t="s">
        <v>224</v>
      </c>
      <c r="C678" s="1">
        <v>43646</v>
      </c>
      <c r="D678">
        <v>1360467</v>
      </c>
      <c r="E678" t="s">
        <v>56</v>
      </c>
      <c r="G678">
        <v>471.91</v>
      </c>
    </row>
    <row r="679" spans="1:7" x14ac:dyDescent="0.25">
      <c r="A679">
        <v>930.2</v>
      </c>
      <c r="B679" t="s">
        <v>224</v>
      </c>
      <c r="C679" s="1">
        <v>43677</v>
      </c>
      <c r="D679">
        <v>1362182</v>
      </c>
      <c r="E679" t="s">
        <v>56</v>
      </c>
      <c r="G679">
        <v>119.36</v>
      </c>
    </row>
    <row r="680" spans="1:7" x14ac:dyDescent="0.25">
      <c r="A680">
        <v>930.2</v>
      </c>
      <c r="B680" t="s">
        <v>224</v>
      </c>
      <c r="C680" s="1">
        <v>43677</v>
      </c>
      <c r="D680">
        <v>1362182</v>
      </c>
      <c r="E680" t="s">
        <v>56</v>
      </c>
      <c r="G680">
        <v>122.94</v>
      </c>
    </row>
    <row r="681" spans="1:7" x14ac:dyDescent="0.25">
      <c r="A681">
        <v>930.2</v>
      </c>
      <c r="B681" t="s">
        <v>224</v>
      </c>
      <c r="C681" s="1">
        <v>43677</v>
      </c>
      <c r="D681">
        <v>1362182</v>
      </c>
      <c r="E681" t="s">
        <v>56</v>
      </c>
      <c r="G681">
        <v>15.74</v>
      </c>
    </row>
    <row r="682" spans="1:7" x14ac:dyDescent="0.25">
      <c r="A682">
        <v>930.2</v>
      </c>
      <c r="B682" t="s">
        <v>224</v>
      </c>
      <c r="C682" s="1">
        <v>43677</v>
      </c>
      <c r="D682">
        <v>1362182</v>
      </c>
      <c r="E682" t="s">
        <v>56</v>
      </c>
      <c r="G682">
        <v>0.01</v>
      </c>
    </row>
    <row r="683" spans="1:7" x14ac:dyDescent="0.25">
      <c r="A683">
        <v>930.2</v>
      </c>
      <c r="B683" t="s">
        <v>224</v>
      </c>
      <c r="C683" s="1">
        <v>43677</v>
      </c>
      <c r="D683">
        <v>1362182</v>
      </c>
      <c r="E683" t="s">
        <v>56</v>
      </c>
      <c r="G683">
        <v>14.68</v>
      </c>
    </row>
    <row r="684" spans="1:7" x14ac:dyDescent="0.25">
      <c r="A684">
        <v>930.2</v>
      </c>
      <c r="B684" t="s">
        <v>224</v>
      </c>
      <c r="C684" s="1">
        <v>43677</v>
      </c>
      <c r="D684">
        <v>1362182</v>
      </c>
      <c r="E684" t="s">
        <v>56</v>
      </c>
      <c r="G684">
        <v>828.61</v>
      </c>
    </row>
    <row r="685" spans="1:7" x14ac:dyDescent="0.25">
      <c r="A685">
        <v>930.2</v>
      </c>
      <c r="B685" t="s">
        <v>224</v>
      </c>
      <c r="C685" s="1">
        <v>43708</v>
      </c>
      <c r="D685">
        <v>1363947</v>
      </c>
      <c r="E685" t="s">
        <v>56</v>
      </c>
      <c r="G685">
        <v>47.8</v>
      </c>
    </row>
    <row r="686" spans="1:7" x14ac:dyDescent="0.25">
      <c r="A686">
        <v>930.2</v>
      </c>
      <c r="B686" t="s">
        <v>224</v>
      </c>
      <c r="C686" s="1">
        <v>43708</v>
      </c>
      <c r="D686">
        <v>1363947</v>
      </c>
      <c r="E686" t="s">
        <v>56</v>
      </c>
      <c r="G686">
        <v>230.42</v>
      </c>
    </row>
    <row r="687" spans="1:7" x14ac:dyDescent="0.25">
      <c r="A687">
        <v>930.2</v>
      </c>
      <c r="B687" t="s">
        <v>224</v>
      </c>
      <c r="C687" s="1">
        <v>43708</v>
      </c>
      <c r="D687">
        <v>1363947</v>
      </c>
      <c r="E687" t="s">
        <v>56</v>
      </c>
      <c r="G687">
        <v>71.16</v>
      </c>
    </row>
    <row r="688" spans="1:7" x14ac:dyDescent="0.25">
      <c r="A688">
        <v>930.2</v>
      </c>
      <c r="B688" t="s">
        <v>224</v>
      </c>
      <c r="C688" s="1">
        <v>43708</v>
      </c>
      <c r="D688">
        <v>1363947</v>
      </c>
      <c r="E688" t="s">
        <v>56</v>
      </c>
      <c r="G688">
        <v>38.72</v>
      </c>
    </row>
    <row r="689" spans="1:7" x14ac:dyDescent="0.25">
      <c r="A689">
        <v>930.2</v>
      </c>
      <c r="B689" t="s">
        <v>224</v>
      </c>
      <c r="C689" s="1">
        <v>43708</v>
      </c>
      <c r="D689">
        <v>1363947</v>
      </c>
      <c r="E689" t="s">
        <v>56</v>
      </c>
      <c r="G689">
        <v>39.14</v>
      </c>
    </row>
    <row r="690" spans="1:7" x14ac:dyDescent="0.25">
      <c r="A690">
        <v>930.2</v>
      </c>
      <c r="B690" t="s">
        <v>224</v>
      </c>
      <c r="C690" s="1">
        <v>43708</v>
      </c>
      <c r="D690">
        <v>1363947</v>
      </c>
      <c r="E690" t="s">
        <v>56</v>
      </c>
      <c r="G690">
        <v>941.35</v>
      </c>
    </row>
    <row r="691" spans="1:7" x14ac:dyDescent="0.25">
      <c r="A691">
        <v>930.2</v>
      </c>
      <c r="B691" t="s">
        <v>224</v>
      </c>
      <c r="C691" s="1">
        <v>43738</v>
      </c>
      <c r="D691">
        <v>1365821</v>
      </c>
      <c r="E691" t="s">
        <v>56</v>
      </c>
      <c r="G691">
        <v>285.76</v>
      </c>
    </row>
    <row r="692" spans="1:7" x14ac:dyDescent="0.25">
      <c r="A692">
        <v>930.2</v>
      </c>
      <c r="B692" t="s">
        <v>224</v>
      </c>
      <c r="C692" s="1">
        <v>43738</v>
      </c>
      <c r="D692">
        <v>1365821</v>
      </c>
      <c r="E692" t="s">
        <v>56</v>
      </c>
      <c r="G692">
        <v>207.1</v>
      </c>
    </row>
    <row r="693" spans="1:7" x14ac:dyDescent="0.25">
      <c r="A693">
        <v>930.2</v>
      </c>
      <c r="B693" t="s">
        <v>224</v>
      </c>
      <c r="C693" s="1">
        <v>43738</v>
      </c>
      <c r="D693">
        <v>1365821</v>
      </c>
      <c r="E693" t="s">
        <v>56</v>
      </c>
      <c r="G693">
        <v>2.91</v>
      </c>
    </row>
    <row r="694" spans="1:7" x14ac:dyDescent="0.25">
      <c r="A694">
        <v>930.2</v>
      </c>
      <c r="B694" t="s">
        <v>224</v>
      </c>
      <c r="C694" s="1">
        <v>43738</v>
      </c>
      <c r="D694">
        <v>1365821</v>
      </c>
      <c r="E694" t="s">
        <v>56</v>
      </c>
      <c r="G694">
        <v>963.29</v>
      </c>
    </row>
    <row r="695" spans="1:7" x14ac:dyDescent="0.25">
      <c r="A695">
        <v>930.2</v>
      </c>
      <c r="B695" t="s">
        <v>224</v>
      </c>
      <c r="C695" s="1">
        <v>43769</v>
      </c>
      <c r="D695">
        <v>1367787</v>
      </c>
      <c r="E695" t="s">
        <v>56</v>
      </c>
      <c r="G695">
        <v>339.86</v>
      </c>
    </row>
    <row r="696" spans="1:7" x14ac:dyDescent="0.25">
      <c r="A696">
        <v>930.2</v>
      </c>
      <c r="B696" t="s">
        <v>224</v>
      </c>
      <c r="C696" s="1">
        <v>43769</v>
      </c>
      <c r="D696">
        <v>1367787</v>
      </c>
      <c r="E696" t="s">
        <v>56</v>
      </c>
      <c r="G696">
        <v>168.53</v>
      </c>
    </row>
    <row r="697" spans="1:7" x14ac:dyDescent="0.25">
      <c r="A697">
        <v>930.2</v>
      </c>
      <c r="B697" t="s">
        <v>224</v>
      </c>
      <c r="C697" s="1">
        <v>43769</v>
      </c>
      <c r="D697">
        <v>1367787</v>
      </c>
      <c r="E697" t="s">
        <v>56</v>
      </c>
      <c r="G697">
        <v>207.94</v>
      </c>
    </row>
    <row r="698" spans="1:7" x14ac:dyDescent="0.25">
      <c r="A698">
        <v>930.2</v>
      </c>
      <c r="B698" t="s">
        <v>224</v>
      </c>
      <c r="C698" s="1">
        <v>43769</v>
      </c>
      <c r="D698">
        <v>1367787</v>
      </c>
      <c r="E698" t="s">
        <v>56</v>
      </c>
      <c r="G698">
        <v>5.16</v>
      </c>
    </row>
    <row r="699" spans="1:7" x14ac:dyDescent="0.25">
      <c r="A699">
        <v>930.2</v>
      </c>
      <c r="B699" t="s">
        <v>224</v>
      </c>
      <c r="C699" s="1">
        <v>43769</v>
      </c>
      <c r="D699">
        <v>1367787</v>
      </c>
      <c r="E699" t="s">
        <v>56</v>
      </c>
      <c r="G699">
        <v>85.9</v>
      </c>
    </row>
    <row r="700" spans="1:7" x14ac:dyDescent="0.25">
      <c r="A700">
        <v>930.2</v>
      </c>
      <c r="B700" t="s">
        <v>224</v>
      </c>
      <c r="C700" s="1">
        <v>43769</v>
      </c>
      <c r="D700">
        <v>1367787</v>
      </c>
      <c r="E700" t="s">
        <v>56</v>
      </c>
      <c r="G700">
        <v>95.36</v>
      </c>
    </row>
    <row r="701" spans="1:7" x14ac:dyDescent="0.25">
      <c r="A701">
        <v>930.2</v>
      </c>
      <c r="B701" t="s">
        <v>224</v>
      </c>
      <c r="C701" s="1">
        <v>43769</v>
      </c>
      <c r="D701">
        <v>1367787</v>
      </c>
      <c r="E701" t="s">
        <v>56</v>
      </c>
      <c r="G701">
        <v>131.11000000000001</v>
      </c>
    </row>
    <row r="702" spans="1:7" x14ac:dyDescent="0.25">
      <c r="A702">
        <v>930.2</v>
      </c>
      <c r="B702" t="s">
        <v>224</v>
      </c>
      <c r="C702" s="1">
        <v>43769</v>
      </c>
      <c r="D702">
        <v>1367787</v>
      </c>
      <c r="E702" t="s">
        <v>56</v>
      </c>
      <c r="G702">
        <v>192.07</v>
      </c>
    </row>
    <row r="703" spans="1:7" x14ac:dyDescent="0.25">
      <c r="A703">
        <v>930.2</v>
      </c>
      <c r="B703" t="s">
        <v>224</v>
      </c>
      <c r="C703" s="1">
        <v>43769</v>
      </c>
      <c r="D703">
        <v>1367787</v>
      </c>
      <c r="E703" t="s">
        <v>56</v>
      </c>
      <c r="G703" s="2">
        <v>1032.26</v>
      </c>
    </row>
    <row r="704" spans="1:7" x14ac:dyDescent="0.25">
      <c r="A704">
        <v>930.2</v>
      </c>
      <c r="B704" t="s">
        <v>224</v>
      </c>
      <c r="C704" s="1">
        <v>43769</v>
      </c>
      <c r="D704">
        <v>1367787</v>
      </c>
      <c r="E704" t="s">
        <v>56</v>
      </c>
      <c r="G704">
        <v>240.71</v>
      </c>
    </row>
    <row r="705" spans="1:7" x14ac:dyDescent="0.25">
      <c r="A705">
        <v>930.2</v>
      </c>
      <c r="B705" t="s">
        <v>224</v>
      </c>
      <c r="C705" s="1">
        <v>43769</v>
      </c>
      <c r="D705">
        <v>1367787</v>
      </c>
      <c r="E705" t="s">
        <v>56</v>
      </c>
      <c r="G705">
        <v>82.94</v>
      </c>
    </row>
    <row r="706" spans="1:7" x14ac:dyDescent="0.25">
      <c r="A706">
        <v>930.2</v>
      </c>
      <c r="B706" t="s">
        <v>224</v>
      </c>
      <c r="C706" s="1">
        <v>43769</v>
      </c>
      <c r="D706">
        <v>1367787</v>
      </c>
      <c r="E706" t="s">
        <v>56</v>
      </c>
      <c r="G706">
        <v>786.88</v>
      </c>
    </row>
    <row r="707" spans="1:7" x14ac:dyDescent="0.25">
      <c r="A707">
        <v>930.2</v>
      </c>
      <c r="B707" t="s">
        <v>224</v>
      </c>
      <c r="C707" s="1">
        <v>43769</v>
      </c>
      <c r="D707">
        <v>1367787</v>
      </c>
      <c r="E707" t="s">
        <v>56</v>
      </c>
      <c r="G707">
        <v>87.03</v>
      </c>
    </row>
    <row r="708" spans="1:7" x14ac:dyDescent="0.25">
      <c r="A708">
        <v>930.2</v>
      </c>
      <c r="B708" t="s">
        <v>224</v>
      </c>
      <c r="C708" s="1">
        <v>43769</v>
      </c>
      <c r="D708">
        <v>1367796</v>
      </c>
      <c r="E708" t="s">
        <v>56</v>
      </c>
      <c r="F708" t="s">
        <v>225</v>
      </c>
      <c r="G708">
        <v>571.39</v>
      </c>
    </row>
    <row r="709" spans="1:7" x14ac:dyDescent="0.25">
      <c r="A709">
        <v>930.2</v>
      </c>
      <c r="B709" t="s">
        <v>224</v>
      </c>
      <c r="C709" s="1">
        <v>43799</v>
      </c>
      <c r="D709">
        <v>1369507</v>
      </c>
      <c r="E709" t="s">
        <v>56</v>
      </c>
      <c r="G709">
        <v>141.63</v>
      </c>
    </row>
    <row r="710" spans="1:7" x14ac:dyDescent="0.25">
      <c r="A710">
        <v>930.2</v>
      </c>
      <c r="B710" t="s">
        <v>224</v>
      </c>
      <c r="C710" s="1">
        <v>43799</v>
      </c>
      <c r="D710">
        <v>1369507</v>
      </c>
      <c r="E710" t="s">
        <v>56</v>
      </c>
      <c r="G710">
        <v>166.2</v>
      </c>
    </row>
    <row r="711" spans="1:7" x14ac:dyDescent="0.25">
      <c r="A711">
        <v>930.2</v>
      </c>
      <c r="B711" t="s">
        <v>224</v>
      </c>
      <c r="C711" s="1">
        <v>43799</v>
      </c>
      <c r="D711">
        <v>1369507</v>
      </c>
      <c r="E711" t="s">
        <v>56</v>
      </c>
      <c r="G711">
        <v>16.309999999999999</v>
      </c>
    </row>
    <row r="712" spans="1:7" x14ac:dyDescent="0.25">
      <c r="A712">
        <v>930.2</v>
      </c>
      <c r="B712" t="s">
        <v>224</v>
      </c>
      <c r="C712" s="1">
        <v>43799</v>
      </c>
      <c r="D712">
        <v>1369507</v>
      </c>
      <c r="E712" t="s">
        <v>56</v>
      </c>
      <c r="G712">
        <v>666.71</v>
      </c>
    </row>
    <row r="713" spans="1:7" x14ac:dyDescent="0.25">
      <c r="A713">
        <v>930.2</v>
      </c>
      <c r="B713" t="s">
        <v>224</v>
      </c>
      <c r="C713" s="1">
        <v>43799</v>
      </c>
      <c r="D713">
        <v>1369509</v>
      </c>
      <c r="E713" t="s">
        <v>56</v>
      </c>
      <c r="F713" t="s">
        <v>226</v>
      </c>
      <c r="G713">
        <v>454.8</v>
      </c>
    </row>
    <row r="714" spans="1:7" x14ac:dyDescent="0.25">
      <c r="A714">
        <v>930.2</v>
      </c>
      <c r="B714" t="s">
        <v>224</v>
      </c>
      <c r="C714" s="1">
        <v>43830</v>
      </c>
      <c r="D714">
        <v>1371434</v>
      </c>
      <c r="E714" t="s">
        <v>56</v>
      </c>
      <c r="G714">
        <v>15.37</v>
      </c>
    </row>
    <row r="715" spans="1:7" x14ac:dyDescent="0.25">
      <c r="A715">
        <v>930.2</v>
      </c>
      <c r="B715" t="s">
        <v>224</v>
      </c>
      <c r="C715" s="1">
        <v>43830</v>
      </c>
      <c r="D715">
        <v>1371434</v>
      </c>
      <c r="E715" t="s">
        <v>56</v>
      </c>
      <c r="G715">
        <v>121.19</v>
      </c>
    </row>
    <row r="716" spans="1:7" x14ac:dyDescent="0.25">
      <c r="A716">
        <v>930.2</v>
      </c>
      <c r="B716" t="s">
        <v>224</v>
      </c>
      <c r="C716" s="1">
        <v>43830</v>
      </c>
      <c r="D716">
        <v>1371434</v>
      </c>
      <c r="E716" t="s">
        <v>56</v>
      </c>
      <c r="G716">
        <v>0.01</v>
      </c>
    </row>
    <row r="717" spans="1:7" x14ac:dyDescent="0.25">
      <c r="A717">
        <v>930.2</v>
      </c>
      <c r="B717" t="s">
        <v>224</v>
      </c>
      <c r="C717" s="1">
        <v>43830</v>
      </c>
      <c r="D717">
        <v>1371434</v>
      </c>
      <c r="E717" t="s">
        <v>56</v>
      </c>
      <c r="G717">
        <v>14.24</v>
      </c>
    </row>
    <row r="718" spans="1:7" x14ac:dyDescent="0.25">
      <c r="A718">
        <v>930.2</v>
      </c>
      <c r="B718" t="s">
        <v>224</v>
      </c>
      <c r="C718" s="1">
        <v>43830</v>
      </c>
      <c r="D718">
        <v>1371434</v>
      </c>
      <c r="E718" t="s">
        <v>56</v>
      </c>
      <c r="G718">
        <v>39.29</v>
      </c>
    </row>
    <row r="719" spans="1:7" x14ac:dyDescent="0.25">
      <c r="A719">
        <v>930.2</v>
      </c>
      <c r="B719" t="s">
        <v>224</v>
      </c>
      <c r="C719" s="1">
        <v>43830</v>
      </c>
      <c r="D719">
        <v>1371434</v>
      </c>
      <c r="E719" t="s">
        <v>56</v>
      </c>
      <c r="G719">
        <v>624.37</v>
      </c>
    </row>
    <row r="720" spans="1:7" x14ac:dyDescent="0.25">
      <c r="A720">
        <v>930.2</v>
      </c>
      <c r="B720" t="s">
        <v>224</v>
      </c>
      <c r="C720" s="1">
        <v>43830</v>
      </c>
      <c r="D720">
        <v>1371439</v>
      </c>
      <c r="E720" t="s">
        <v>56</v>
      </c>
      <c r="F720" t="s">
        <v>226</v>
      </c>
      <c r="G720">
        <v>389.83</v>
      </c>
    </row>
    <row r="721" spans="1:7" x14ac:dyDescent="0.25">
      <c r="A721">
        <v>930.2</v>
      </c>
      <c r="B721" t="s">
        <v>229</v>
      </c>
      <c r="C721" s="1">
        <v>43496</v>
      </c>
      <c r="D721">
        <v>1351461</v>
      </c>
      <c r="E721" t="s">
        <v>56</v>
      </c>
      <c r="G721">
        <v>2.39</v>
      </c>
    </row>
    <row r="722" spans="1:7" x14ac:dyDescent="0.25">
      <c r="A722">
        <v>930.2</v>
      </c>
      <c r="B722" t="s">
        <v>229</v>
      </c>
      <c r="C722" s="1">
        <v>43496</v>
      </c>
      <c r="D722">
        <v>1351461</v>
      </c>
      <c r="E722" t="s">
        <v>56</v>
      </c>
      <c r="G722">
        <v>0.3</v>
      </c>
    </row>
    <row r="723" spans="1:7" x14ac:dyDescent="0.25">
      <c r="A723">
        <v>930.2</v>
      </c>
      <c r="B723" t="s">
        <v>229</v>
      </c>
      <c r="C723" s="1">
        <v>43496</v>
      </c>
      <c r="D723">
        <v>1351461</v>
      </c>
      <c r="E723" t="s">
        <v>56</v>
      </c>
      <c r="G723">
        <v>2.2599999999999998</v>
      </c>
    </row>
    <row r="724" spans="1:7" x14ac:dyDescent="0.25">
      <c r="A724">
        <v>930.2</v>
      </c>
      <c r="B724" t="s">
        <v>229</v>
      </c>
      <c r="C724" s="1">
        <v>43496</v>
      </c>
      <c r="D724">
        <v>1351461</v>
      </c>
      <c r="E724" t="s">
        <v>56</v>
      </c>
      <c r="G724">
        <v>0.96</v>
      </c>
    </row>
    <row r="725" spans="1:7" x14ac:dyDescent="0.25">
      <c r="A725">
        <v>930.2</v>
      </c>
      <c r="B725" t="s">
        <v>229</v>
      </c>
      <c r="C725" s="1">
        <v>43496</v>
      </c>
      <c r="D725">
        <v>1351461</v>
      </c>
      <c r="E725" t="s">
        <v>56</v>
      </c>
      <c r="G725">
        <v>0.24</v>
      </c>
    </row>
    <row r="726" spans="1:7" x14ac:dyDescent="0.25">
      <c r="A726">
        <v>930.2</v>
      </c>
      <c r="B726" t="s">
        <v>229</v>
      </c>
      <c r="C726" s="1">
        <v>43496</v>
      </c>
      <c r="D726">
        <v>1351461</v>
      </c>
      <c r="E726" t="s">
        <v>56</v>
      </c>
      <c r="G726">
        <v>11.12</v>
      </c>
    </row>
    <row r="727" spans="1:7" x14ac:dyDescent="0.25">
      <c r="A727">
        <v>930.2</v>
      </c>
      <c r="B727" t="s">
        <v>229</v>
      </c>
      <c r="C727" s="1">
        <v>43496</v>
      </c>
      <c r="D727">
        <v>1351461</v>
      </c>
      <c r="E727" t="s">
        <v>56</v>
      </c>
      <c r="G727">
        <v>6.35</v>
      </c>
    </row>
    <row r="728" spans="1:7" x14ac:dyDescent="0.25">
      <c r="A728">
        <v>930.2</v>
      </c>
      <c r="B728" t="s">
        <v>229</v>
      </c>
      <c r="C728" s="1">
        <v>43496</v>
      </c>
      <c r="D728">
        <v>1351461</v>
      </c>
      <c r="E728" t="s">
        <v>56</v>
      </c>
      <c r="G728">
        <v>33.06</v>
      </c>
    </row>
    <row r="729" spans="1:7" x14ac:dyDescent="0.25">
      <c r="A729">
        <v>930.2</v>
      </c>
      <c r="B729" t="s">
        <v>229</v>
      </c>
      <c r="C729" s="1">
        <v>43524</v>
      </c>
      <c r="D729">
        <v>1353060</v>
      </c>
      <c r="E729" t="s">
        <v>56</v>
      </c>
      <c r="G729">
        <v>7.08</v>
      </c>
    </row>
    <row r="730" spans="1:7" x14ac:dyDescent="0.25">
      <c r="A730">
        <v>930.2</v>
      </c>
      <c r="B730" t="s">
        <v>229</v>
      </c>
      <c r="C730" s="1">
        <v>43524</v>
      </c>
      <c r="D730">
        <v>1353060</v>
      </c>
      <c r="E730" t="s">
        <v>56</v>
      </c>
      <c r="G730">
        <v>4.97</v>
      </c>
    </row>
    <row r="731" spans="1:7" x14ac:dyDescent="0.25">
      <c r="A731">
        <v>930.2</v>
      </c>
      <c r="B731" t="s">
        <v>229</v>
      </c>
      <c r="C731" s="1">
        <v>43524</v>
      </c>
      <c r="D731">
        <v>1353060</v>
      </c>
      <c r="E731" t="s">
        <v>56</v>
      </c>
      <c r="G731">
        <v>1.91</v>
      </c>
    </row>
    <row r="732" spans="1:7" x14ac:dyDescent="0.25">
      <c r="A732">
        <v>930.2</v>
      </c>
      <c r="B732" t="s">
        <v>229</v>
      </c>
      <c r="C732" s="1">
        <v>43524</v>
      </c>
      <c r="D732">
        <v>1353060</v>
      </c>
      <c r="E732" t="s">
        <v>56</v>
      </c>
      <c r="G732">
        <v>1.27</v>
      </c>
    </row>
    <row r="733" spans="1:7" x14ac:dyDescent="0.25">
      <c r="A733">
        <v>930.2</v>
      </c>
      <c r="B733" t="s">
        <v>229</v>
      </c>
      <c r="C733" s="1">
        <v>43524</v>
      </c>
      <c r="D733">
        <v>1353060</v>
      </c>
      <c r="E733" t="s">
        <v>56</v>
      </c>
      <c r="G733">
        <v>6</v>
      </c>
    </row>
    <row r="734" spans="1:7" x14ac:dyDescent="0.25">
      <c r="A734">
        <v>930.2</v>
      </c>
      <c r="B734" t="s">
        <v>229</v>
      </c>
      <c r="C734" s="1">
        <v>43524</v>
      </c>
      <c r="D734">
        <v>1353060</v>
      </c>
      <c r="E734" t="s">
        <v>56</v>
      </c>
      <c r="G734">
        <v>34.26</v>
      </c>
    </row>
    <row r="735" spans="1:7" x14ac:dyDescent="0.25">
      <c r="A735">
        <v>930.2</v>
      </c>
      <c r="B735" t="s">
        <v>229</v>
      </c>
      <c r="C735" s="1">
        <v>43555</v>
      </c>
      <c r="D735">
        <v>1354698</v>
      </c>
      <c r="E735" t="s">
        <v>56</v>
      </c>
      <c r="G735">
        <v>4.93</v>
      </c>
    </row>
    <row r="736" spans="1:7" x14ac:dyDescent="0.25">
      <c r="A736">
        <v>930.2</v>
      </c>
      <c r="B736" t="s">
        <v>229</v>
      </c>
      <c r="C736" s="1">
        <v>43555</v>
      </c>
      <c r="D736">
        <v>1354698</v>
      </c>
      <c r="E736" t="s">
        <v>56</v>
      </c>
      <c r="G736">
        <v>1.26</v>
      </c>
    </row>
    <row r="737" spans="1:7" x14ac:dyDescent="0.25">
      <c r="A737">
        <v>930.2</v>
      </c>
      <c r="B737" t="s">
        <v>229</v>
      </c>
      <c r="C737" s="1">
        <v>43555</v>
      </c>
      <c r="D737">
        <v>1354698</v>
      </c>
      <c r="E737" t="s">
        <v>56</v>
      </c>
      <c r="G737">
        <v>9.93</v>
      </c>
    </row>
    <row r="738" spans="1:7" x14ac:dyDescent="0.25">
      <c r="A738">
        <v>930.2</v>
      </c>
      <c r="B738" t="s">
        <v>229</v>
      </c>
      <c r="C738" s="1">
        <v>43555</v>
      </c>
      <c r="D738">
        <v>1354698</v>
      </c>
      <c r="E738" t="s">
        <v>56</v>
      </c>
      <c r="G738">
        <v>0.45</v>
      </c>
    </row>
    <row r="739" spans="1:7" x14ac:dyDescent="0.25">
      <c r="A739">
        <v>930.2</v>
      </c>
      <c r="B739" t="s">
        <v>229</v>
      </c>
      <c r="C739" s="1">
        <v>43555</v>
      </c>
      <c r="D739">
        <v>1354698</v>
      </c>
      <c r="E739" t="s">
        <v>56</v>
      </c>
      <c r="G739">
        <v>1</v>
      </c>
    </row>
    <row r="740" spans="1:7" x14ac:dyDescent="0.25">
      <c r="A740">
        <v>930.2</v>
      </c>
      <c r="B740" t="s">
        <v>229</v>
      </c>
      <c r="C740" s="1">
        <v>43555</v>
      </c>
      <c r="D740">
        <v>1354698</v>
      </c>
      <c r="E740" t="s">
        <v>56</v>
      </c>
      <c r="G740">
        <v>6.39</v>
      </c>
    </row>
    <row r="741" spans="1:7" x14ac:dyDescent="0.25">
      <c r="A741">
        <v>930.2</v>
      </c>
      <c r="B741" t="s">
        <v>229</v>
      </c>
      <c r="C741" s="1">
        <v>43555</v>
      </c>
      <c r="D741">
        <v>1354698</v>
      </c>
      <c r="E741" t="s">
        <v>56</v>
      </c>
      <c r="G741">
        <v>1.06</v>
      </c>
    </row>
    <row r="742" spans="1:7" x14ac:dyDescent="0.25">
      <c r="A742">
        <v>930.2</v>
      </c>
      <c r="B742" t="s">
        <v>229</v>
      </c>
      <c r="C742" s="1">
        <v>43555</v>
      </c>
      <c r="D742">
        <v>1354698</v>
      </c>
      <c r="E742" t="s">
        <v>56</v>
      </c>
      <c r="G742">
        <v>38.020000000000003</v>
      </c>
    </row>
    <row r="743" spans="1:7" x14ac:dyDescent="0.25">
      <c r="A743">
        <v>930.2</v>
      </c>
      <c r="B743" t="s">
        <v>229</v>
      </c>
      <c r="C743" s="1">
        <v>43585</v>
      </c>
      <c r="D743">
        <v>1356635</v>
      </c>
      <c r="E743" t="s">
        <v>56</v>
      </c>
      <c r="G743">
        <v>1.1299999999999999</v>
      </c>
    </row>
    <row r="744" spans="1:7" x14ac:dyDescent="0.25">
      <c r="A744">
        <v>930.2</v>
      </c>
      <c r="B744" t="s">
        <v>229</v>
      </c>
      <c r="C744" s="1">
        <v>43585</v>
      </c>
      <c r="D744">
        <v>1356635</v>
      </c>
      <c r="E744" t="s">
        <v>56</v>
      </c>
      <c r="G744">
        <v>4.41</v>
      </c>
    </row>
    <row r="745" spans="1:7" x14ac:dyDescent="0.25">
      <c r="A745">
        <v>930.2</v>
      </c>
      <c r="B745" t="s">
        <v>229</v>
      </c>
      <c r="C745" s="1">
        <v>43585</v>
      </c>
      <c r="D745">
        <v>1356635</v>
      </c>
      <c r="E745" t="s">
        <v>56</v>
      </c>
      <c r="G745">
        <v>0.68</v>
      </c>
    </row>
    <row r="746" spans="1:7" x14ac:dyDescent="0.25">
      <c r="A746">
        <v>930.2</v>
      </c>
      <c r="B746" t="s">
        <v>229</v>
      </c>
      <c r="C746" s="1">
        <v>43585</v>
      </c>
      <c r="D746">
        <v>1356635</v>
      </c>
      <c r="E746" t="s">
        <v>56</v>
      </c>
      <c r="G746">
        <v>5.93</v>
      </c>
    </row>
    <row r="747" spans="1:7" x14ac:dyDescent="0.25">
      <c r="A747">
        <v>930.2</v>
      </c>
      <c r="B747" t="s">
        <v>229</v>
      </c>
      <c r="C747" s="1">
        <v>43585</v>
      </c>
      <c r="D747">
        <v>1356635</v>
      </c>
      <c r="E747" t="s">
        <v>56</v>
      </c>
      <c r="G747">
        <v>0.37</v>
      </c>
    </row>
    <row r="748" spans="1:7" x14ac:dyDescent="0.25">
      <c r="A748">
        <v>930.2</v>
      </c>
      <c r="B748" t="s">
        <v>229</v>
      </c>
      <c r="C748" s="1">
        <v>43585</v>
      </c>
      <c r="D748">
        <v>1356635</v>
      </c>
      <c r="E748" t="s">
        <v>56</v>
      </c>
      <c r="G748">
        <v>43.08</v>
      </c>
    </row>
    <row r="749" spans="1:7" x14ac:dyDescent="0.25">
      <c r="A749">
        <v>930.2</v>
      </c>
      <c r="B749" t="s">
        <v>229</v>
      </c>
      <c r="C749" s="1">
        <v>43585</v>
      </c>
      <c r="D749">
        <v>1356635</v>
      </c>
      <c r="E749" t="s">
        <v>56</v>
      </c>
      <c r="G749">
        <v>4</v>
      </c>
    </row>
    <row r="750" spans="1:7" x14ac:dyDescent="0.25">
      <c r="A750">
        <v>930.2</v>
      </c>
      <c r="B750" t="s">
        <v>229</v>
      </c>
      <c r="C750" s="1">
        <v>43616</v>
      </c>
      <c r="D750">
        <v>1358412</v>
      </c>
      <c r="E750" t="s">
        <v>56</v>
      </c>
      <c r="G750">
        <v>15.27</v>
      </c>
    </row>
    <row r="751" spans="1:7" x14ac:dyDescent="0.25">
      <c r="A751">
        <v>930.2</v>
      </c>
      <c r="B751" t="s">
        <v>229</v>
      </c>
      <c r="C751" s="1">
        <v>43616</v>
      </c>
      <c r="D751">
        <v>1358412</v>
      </c>
      <c r="E751" t="s">
        <v>56</v>
      </c>
      <c r="G751">
        <v>2.17</v>
      </c>
    </row>
    <row r="752" spans="1:7" x14ac:dyDescent="0.25">
      <c r="A752">
        <v>930.2</v>
      </c>
      <c r="B752" t="s">
        <v>229</v>
      </c>
      <c r="C752" s="1">
        <v>43616</v>
      </c>
      <c r="D752">
        <v>1358412</v>
      </c>
      <c r="E752" t="s">
        <v>56</v>
      </c>
      <c r="G752">
        <v>17.989999999999998</v>
      </c>
    </row>
    <row r="753" spans="1:7" x14ac:dyDescent="0.25">
      <c r="A753">
        <v>930.2</v>
      </c>
      <c r="B753" t="s">
        <v>229</v>
      </c>
      <c r="C753" s="1">
        <v>43616</v>
      </c>
      <c r="D753">
        <v>1358412</v>
      </c>
      <c r="E753" t="s">
        <v>56</v>
      </c>
      <c r="G753">
        <v>9.33</v>
      </c>
    </row>
    <row r="754" spans="1:7" x14ac:dyDescent="0.25">
      <c r="A754">
        <v>930.2</v>
      </c>
      <c r="B754" t="s">
        <v>229</v>
      </c>
      <c r="C754" s="1">
        <v>43616</v>
      </c>
      <c r="D754">
        <v>1358412</v>
      </c>
      <c r="E754" t="s">
        <v>56</v>
      </c>
      <c r="G754">
        <v>7.61</v>
      </c>
    </row>
    <row r="755" spans="1:7" x14ac:dyDescent="0.25">
      <c r="A755">
        <v>930.2</v>
      </c>
      <c r="B755" t="s">
        <v>229</v>
      </c>
      <c r="C755" s="1">
        <v>43616</v>
      </c>
      <c r="D755">
        <v>1358412</v>
      </c>
      <c r="E755" t="s">
        <v>56</v>
      </c>
      <c r="G755">
        <v>5.46</v>
      </c>
    </row>
    <row r="756" spans="1:7" x14ac:dyDescent="0.25">
      <c r="A756">
        <v>930.2</v>
      </c>
      <c r="B756" t="s">
        <v>229</v>
      </c>
      <c r="C756" s="1">
        <v>43616</v>
      </c>
      <c r="D756">
        <v>1358412</v>
      </c>
      <c r="E756" t="s">
        <v>56</v>
      </c>
      <c r="G756">
        <v>43.46</v>
      </c>
    </row>
    <row r="757" spans="1:7" x14ac:dyDescent="0.25">
      <c r="A757">
        <v>930.2</v>
      </c>
      <c r="B757" t="s">
        <v>229</v>
      </c>
      <c r="C757" s="1">
        <v>43646</v>
      </c>
      <c r="D757">
        <v>1360467</v>
      </c>
      <c r="E757" t="s">
        <v>56</v>
      </c>
      <c r="G757">
        <v>30.29</v>
      </c>
    </row>
    <row r="758" spans="1:7" x14ac:dyDescent="0.25">
      <c r="A758">
        <v>930.2</v>
      </c>
      <c r="B758" t="s">
        <v>229</v>
      </c>
      <c r="C758" s="1">
        <v>43646</v>
      </c>
      <c r="D758">
        <v>1360467</v>
      </c>
      <c r="E758" t="s">
        <v>56</v>
      </c>
      <c r="G758">
        <v>15.27</v>
      </c>
    </row>
    <row r="759" spans="1:7" x14ac:dyDescent="0.25">
      <c r="A759">
        <v>930.2</v>
      </c>
      <c r="B759" t="s">
        <v>229</v>
      </c>
      <c r="C759" s="1">
        <v>43646</v>
      </c>
      <c r="D759">
        <v>1360467</v>
      </c>
      <c r="E759" t="s">
        <v>56</v>
      </c>
      <c r="G759">
        <v>0.98</v>
      </c>
    </row>
    <row r="760" spans="1:7" x14ac:dyDescent="0.25">
      <c r="A760">
        <v>930.2</v>
      </c>
      <c r="B760" t="s">
        <v>229</v>
      </c>
      <c r="C760" s="1">
        <v>43646</v>
      </c>
      <c r="D760">
        <v>1360467</v>
      </c>
      <c r="E760" t="s">
        <v>56</v>
      </c>
      <c r="G760">
        <v>1.02</v>
      </c>
    </row>
    <row r="761" spans="1:7" x14ac:dyDescent="0.25">
      <c r="A761">
        <v>930.2</v>
      </c>
      <c r="B761" t="s">
        <v>229</v>
      </c>
      <c r="C761" s="1">
        <v>43646</v>
      </c>
      <c r="D761">
        <v>1360467</v>
      </c>
      <c r="E761" t="s">
        <v>56</v>
      </c>
      <c r="G761">
        <v>33.619999999999997</v>
      </c>
    </row>
    <row r="762" spans="1:7" x14ac:dyDescent="0.25">
      <c r="A762">
        <v>930.2</v>
      </c>
      <c r="B762" t="s">
        <v>229</v>
      </c>
      <c r="C762" s="1">
        <v>43677</v>
      </c>
      <c r="D762">
        <v>1362182</v>
      </c>
      <c r="E762" t="s">
        <v>56</v>
      </c>
      <c r="G762">
        <v>7.53</v>
      </c>
    </row>
    <row r="763" spans="1:7" x14ac:dyDescent="0.25">
      <c r="A763">
        <v>930.2</v>
      </c>
      <c r="B763" t="s">
        <v>229</v>
      </c>
      <c r="C763" s="1">
        <v>43677</v>
      </c>
      <c r="D763">
        <v>1362182</v>
      </c>
      <c r="E763" t="s">
        <v>56</v>
      </c>
      <c r="G763">
        <v>8.1999999999999993</v>
      </c>
    </row>
    <row r="764" spans="1:7" x14ac:dyDescent="0.25">
      <c r="A764">
        <v>930.2</v>
      </c>
      <c r="B764" t="s">
        <v>229</v>
      </c>
      <c r="C764" s="1">
        <v>43677</v>
      </c>
      <c r="D764">
        <v>1362182</v>
      </c>
      <c r="E764" t="s">
        <v>56</v>
      </c>
      <c r="G764">
        <v>1.24</v>
      </c>
    </row>
    <row r="765" spans="1:7" x14ac:dyDescent="0.25">
      <c r="A765">
        <v>930.2</v>
      </c>
      <c r="B765" t="s">
        <v>229</v>
      </c>
      <c r="C765" s="1">
        <v>43677</v>
      </c>
      <c r="D765">
        <v>1362182</v>
      </c>
      <c r="E765" t="s">
        <v>56</v>
      </c>
      <c r="G765">
        <v>0.2</v>
      </c>
    </row>
    <row r="766" spans="1:7" x14ac:dyDescent="0.25">
      <c r="A766">
        <v>930.2</v>
      </c>
      <c r="B766" t="s">
        <v>229</v>
      </c>
      <c r="C766" s="1">
        <v>43677</v>
      </c>
      <c r="D766">
        <v>1362182</v>
      </c>
      <c r="E766" t="s">
        <v>56</v>
      </c>
      <c r="G766">
        <v>0.72</v>
      </c>
    </row>
    <row r="767" spans="1:7" x14ac:dyDescent="0.25">
      <c r="A767">
        <v>930.2</v>
      </c>
      <c r="B767" t="s">
        <v>229</v>
      </c>
      <c r="C767" s="1">
        <v>43677</v>
      </c>
      <c r="D767">
        <v>1362182</v>
      </c>
      <c r="E767" t="s">
        <v>56</v>
      </c>
      <c r="G767">
        <v>51.2</v>
      </c>
    </row>
    <row r="768" spans="1:7" x14ac:dyDescent="0.25">
      <c r="A768">
        <v>930.2</v>
      </c>
      <c r="B768" t="s">
        <v>229</v>
      </c>
      <c r="C768" s="1">
        <v>43708</v>
      </c>
      <c r="D768">
        <v>1363947</v>
      </c>
      <c r="E768" t="s">
        <v>56</v>
      </c>
      <c r="G768">
        <v>2.69</v>
      </c>
    </row>
    <row r="769" spans="1:7" x14ac:dyDescent="0.25">
      <c r="A769">
        <v>930.2</v>
      </c>
      <c r="B769" t="s">
        <v>229</v>
      </c>
      <c r="C769" s="1">
        <v>43708</v>
      </c>
      <c r="D769">
        <v>1363947</v>
      </c>
      <c r="E769" t="s">
        <v>56</v>
      </c>
      <c r="G769">
        <v>17.510000000000002</v>
      </c>
    </row>
    <row r="770" spans="1:7" x14ac:dyDescent="0.25">
      <c r="A770">
        <v>930.2</v>
      </c>
      <c r="B770" t="s">
        <v>229</v>
      </c>
      <c r="C770" s="1">
        <v>43708</v>
      </c>
      <c r="D770">
        <v>1363947</v>
      </c>
      <c r="E770" t="s">
        <v>56</v>
      </c>
      <c r="G770">
        <v>3.47</v>
      </c>
    </row>
    <row r="771" spans="1:7" x14ac:dyDescent="0.25">
      <c r="A771">
        <v>930.2</v>
      </c>
      <c r="B771" t="s">
        <v>229</v>
      </c>
      <c r="C771" s="1">
        <v>43708</v>
      </c>
      <c r="D771">
        <v>1363947</v>
      </c>
      <c r="E771" t="s">
        <v>56</v>
      </c>
      <c r="G771">
        <v>1.96</v>
      </c>
    </row>
    <row r="772" spans="1:7" x14ac:dyDescent="0.25">
      <c r="A772">
        <v>930.2</v>
      </c>
      <c r="B772" t="s">
        <v>229</v>
      </c>
      <c r="C772" s="1">
        <v>43708</v>
      </c>
      <c r="D772">
        <v>1363947</v>
      </c>
      <c r="E772" t="s">
        <v>56</v>
      </c>
      <c r="G772">
        <v>1.91</v>
      </c>
    </row>
    <row r="773" spans="1:7" x14ac:dyDescent="0.25">
      <c r="A773">
        <v>930.2</v>
      </c>
      <c r="B773" t="s">
        <v>229</v>
      </c>
      <c r="C773" s="1">
        <v>43708</v>
      </c>
      <c r="D773">
        <v>1363947</v>
      </c>
      <c r="E773" t="s">
        <v>56</v>
      </c>
      <c r="G773">
        <v>56</v>
      </c>
    </row>
    <row r="774" spans="1:7" x14ac:dyDescent="0.25">
      <c r="A774">
        <v>930.2</v>
      </c>
      <c r="B774" t="s">
        <v>229</v>
      </c>
      <c r="C774" s="1">
        <v>43738</v>
      </c>
      <c r="D774">
        <v>1365821</v>
      </c>
      <c r="E774" t="s">
        <v>56</v>
      </c>
      <c r="G774">
        <v>14.88</v>
      </c>
    </row>
    <row r="775" spans="1:7" x14ac:dyDescent="0.25">
      <c r="A775">
        <v>930.2</v>
      </c>
      <c r="B775" t="s">
        <v>229</v>
      </c>
      <c r="C775" s="1">
        <v>43738</v>
      </c>
      <c r="D775">
        <v>1365821</v>
      </c>
      <c r="E775" t="s">
        <v>56</v>
      </c>
      <c r="G775">
        <v>15.88</v>
      </c>
    </row>
    <row r="776" spans="1:7" x14ac:dyDescent="0.25">
      <c r="A776">
        <v>930.2</v>
      </c>
      <c r="B776" t="s">
        <v>229</v>
      </c>
      <c r="C776" s="1">
        <v>43738</v>
      </c>
      <c r="D776">
        <v>1365821</v>
      </c>
      <c r="E776" t="s">
        <v>56</v>
      </c>
      <c r="G776">
        <v>0.23</v>
      </c>
    </row>
    <row r="777" spans="1:7" x14ac:dyDescent="0.25">
      <c r="A777">
        <v>930.2</v>
      </c>
      <c r="B777" t="s">
        <v>229</v>
      </c>
      <c r="C777" s="1">
        <v>43738</v>
      </c>
      <c r="D777">
        <v>1365821</v>
      </c>
      <c r="E777" t="s">
        <v>56</v>
      </c>
      <c r="G777">
        <v>58.01</v>
      </c>
    </row>
    <row r="778" spans="1:7" x14ac:dyDescent="0.25">
      <c r="A778">
        <v>930.2</v>
      </c>
      <c r="B778" t="s">
        <v>229</v>
      </c>
      <c r="C778" s="1">
        <v>43769</v>
      </c>
      <c r="D778">
        <v>1367787</v>
      </c>
      <c r="E778" t="s">
        <v>56</v>
      </c>
      <c r="G778">
        <v>16.23</v>
      </c>
    </row>
    <row r="779" spans="1:7" x14ac:dyDescent="0.25">
      <c r="A779">
        <v>930.2</v>
      </c>
      <c r="B779" t="s">
        <v>229</v>
      </c>
      <c r="C779" s="1">
        <v>43769</v>
      </c>
      <c r="D779">
        <v>1367787</v>
      </c>
      <c r="E779" t="s">
        <v>56</v>
      </c>
      <c r="G779">
        <v>10.039999999999999</v>
      </c>
    </row>
    <row r="780" spans="1:7" x14ac:dyDescent="0.25">
      <c r="A780">
        <v>930.2</v>
      </c>
      <c r="B780" t="s">
        <v>229</v>
      </c>
      <c r="C780" s="1">
        <v>43769</v>
      </c>
      <c r="D780">
        <v>1367787</v>
      </c>
      <c r="E780" t="s">
        <v>56</v>
      </c>
      <c r="G780">
        <v>16.22</v>
      </c>
    </row>
    <row r="781" spans="1:7" x14ac:dyDescent="0.25">
      <c r="A781">
        <v>930.2</v>
      </c>
      <c r="B781" t="s">
        <v>229</v>
      </c>
      <c r="C781" s="1">
        <v>43769</v>
      </c>
      <c r="D781">
        <v>1367787</v>
      </c>
      <c r="E781" t="s">
        <v>56</v>
      </c>
      <c r="G781">
        <v>0.87</v>
      </c>
    </row>
    <row r="782" spans="1:7" x14ac:dyDescent="0.25">
      <c r="A782">
        <v>930.2</v>
      </c>
      <c r="B782" t="s">
        <v>229</v>
      </c>
      <c r="C782" s="1">
        <v>43769</v>
      </c>
      <c r="D782">
        <v>1367787</v>
      </c>
      <c r="E782" t="s">
        <v>56</v>
      </c>
      <c r="G782">
        <v>5.56</v>
      </c>
    </row>
    <row r="783" spans="1:7" x14ac:dyDescent="0.25">
      <c r="A783">
        <v>930.2</v>
      </c>
      <c r="B783" t="s">
        <v>229</v>
      </c>
      <c r="C783" s="1">
        <v>43769</v>
      </c>
      <c r="D783">
        <v>1367787</v>
      </c>
      <c r="E783" t="s">
        <v>56</v>
      </c>
      <c r="G783">
        <v>4.72</v>
      </c>
    </row>
    <row r="784" spans="1:7" x14ac:dyDescent="0.25">
      <c r="A784">
        <v>930.2</v>
      </c>
      <c r="B784" t="s">
        <v>229</v>
      </c>
      <c r="C784" s="1">
        <v>43769</v>
      </c>
      <c r="D784">
        <v>1367787</v>
      </c>
      <c r="E784" t="s">
        <v>56</v>
      </c>
      <c r="G784">
        <v>7.61</v>
      </c>
    </row>
    <row r="785" spans="1:7" x14ac:dyDescent="0.25">
      <c r="A785">
        <v>930.2</v>
      </c>
      <c r="B785" t="s">
        <v>229</v>
      </c>
      <c r="C785" s="1">
        <v>43769</v>
      </c>
      <c r="D785">
        <v>1367787</v>
      </c>
      <c r="E785" t="s">
        <v>56</v>
      </c>
      <c r="G785">
        <v>10.92</v>
      </c>
    </row>
    <row r="786" spans="1:7" x14ac:dyDescent="0.25">
      <c r="A786">
        <v>930.2</v>
      </c>
      <c r="B786" t="s">
        <v>229</v>
      </c>
      <c r="C786" s="1">
        <v>43769</v>
      </c>
      <c r="D786">
        <v>1367787</v>
      </c>
      <c r="E786" t="s">
        <v>56</v>
      </c>
      <c r="G786">
        <v>60.93</v>
      </c>
    </row>
    <row r="787" spans="1:7" x14ac:dyDescent="0.25">
      <c r="A787">
        <v>930.2</v>
      </c>
      <c r="B787" t="s">
        <v>229</v>
      </c>
      <c r="C787" s="1">
        <v>43769</v>
      </c>
      <c r="D787">
        <v>1367787</v>
      </c>
      <c r="E787" t="s">
        <v>56</v>
      </c>
      <c r="G787">
        <v>13.32</v>
      </c>
    </row>
    <row r="788" spans="1:7" x14ac:dyDescent="0.25">
      <c r="A788">
        <v>930.2</v>
      </c>
      <c r="B788" t="s">
        <v>229</v>
      </c>
      <c r="C788" s="1">
        <v>43769</v>
      </c>
      <c r="D788">
        <v>1367787</v>
      </c>
      <c r="E788" t="s">
        <v>56</v>
      </c>
      <c r="G788">
        <v>4.04</v>
      </c>
    </row>
    <row r="789" spans="1:7" x14ac:dyDescent="0.25">
      <c r="A789">
        <v>930.2</v>
      </c>
      <c r="B789" t="s">
        <v>229</v>
      </c>
      <c r="C789" s="1">
        <v>43769</v>
      </c>
      <c r="D789">
        <v>1367787</v>
      </c>
      <c r="E789" t="s">
        <v>56</v>
      </c>
      <c r="G789">
        <v>49.69</v>
      </c>
    </row>
    <row r="790" spans="1:7" x14ac:dyDescent="0.25">
      <c r="A790">
        <v>930.2</v>
      </c>
      <c r="B790" t="s">
        <v>229</v>
      </c>
      <c r="C790" s="1">
        <v>43769</v>
      </c>
      <c r="D790">
        <v>1367787</v>
      </c>
      <c r="E790" t="s">
        <v>56</v>
      </c>
      <c r="G790">
        <v>4.24</v>
      </c>
    </row>
    <row r="791" spans="1:7" x14ac:dyDescent="0.25">
      <c r="A791">
        <v>930.2</v>
      </c>
      <c r="B791" t="s">
        <v>229</v>
      </c>
      <c r="C791" s="1">
        <v>43799</v>
      </c>
      <c r="D791">
        <v>1369507</v>
      </c>
      <c r="E791" t="s">
        <v>56</v>
      </c>
      <c r="G791">
        <v>6.66</v>
      </c>
    </row>
    <row r="792" spans="1:7" x14ac:dyDescent="0.25">
      <c r="A792">
        <v>930.2</v>
      </c>
      <c r="B792" t="s">
        <v>229</v>
      </c>
      <c r="C792" s="1">
        <v>43799</v>
      </c>
      <c r="D792">
        <v>1369507</v>
      </c>
      <c r="E792" t="s">
        <v>56</v>
      </c>
      <c r="G792">
        <v>12.59</v>
      </c>
    </row>
    <row r="793" spans="1:7" x14ac:dyDescent="0.25">
      <c r="A793">
        <v>930.2</v>
      </c>
      <c r="B793" t="s">
        <v>229</v>
      </c>
      <c r="C793" s="1">
        <v>43799</v>
      </c>
      <c r="D793">
        <v>1369507</v>
      </c>
      <c r="E793" t="s">
        <v>56</v>
      </c>
      <c r="G793">
        <v>0.8</v>
      </c>
    </row>
    <row r="794" spans="1:7" x14ac:dyDescent="0.25">
      <c r="A794">
        <v>930.2</v>
      </c>
      <c r="B794" t="s">
        <v>229</v>
      </c>
      <c r="C794" s="1">
        <v>43799</v>
      </c>
      <c r="D794">
        <v>1369507</v>
      </c>
      <c r="E794" t="s">
        <v>56</v>
      </c>
      <c r="G794">
        <v>41.47</v>
      </c>
    </row>
    <row r="795" spans="1:7" x14ac:dyDescent="0.25">
      <c r="A795">
        <v>930.2</v>
      </c>
      <c r="B795" t="s">
        <v>229</v>
      </c>
      <c r="C795" s="1">
        <v>43830</v>
      </c>
      <c r="D795">
        <v>1371434</v>
      </c>
      <c r="E795" t="s">
        <v>56</v>
      </c>
      <c r="G795">
        <v>0.48</v>
      </c>
    </row>
    <row r="796" spans="1:7" x14ac:dyDescent="0.25">
      <c r="A796">
        <v>930.2</v>
      </c>
      <c r="B796" t="s">
        <v>229</v>
      </c>
      <c r="C796" s="1">
        <v>43830</v>
      </c>
      <c r="D796">
        <v>1371434</v>
      </c>
      <c r="E796" t="s">
        <v>56</v>
      </c>
      <c r="G796">
        <v>9.2799999999999994</v>
      </c>
    </row>
    <row r="797" spans="1:7" x14ac:dyDescent="0.25">
      <c r="A797">
        <v>930.2</v>
      </c>
      <c r="B797" t="s">
        <v>229</v>
      </c>
      <c r="C797" s="1">
        <v>43830</v>
      </c>
      <c r="D797">
        <v>1371434</v>
      </c>
      <c r="E797" t="s">
        <v>56</v>
      </c>
      <c r="G797">
        <v>0.23</v>
      </c>
    </row>
    <row r="798" spans="1:7" x14ac:dyDescent="0.25">
      <c r="A798">
        <v>930.2</v>
      </c>
      <c r="B798" t="s">
        <v>229</v>
      </c>
      <c r="C798" s="1">
        <v>43830</v>
      </c>
      <c r="D798">
        <v>1371434</v>
      </c>
      <c r="E798" t="s">
        <v>56</v>
      </c>
      <c r="G798">
        <v>0.79</v>
      </c>
    </row>
    <row r="799" spans="1:7" x14ac:dyDescent="0.25">
      <c r="A799">
        <v>930.2</v>
      </c>
      <c r="B799" t="s">
        <v>229</v>
      </c>
      <c r="C799" s="1">
        <v>43830</v>
      </c>
      <c r="D799">
        <v>1371434</v>
      </c>
      <c r="E799" t="s">
        <v>56</v>
      </c>
      <c r="G799">
        <v>1.91</v>
      </c>
    </row>
    <row r="800" spans="1:7" x14ac:dyDescent="0.25">
      <c r="A800">
        <v>930.2</v>
      </c>
      <c r="B800" t="s">
        <v>229</v>
      </c>
      <c r="C800" s="1">
        <v>43830</v>
      </c>
      <c r="D800">
        <v>1371434</v>
      </c>
      <c r="E800" t="s">
        <v>56</v>
      </c>
      <c r="G800">
        <v>40.79</v>
      </c>
    </row>
    <row r="801" spans="1:7" x14ac:dyDescent="0.25">
      <c r="A801">
        <v>930.2</v>
      </c>
      <c r="B801" t="s">
        <v>230</v>
      </c>
      <c r="C801" s="1">
        <v>43646</v>
      </c>
      <c r="D801">
        <v>1360467</v>
      </c>
      <c r="E801" t="s">
        <v>56</v>
      </c>
      <c r="G801">
        <v>28.94</v>
      </c>
    </row>
    <row r="802" spans="1:7" x14ac:dyDescent="0.25">
      <c r="A802">
        <v>930.2</v>
      </c>
      <c r="B802" t="s">
        <v>230</v>
      </c>
      <c r="C802" s="1">
        <v>43646</v>
      </c>
      <c r="D802">
        <v>1360467</v>
      </c>
      <c r="E802" t="s">
        <v>56</v>
      </c>
      <c r="G802">
        <v>8.99</v>
      </c>
    </row>
    <row r="803" spans="1:7" x14ac:dyDescent="0.25">
      <c r="A803">
        <v>930.2</v>
      </c>
      <c r="B803" t="s">
        <v>230</v>
      </c>
      <c r="C803" s="1">
        <v>43646</v>
      </c>
      <c r="D803">
        <v>1360467</v>
      </c>
      <c r="E803" t="s">
        <v>56</v>
      </c>
      <c r="G803">
        <v>0.65</v>
      </c>
    </row>
    <row r="804" spans="1:7" x14ac:dyDescent="0.25">
      <c r="A804">
        <v>930.2</v>
      </c>
      <c r="B804" t="s">
        <v>230</v>
      </c>
      <c r="C804" s="1">
        <v>43646</v>
      </c>
      <c r="D804">
        <v>1360467</v>
      </c>
      <c r="E804" t="s">
        <v>56</v>
      </c>
      <c r="G804">
        <v>0.82</v>
      </c>
    </row>
    <row r="805" spans="1:7" x14ac:dyDescent="0.25">
      <c r="A805">
        <v>930.2</v>
      </c>
      <c r="B805" t="s">
        <v>230</v>
      </c>
      <c r="C805" s="1">
        <v>43646</v>
      </c>
      <c r="D805">
        <v>1360467</v>
      </c>
      <c r="E805" t="s">
        <v>56</v>
      </c>
      <c r="G805">
        <v>46.43</v>
      </c>
    </row>
    <row r="806" spans="1:7" x14ac:dyDescent="0.25">
      <c r="A806">
        <v>930.2</v>
      </c>
      <c r="B806" t="s">
        <v>230</v>
      </c>
      <c r="C806" s="1">
        <v>43677</v>
      </c>
      <c r="D806">
        <v>1362182</v>
      </c>
      <c r="E806" t="s">
        <v>56</v>
      </c>
      <c r="G806">
        <v>12.15</v>
      </c>
    </row>
    <row r="807" spans="1:7" x14ac:dyDescent="0.25">
      <c r="A807">
        <v>930.2</v>
      </c>
      <c r="B807" t="s">
        <v>230</v>
      </c>
      <c r="C807" s="1">
        <v>43677</v>
      </c>
      <c r="D807">
        <v>1362182</v>
      </c>
      <c r="E807" t="s">
        <v>56</v>
      </c>
      <c r="G807">
        <v>9.59</v>
      </c>
    </row>
    <row r="808" spans="1:7" x14ac:dyDescent="0.25">
      <c r="A808">
        <v>930.2</v>
      </c>
      <c r="B808" t="s">
        <v>230</v>
      </c>
      <c r="C808" s="1">
        <v>43677</v>
      </c>
      <c r="D808">
        <v>1362182</v>
      </c>
      <c r="E808" t="s">
        <v>56</v>
      </c>
      <c r="G808">
        <v>0.68</v>
      </c>
    </row>
    <row r="809" spans="1:7" x14ac:dyDescent="0.25">
      <c r="A809">
        <v>930.2</v>
      </c>
      <c r="B809" t="s">
        <v>230</v>
      </c>
      <c r="C809" s="1">
        <v>43677</v>
      </c>
      <c r="D809">
        <v>1362182</v>
      </c>
      <c r="E809" t="s">
        <v>56</v>
      </c>
      <c r="G809">
        <v>0.21</v>
      </c>
    </row>
    <row r="810" spans="1:7" x14ac:dyDescent="0.25">
      <c r="A810">
        <v>930.2</v>
      </c>
      <c r="B810" t="s">
        <v>230</v>
      </c>
      <c r="C810" s="1">
        <v>43677</v>
      </c>
      <c r="D810">
        <v>1362182</v>
      </c>
      <c r="E810" t="s">
        <v>56</v>
      </c>
      <c r="G810">
        <v>0.8</v>
      </c>
    </row>
    <row r="811" spans="1:7" x14ac:dyDescent="0.25">
      <c r="A811">
        <v>930.2</v>
      </c>
      <c r="B811" t="s">
        <v>230</v>
      </c>
      <c r="C811" s="1">
        <v>43677</v>
      </c>
      <c r="D811">
        <v>1362182</v>
      </c>
      <c r="E811" t="s">
        <v>56</v>
      </c>
      <c r="G811">
        <v>61.51</v>
      </c>
    </row>
    <row r="812" spans="1:7" x14ac:dyDescent="0.25">
      <c r="A812">
        <v>930.2</v>
      </c>
      <c r="B812" t="s">
        <v>230</v>
      </c>
      <c r="C812" s="1">
        <v>43708</v>
      </c>
      <c r="D812">
        <v>1363947</v>
      </c>
      <c r="E812" t="s">
        <v>56</v>
      </c>
      <c r="G812">
        <v>3.79</v>
      </c>
    </row>
    <row r="813" spans="1:7" x14ac:dyDescent="0.25">
      <c r="A813">
        <v>930.2</v>
      </c>
      <c r="B813" t="s">
        <v>230</v>
      </c>
      <c r="C813" s="1">
        <v>43708</v>
      </c>
      <c r="D813">
        <v>1363947</v>
      </c>
      <c r="E813" t="s">
        <v>56</v>
      </c>
      <c r="G813">
        <v>10.36</v>
      </c>
    </row>
    <row r="814" spans="1:7" x14ac:dyDescent="0.25">
      <c r="A814">
        <v>930.2</v>
      </c>
      <c r="B814" t="s">
        <v>230</v>
      </c>
      <c r="C814" s="1">
        <v>43708</v>
      </c>
      <c r="D814">
        <v>1363947</v>
      </c>
      <c r="E814" t="s">
        <v>56</v>
      </c>
      <c r="G814">
        <v>3.86</v>
      </c>
    </row>
    <row r="815" spans="1:7" x14ac:dyDescent="0.25">
      <c r="A815">
        <v>930.2</v>
      </c>
      <c r="B815" t="s">
        <v>230</v>
      </c>
      <c r="C815" s="1">
        <v>43708</v>
      </c>
      <c r="D815">
        <v>1363947</v>
      </c>
      <c r="E815" t="s">
        <v>56</v>
      </c>
      <c r="G815">
        <v>1.58</v>
      </c>
    </row>
    <row r="816" spans="1:7" x14ac:dyDescent="0.25">
      <c r="A816">
        <v>930.2</v>
      </c>
      <c r="B816" t="s">
        <v>230</v>
      </c>
      <c r="C816" s="1">
        <v>43708</v>
      </c>
      <c r="D816">
        <v>1363947</v>
      </c>
      <c r="E816" t="s">
        <v>56</v>
      </c>
      <c r="G816">
        <v>2.37</v>
      </c>
    </row>
    <row r="817" spans="1:7" x14ac:dyDescent="0.25">
      <c r="A817">
        <v>930.2</v>
      </c>
      <c r="B817" t="s">
        <v>230</v>
      </c>
      <c r="C817" s="1">
        <v>43708</v>
      </c>
      <c r="D817">
        <v>1363947</v>
      </c>
      <c r="E817" t="s">
        <v>56</v>
      </c>
      <c r="G817">
        <v>64.06</v>
      </c>
    </row>
    <row r="818" spans="1:7" x14ac:dyDescent="0.25">
      <c r="A818">
        <v>930.2</v>
      </c>
      <c r="B818" t="s">
        <v>230</v>
      </c>
      <c r="C818" s="1">
        <v>43738</v>
      </c>
      <c r="D818">
        <v>1365821</v>
      </c>
      <c r="E818" t="s">
        <v>56</v>
      </c>
      <c r="G818">
        <v>22.07</v>
      </c>
    </row>
    <row r="819" spans="1:7" x14ac:dyDescent="0.25">
      <c r="A819">
        <v>930.2</v>
      </c>
      <c r="B819" t="s">
        <v>230</v>
      </c>
      <c r="C819" s="1">
        <v>43738</v>
      </c>
      <c r="D819">
        <v>1365821</v>
      </c>
      <c r="E819" t="s">
        <v>56</v>
      </c>
      <c r="G819">
        <v>9.3800000000000008</v>
      </c>
    </row>
    <row r="820" spans="1:7" x14ac:dyDescent="0.25">
      <c r="A820">
        <v>930.2</v>
      </c>
      <c r="B820" t="s">
        <v>230</v>
      </c>
      <c r="C820" s="1">
        <v>43738</v>
      </c>
      <c r="D820">
        <v>1365821</v>
      </c>
      <c r="E820" t="s">
        <v>56</v>
      </c>
      <c r="G820">
        <v>0.34</v>
      </c>
    </row>
    <row r="821" spans="1:7" x14ac:dyDescent="0.25">
      <c r="A821">
        <v>930.2</v>
      </c>
      <c r="B821" t="s">
        <v>230</v>
      </c>
      <c r="C821" s="1">
        <v>43738</v>
      </c>
      <c r="D821">
        <v>1365821</v>
      </c>
      <c r="E821" t="s">
        <v>56</v>
      </c>
      <c r="G821">
        <v>67.44</v>
      </c>
    </row>
    <row r="822" spans="1:7" x14ac:dyDescent="0.25">
      <c r="A822">
        <v>930.2</v>
      </c>
      <c r="B822" t="s">
        <v>230</v>
      </c>
      <c r="C822" s="1">
        <v>43769</v>
      </c>
      <c r="D822">
        <v>1367787</v>
      </c>
      <c r="E822" t="s">
        <v>56</v>
      </c>
      <c r="G822">
        <v>22.09</v>
      </c>
    </row>
    <row r="823" spans="1:7" x14ac:dyDescent="0.25">
      <c r="A823">
        <v>930.2</v>
      </c>
      <c r="B823" t="s">
        <v>230</v>
      </c>
      <c r="C823" s="1">
        <v>43769</v>
      </c>
      <c r="D823">
        <v>1367787</v>
      </c>
      <c r="E823" t="s">
        <v>56</v>
      </c>
      <c r="G823">
        <v>8.48</v>
      </c>
    </row>
    <row r="824" spans="1:7" x14ac:dyDescent="0.25">
      <c r="A824">
        <v>930.2</v>
      </c>
      <c r="B824" t="s">
        <v>230</v>
      </c>
      <c r="C824" s="1">
        <v>43769</v>
      </c>
      <c r="D824">
        <v>1367787</v>
      </c>
      <c r="E824" t="s">
        <v>56</v>
      </c>
      <c r="G824">
        <v>10.14</v>
      </c>
    </row>
    <row r="825" spans="1:7" x14ac:dyDescent="0.25">
      <c r="A825">
        <v>930.2</v>
      </c>
      <c r="B825" t="s">
        <v>230</v>
      </c>
      <c r="C825" s="1">
        <v>43769</v>
      </c>
      <c r="D825">
        <v>1367787</v>
      </c>
      <c r="E825" t="s">
        <v>56</v>
      </c>
      <c r="G825">
        <v>0.51</v>
      </c>
    </row>
    <row r="826" spans="1:7" x14ac:dyDescent="0.25">
      <c r="A826">
        <v>930.2</v>
      </c>
      <c r="B826" t="s">
        <v>230</v>
      </c>
      <c r="C826" s="1">
        <v>43769</v>
      </c>
      <c r="D826">
        <v>1367787</v>
      </c>
      <c r="E826" t="s">
        <v>56</v>
      </c>
      <c r="G826">
        <v>6.01</v>
      </c>
    </row>
    <row r="827" spans="1:7" x14ac:dyDescent="0.25">
      <c r="A827">
        <v>930.2</v>
      </c>
      <c r="B827" t="s">
        <v>230</v>
      </c>
      <c r="C827" s="1">
        <v>43769</v>
      </c>
      <c r="D827">
        <v>1367787</v>
      </c>
      <c r="E827" t="s">
        <v>56</v>
      </c>
      <c r="G827">
        <v>3.55</v>
      </c>
    </row>
    <row r="828" spans="1:7" x14ac:dyDescent="0.25">
      <c r="A828">
        <v>930.2</v>
      </c>
      <c r="B828" t="s">
        <v>230</v>
      </c>
      <c r="C828" s="1">
        <v>43769</v>
      </c>
      <c r="D828">
        <v>1367787</v>
      </c>
      <c r="E828" t="s">
        <v>56</v>
      </c>
      <c r="G828">
        <v>5.43</v>
      </c>
    </row>
    <row r="829" spans="1:7" x14ac:dyDescent="0.25">
      <c r="A829">
        <v>930.2</v>
      </c>
      <c r="B829" t="s">
        <v>230</v>
      </c>
      <c r="C829" s="1">
        <v>43769</v>
      </c>
      <c r="D829">
        <v>1367787</v>
      </c>
      <c r="E829" t="s">
        <v>56</v>
      </c>
      <c r="G829">
        <v>13.76</v>
      </c>
    </row>
    <row r="830" spans="1:7" x14ac:dyDescent="0.25">
      <c r="A830">
        <v>930.2</v>
      </c>
      <c r="B830" t="s">
        <v>230</v>
      </c>
      <c r="C830" s="1">
        <v>43769</v>
      </c>
      <c r="D830">
        <v>1367787</v>
      </c>
      <c r="E830" t="s">
        <v>56</v>
      </c>
      <c r="G830">
        <v>47.32</v>
      </c>
    </row>
    <row r="831" spans="1:7" x14ac:dyDescent="0.25">
      <c r="A831">
        <v>930.2</v>
      </c>
      <c r="B831" t="s">
        <v>230</v>
      </c>
      <c r="C831" s="1">
        <v>43769</v>
      </c>
      <c r="D831">
        <v>1367787</v>
      </c>
      <c r="E831" t="s">
        <v>56</v>
      </c>
      <c r="G831">
        <v>11.5</v>
      </c>
    </row>
    <row r="832" spans="1:7" x14ac:dyDescent="0.25">
      <c r="A832">
        <v>930.2</v>
      </c>
      <c r="B832" t="s">
        <v>230</v>
      </c>
      <c r="C832" s="1">
        <v>43769</v>
      </c>
      <c r="D832">
        <v>1367787</v>
      </c>
      <c r="E832" t="s">
        <v>56</v>
      </c>
      <c r="G832">
        <v>2.75</v>
      </c>
    </row>
    <row r="833" spans="1:7" x14ac:dyDescent="0.25">
      <c r="A833">
        <v>930.2</v>
      </c>
      <c r="B833" t="s">
        <v>230</v>
      </c>
      <c r="C833" s="1">
        <v>43769</v>
      </c>
      <c r="D833">
        <v>1367787</v>
      </c>
      <c r="E833" t="s">
        <v>56</v>
      </c>
      <c r="G833">
        <v>60.77</v>
      </c>
    </row>
    <row r="834" spans="1:7" x14ac:dyDescent="0.25">
      <c r="A834">
        <v>930.2</v>
      </c>
      <c r="B834" t="s">
        <v>230</v>
      </c>
      <c r="C834" s="1">
        <v>43769</v>
      </c>
      <c r="D834">
        <v>1367787</v>
      </c>
      <c r="E834" t="s">
        <v>56</v>
      </c>
      <c r="G834">
        <v>3.28</v>
      </c>
    </row>
    <row r="835" spans="1:7" x14ac:dyDescent="0.25">
      <c r="A835">
        <v>930.2</v>
      </c>
      <c r="B835" t="s">
        <v>230</v>
      </c>
      <c r="C835" s="1">
        <v>43799</v>
      </c>
      <c r="D835">
        <v>1369507</v>
      </c>
      <c r="E835" t="s">
        <v>56</v>
      </c>
      <c r="G835">
        <v>10.06</v>
      </c>
    </row>
    <row r="836" spans="1:7" x14ac:dyDescent="0.25">
      <c r="A836">
        <v>930.2</v>
      </c>
      <c r="B836" t="s">
        <v>230</v>
      </c>
      <c r="C836" s="1">
        <v>43799</v>
      </c>
      <c r="D836">
        <v>1369507</v>
      </c>
      <c r="E836" t="s">
        <v>56</v>
      </c>
      <c r="G836">
        <v>7.46</v>
      </c>
    </row>
    <row r="837" spans="1:7" x14ac:dyDescent="0.25">
      <c r="A837">
        <v>930.2</v>
      </c>
      <c r="B837" t="s">
        <v>230</v>
      </c>
      <c r="C837" s="1">
        <v>43799</v>
      </c>
      <c r="D837">
        <v>1369507</v>
      </c>
      <c r="E837" t="s">
        <v>56</v>
      </c>
      <c r="G837">
        <v>0.88</v>
      </c>
    </row>
    <row r="838" spans="1:7" x14ac:dyDescent="0.25">
      <c r="A838">
        <v>930.2</v>
      </c>
      <c r="B838" t="s">
        <v>230</v>
      </c>
      <c r="C838" s="1">
        <v>43799</v>
      </c>
      <c r="D838">
        <v>1369507</v>
      </c>
      <c r="E838" t="s">
        <v>56</v>
      </c>
      <c r="G838">
        <v>50.32</v>
      </c>
    </row>
    <row r="839" spans="1:7" x14ac:dyDescent="0.25">
      <c r="A839">
        <v>930.2</v>
      </c>
      <c r="B839" t="s">
        <v>230</v>
      </c>
      <c r="C839" s="1">
        <v>43830</v>
      </c>
      <c r="D839">
        <v>1371434</v>
      </c>
      <c r="E839" t="s">
        <v>56</v>
      </c>
      <c r="G839">
        <v>0.95</v>
      </c>
    </row>
    <row r="840" spans="1:7" x14ac:dyDescent="0.25">
      <c r="A840">
        <v>930.2</v>
      </c>
      <c r="B840" t="s">
        <v>230</v>
      </c>
      <c r="C840" s="1">
        <v>43830</v>
      </c>
      <c r="D840">
        <v>1371434</v>
      </c>
      <c r="E840" t="s">
        <v>56</v>
      </c>
      <c r="G840">
        <v>5.48</v>
      </c>
    </row>
    <row r="841" spans="1:7" x14ac:dyDescent="0.25">
      <c r="A841">
        <v>930.2</v>
      </c>
      <c r="B841" t="s">
        <v>230</v>
      </c>
      <c r="C841" s="1">
        <v>43830</v>
      </c>
      <c r="D841">
        <v>1371434</v>
      </c>
      <c r="E841" t="s">
        <v>56</v>
      </c>
      <c r="G841">
        <v>0.23</v>
      </c>
    </row>
    <row r="842" spans="1:7" x14ac:dyDescent="0.25">
      <c r="A842">
        <v>930.2</v>
      </c>
      <c r="B842" t="s">
        <v>230</v>
      </c>
      <c r="C842" s="1">
        <v>43830</v>
      </c>
      <c r="D842">
        <v>1371434</v>
      </c>
      <c r="E842" t="s">
        <v>56</v>
      </c>
      <c r="G842">
        <v>0.78</v>
      </c>
    </row>
    <row r="843" spans="1:7" x14ac:dyDescent="0.25">
      <c r="A843">
        <v>930.2</v>
      </c>
      <c r="B843" t="s">
        <v>230</v>
      </c>
      <c r="C843" s="1">
        <v>43830</v>
      </c>
      <c r="D843">
        <v>1371434</v>
      </c>
      <c r="E843" t="s">
        <v>56</v>
      </c>
      <c r="G843">
        <v>1.53</v>
      </c>
    </row>
    <row r="844" spans="1:7" x14ac:dyDescent="0.25">
      <c r="A844">
        <v>930.2</v>
      </c>
      <c r="B844" t="s">
        <v>230</v>
      </c>
      <c r="C844" s="1">
        <v>43830</v>
      </c>
      <c r="D844">
        <v>1371434</v>
      </c>
      <c r="E844" t="s">
        <v>56</v>
      </c>
      <c r="G844">
        <v>51.91</v>
      </c>
    </row>
    <row r="845" spans="1:7" x14ac:dyDescent="0.25">
      <c r="A845">
        <v>930.2</v>
      </c>
      <c r="B845" t="s">
        <v>231</v>
      </c>
      <c r="C845" s="1">
        <v>43496</v>
      </c>
      <c r="D845">
        <v>1351461</v>
      </c>
      <c r="E845" t="s">
        <v>56</v>
      </c>
      <c r="G845">
        <v>2.85</v>
      </c>
    </row>
    <row r="846" spans="1:7" x14ac:dyDescent="0.25">
      <c r="A846">
        <v>930.2</v>
      </c>
      <c r="B846" t="s">
        <v>231</v>
      </c>
      <c r="C846" s="1">
        <v>43496</v>
      </c>
      <c r="D846">
        <v>1351461</v>
      </c>
      <c r="E846" t="s">
        <v>56</v>
      </c>
      <c r="G846">
        <v>0.24</v>
      </c>
    </row>
    <row r="847" spans="1:7" x14ac:dyDescent="0.25">
      <c r="A847">
        <v>930.2</v>
      </c>
      <c r="B847" t="s">
        <v>231</v>
      </c>
      <c r="C847" s="1">
        <v>43496</v>
      </c>
      <c r="D847">
        <v>1351461</v>
      </c>
      <c r="E847" t="s">
        <v>56</v>
      </c>
      <c r="G847">
        <v>1.1299999999999999</v>
      </c>
    </row>
    <row r="848" spans="1:7" x14ac:dyDescent="0.25">
      <c r="A848">
        <v>930.2</v>
      </c>
      <c r="B848" t="s">
        <v>231</v>
      </c>
      <c r="C848" s="1">
        <v>43496</v>
      </c>
      <c r="D848">
        <v>1351461</v>
      </c>
      <c r="E848" t="s">
        <v>56</v>
      </c>
      <c r="G848">
        <v>0.99</v>
      </c>
    </row>
    <row r="849" spans="1:7" x14ac:dyDescent="0.25">
      <c r="A849">
        <v>930.2</v>
      </c>
      <c r="B849" t="s">
        <v>231</v>
      </c>
      <c r="C849" s="1">
        <v>43496</v>
      </c>
      <c r="D849">
        <v>1351461</v>
      </c>
      <c r="E849" t="s">
        <v>56</v>
      </c>
      <c r="G849">
        <v>0.31</v>
      </c>
    </row>
    <row r="850" spans="1:7" x14ac:dyDescent="0.25">
      <c r="A850">
        <v>930.2</v>
      </c>
      <c r="B850" t="s">
        <v>231</v>
      </c>
      <c r="C850" s="1">
        <v>43496</v>
      </c>
      <c r="D850">
        <v>1351461</v>
      </c>
      <c r="E850" t="s">
        <v>56</v>
      </c>
      <c r="G850">
        <v>5.96</v>
      </c>
    </row>
    <row r="851" spans="1:7" x14ac:dyDescent="0.25">
      <c r="A851">
        <v>930.2</v>
      </c>
      <c r="B851" t="s">
        <v>231</v>
      </c>
      <c r="C851" s="1">
        <v>43496</v>
      </c>
      <c r="D851">
        <v>1351461</v>
      </c>
      <c r="E851" t="s">
        <v>56</v>
      </c>
      <c r="G851">
        <v>3.33</v>
      </c>
    </row>
    <row r="852" spans="1:7" x14ac:dyDescent="0.25">
      <c r="A852">
        <v>930.2</v>
      </c>
      <c r="B852" t="s">
        <v>231</v>
      </c>
      <c r="C852" s="1">
        <v>43496</v>
      </c>
      <c r="D852">
        <v>1351461</v>
      </c>
      <c r="E852" t="s">
        <v>56</v>
      </c>
      <c r="G852">
        <v>36.69</v>
      </c>
    </row>
    <row r="853" spans="1:7" x14ac:dyDescent="0.25">
      <c r="A853">
        <v>930.2</v>
      </c>
      <c r="B853" t="s">
        <v>231</v>
      </c>
      <c r="C853" s="1">
        <v>43524</v>
      </c>
      <c r="D853">
        <v>1353060</v>
      </c>
      <c r="E853" t="s">
        <v>56</v>
      </c>
      <c r="G853">
        <v>8.24</v>
      </c>
    </row>
    <row r="854" spans="1:7" x14ac:dyDescent="0.25">
      <c r="A854">
        <v>930.2</v>
      </c>
      <c r="B854" t="s">
        <v>231</v>
      </c>
      <c r="C854" s="1">
        <v>43524</v>
      </c>
      <c r="D854">
        <v>1353060</v>
      </c>
      <c r="E854" t="s">
        <v>56</v>
      </c>
      <c r="G854">
        <v>2.5299999999999998</v>
      </c>
    </row>
    <row r="855" spans="1:7" x14ac:dyDescent="0.25">
      <c r="A855">
        <v>930.2</v>
      </c>
      <c r="B855" t="s">
        <v>231</v>
      </c>
      <c r="C855" s="1">
        <v>43524</v>
      </c>
      <c r="D855">
        <v>1353060</v>
      </c>
      <c r="E855" t="s">
        <v>56</v>
      </c>
      <c r="G855">
        <v>1.8</v>
      </c>
    </row>
    <row r="856" spans="1:7" x14ac:dyDescent="0.25">
      <c r="A856">
        <v>930.2</v>
      </c>
      <c r="B856" t="s">
        <v>231</v>
      </c>
      <c r="C856" s="1">
        <v>43524</v>
      </c>
      <c r="D856">
        <v>1353060</v>
      </c>
      <c r="E856" t="s">
        <v>56</v>
      </c>
      <c r="G856">
        <v>1.32</v>
      </c>
    </row>
    <row r="857" spans="1:7" x14ac:dyDescent="0.25">
      <c r="A857">
        <v>930.2</v>
      </c>
      <c r="B857" t="s">
        <v>231</v>
      </c>
      <c r="C857" s="1">
        <v>43524</v>
      </c>
      <c r="D857">
        <v>1353060</v>
      </c>
      <c r="E857" t="s">
        <v>56</v>
      </c>
      <c r="G857">
        <v>3.07</v>
      </c>
    </row>
    <row r="858" spans="1:7" x14ac:dyDescent="0.25">
      <c r="A858">
        <v>930.2</v>
      </c>
      <c r="B858" t="s">
        <v>231</v>
      </c>
      <c r="C858" s="1">
        <v>43524</v>
      </c>
      <c r="D858">
        <v>1353060</v>
      </c>
      <c r="E858" t="s">
        <v>56</v>
      </c>
      <c r="G858">
        <v>38.25</v>
      </c>
    </row>
    <row r="859" spans="1:7" x14ac:dyDescent="0.25">
      <c r="A859">
        <v>930.2</v>
      </c>
      <c r="B859" t="s">
        <v>231</v>
      </c>
      <c r="C859" s="1">
        <v>43555</v>
      </c>
      <c r="D859">
        <v>1354698</v>
      </c>
      <c r="E859" t="s">
        <v>56</v>
      </c>
      <c r="G859">
        <v>5.67</v>
      </c>
    </row>
    <row r="860" spans="1:7" x14ac:dyDescent="0.25">
      <c r="A860">
        <v>930.2</v>
      </c>
      <c r="B860" t="s">
        <v>231</v>
      </c>
      <c r="C860" s="1">
        <v>43555</v>
      </c>
      <c r="D860">
        <v>1354698</v>
      </c>
      <c r="E860" t="s">
        <v>56</v>
      </c>
      <c r="G860">
        <v>0.63</v>
      </c>
    </row>
    <row r="861" spans="1:7" x14ac:dyDescent="0.25">
      <c r="A861">
        <v>930.2</v>
      </c>
      <c r="B861" t="s">
        <v>231</v>
      </c>
      <c r="C861" s="1">
        <v>43555</v>
      </c>
      <c r="D861">
        <v>1354698</v>
      </c>
      <c r="E861" t="s">
        <v>56</v>
      </c>
      <c r="G861">
        <v>3.62</v>
      </c>
    </row>
    <row r="862" spans="1:7" x14ac:dyDescent="0.25">
      <c r="A862">
        <v>930.2</v>
      </c>
      <c r="B862" t="s">
        <v>231</v>
      </c>
      <c r="C862" s="1">
        <v>43555</v>
      </c>
      <c r="D862">
        <v>1354698</v>
      </c>
      <c r="E862" t="s">
        <v>56</v>
      </c>
      <c r="G862">
        <v>0.43</v>
      </c>
    </row>
    <row r="863" spans="1:7" x14ac:dyDescent="0.25">
      <c r="A863">
        <v>930.2</v>
      </c>
      <c r="B863" t="s">
        <v>231</v>
      </c>
      <c r="C863" s="1">
        <v>43555</v>
      </c>
      <c r="D863">
        <v>1354698</v>
      </c>
      <c r="E863" t="s">
        <v>56</v>
      </c>
      <c r="G863">
        <v>0.63</v>
      </c>
    </row>
    <row r="864" spans="1:7" x14ac:dyDescent="0.25">
      <c r="A864">
        <v>930.2</v>
      </c>
      <c r="B864" t="s">
        <v>231</v>
      </c>
      <c r="C864" s="1">
        <v>43555</v>
      </c>
      <c r="D864">
        <v>1354698</v>
      </c>
      <c r="E864" t="s">
        <v>56</v>
      </c>
      <c r="G864">
        <v>3.5</v>
      </c>
    </row>
    <row r="865" spans="1:7" x14ac:dyDescent="0.25">
      <c r="A865">
        <v>930.2</v>
      </c>
      <c r="B865" t="s">
        <v>231</v>
      </c>
      <c r="C865" s="1">
        <v>43555</v>
      </c>
      <c r="D865">
        <v>1354698</v>
      </c>
      <c r="E865" t="s">
        <v>56</v>
      </c>
      <c r="G865">
        <v>0.43</v>
      </c>
    </row>
    <row r="866" spans="1:7" x14ac:dyDescent="0.25">
      <c r="A866">
        <v>930.2</v>
      </c>
      <c r="B866" t="s">
        <v>231</v>
      </c>
      <c r="C866" s="1">
        <v>43555</v>
      </c>
      <c r="D866">
        <v>1354698</v>
      </c>
      <c r="E866" t="s">
        <v>56</v>
      </c>
      <c r="G866">
        <v>41.12</v>
      </c>
    </row>
    <row r="867" spans="1:7" x14ac:dyDescent="0.25">
      <c r="A867">
        <v>930.2</v>
      </c>
      <c r="B867" t="s">
        <v>231</v>
      </c>
      <c r="C867" s="1">
        <v>43585</v>
      </c>
      <c r="D867">
        <v>1356635</v>
      </c>
      <c r="E867" t="s">
        <v>56</v>
      </c>
      <c r="G867">
        <v>1.27</v>
      </c>
    </row>
    <row r="868" spans="1:7" x14ac:dyDescent="0.25">
      <c r="A868">
        <v>930.2</v>
      </c>
      <c r="B868" t="s">
        <v>231</v>
      </c>
      <c r="C868" s="1">
        <v>43585</v>
      </c>
      <c r="D868">
        <v>1356635</v>
      </c>
      <c r="E868" t="s">
        <v>56</v>
      </c>
      <c r="G868">
        <v>2.2400000000000002</v>
      </c>
    </row>
    <row r="869" spans="1:7" x14ac:dyDescent="0.25">
      <c r="A869">
        <v>930.2</v>
      </c>
      <c r="B869" t="s">
        <v>231</v>
      </c>
      <c r="C869" s="1">
        <v>43585</v>
      </c>
      <c r="D869">
        <v>1356635</v>
      </c>
      <c r="E869" t="s">
        <v>56</v>
      </c>
      <c r="G869">
        <v>0.64</v>
      </c>
    </row>
    <row r="870" spans="1:7" x14ac:dyDescent="0.25">
      <c r="A870">
        <v>930.2</v>
      </c>
      <c r="B870" t="s">
        <v>231</v>
      </c>
      <c r="C870" s="1">
        <v>43585</v>
      </c>
      <c r="D870">
        <v>1356635</v>
      </c>
      <c r="E870" t="s">
        <v>56</v>
      </c>
      <c r="G870">
        <v>6.1</v>
      </c>
    </row>
    <row r="871" spans="1:7" x14ac:dyDescent="0.25">
      <c r="A871">
        <v>930.2</v>
      </c>
      <c r="B871" t="s">
        <v>231</v>
      </c>
      <c r="C871" s="1">
        <v>43585</v>
      </c>
      <c r="D871">
        <v>1356635</v>
      </c>
      <c r="E871" t="s">
        <v>56</v>
      </c>
      <c r="G871">
        <v>0.36</v>
      </c>
    </row>
    <row r="872" spans="1:7" x14ac:dyDescent="0.25">
      <c r="A872">
        <v>930.2</v>
      </c>
      <c r="B872" t="s">
        <v>231</v>
      </c>
      <c r="C872" s="1">
        <v>43585</v>
      </c>
      <c r="D872">
        <v>1356635</v>
      </c>
      <c r="E872" t="s">
        <v>56</v>
      </c>
      <c r="G872">
        <v>43.14</v>
      </c>
    </row>
    <row r="873" spans="1:7" x14ac:dyDescent="0.25">
      <c r="A873">
        <v>930.2</v>
      </c>
      <c r="B873" t="s">
        <v>231</v>
      </c>
      <c r="C873" s="1">
        <v>43585</v>
      </c>
      <c r="D873">
        <v>1356635</v>
      </c>
      <c r="E873" t="s">
        <v>56</v>
      </c>
      <c r="G873">
        <v>5.18</v>
      </c>
    </row>
    <row r="874" spans="1:7" x14ac:dyDescent="0.25">
      <c r="A874">
        <v>930.2</v>
      </c>
      <c r="B874" t="s">
        <v>231</v>
      </c>
      <c r="C874" s="1">
        <v>43616</v>
      </c>
      <c r="D874">
        <v>1358412</v>
      </c>
      <c r="E874" t="s">
        <v>56</v>
      </c>
      <c r="G874">
        <v>5.01</v>
      </c>
    </row>
    <row r="875" spans="1:7" x14ac:dyDescent="0.25">
      <c r="A875">
        <v>930.2</v>
      </c>
      <c r="B875" t="s">
        <v>231</v>
      </c>
      <c r="C875" s="1">
        <v>43616</v>
      </c>
      <c r="D875">
        <v>1358412</v>
      </c>
      <c r="E875" t="s">
        <v>56</v>
      </c>
      <c r="G875">
        <v>2.44</v>
      </c>
    </row>
    <row r="876" spans="1:7" x14ac:dyDescent="0.25">
      <c r="A876">
        <v>930.2</v>
      </c>
      <c r="B876" t="s">
        <v>231</v>
      </c>
      <c r="C876" s="1">
        <v>43616</v>
      </c>
      <c r="D876">
        <v>1358412</v>
      </c>
      <c r="E876" t="s">
        <v>56</v>
      </c>
      <c r="G876">
        <v>9.1</v>
      </c>
    </row>
    <row r="877" spans="1:7" x14ac:dyDescent="0.25">
      <c r="A877">
        <v>930.2</v>
      </c>
      <c r="B877" t="s">
        <v>231</v>
      </c>
      <c r="C877" s="1">
        <v>43616</v>
      </c>
      <c r="D877">
        <v>1358412</v>
      </c>
      <c r="E877" t="s">
        <v>56</v>
      </c>
      <c r="G877">
        <v>9.9600000000000009</v>
      </c>
    </row>
    <row r="878" spans="1:7" x14ac:dyDescent="0.25">
      <c r="A878">
        <v>930.2</v>
      </c>
      <c r="B878" t="s">
        <v>231</v>
      </c>
      <c r="C878" s="1">
        <v>43616</v>
      </c>
      <c r="D878">
        <v>1358412</v>
      </c>
      <c r="E878" t="s">
        <v>56</v>
      </c>
      <c r="G878">
        <v>4.6100000000000003</v>
      </c>
    </row>
    <row r="879" spans="1:7" x14ac:dyDescent="0.25">
      <c r="A879">
        <v>930.2</v>
      </c>
      <c r="B879" t="s">
        <v>231</v>
      </c>
      <c r="C879" s="1">
        <v>43616</v>
      </c>
      <c r="D879">
        <v>1358412</v>
      </c>
      <c r="E879" t="s">
        <v>56</v>
      </c>
      <c r="G879">
        <v>5.66</v>
      </c>
    </row>
    <row r="880" spans="1:7" x14ac:dyDescent="0.25">
      <c r="A880">
        <v>930.2</v>
      </c>
      <c r="B880" t="s">
        <v>231</v>
      </c>
      <c r="C880" s="1">
        <v>43616</v>
      </c>
      <c r="D880">
        <v>1358412</v>
      </c>
      <c r="E880" t="s">
        <v>56</v>
      </c>
      <c r="G880">
        <v>47.04</v>
      </c>
    </row>
    <row r="881" spans="1:7" x14ac:dyDescent="0.25">
      <c r="A881">
        <v>930.2</v>
      </c>
      <c r="B881" t="s">
        <v>231</v>
      </c>
      <c r="C881" s="1">
        <v>43646</v>
      </c>
      <c r="D881">
        <v>1360467</v>
      </c>
      <c r="E881" t="s">
        <v>56</v>
      </c>
      <c r="G881">
        <v>24.01</v>
      </c>
    </row>
    <row r="882" spans="1:7" x14ac:dyDescent="0.25">
      <c r="A882">
        <v>930.2</v>
      </c>
      <c r="B882" t="s">
        <v>231</v>
      </c>
      <c r="C882" s="1">
        <v>43646</v>
      </c>
      <c r="D882">
        <v>1360467</v>
      </c>
      <c r="E882" t="s">
        <v>56</v>
      </c>
      <c r="G882">
        <v>7.68</v>
      </c>
    </row>
    <row r="883" spans="1:7" x14ac:dyDescent="0.25">
      <c r="A883">
        <v>930.2</v>
      </c>
      <c r="B883" t="s">
        <v>231</v>
      </c>
      <c r="C883" s="1">
        <v>43646</v>
      </c>
      <c r="D883">
        <v>1360467</v>
      </c>
      <c r="E883" t="s">
        <v>56</v>
      </c>
      <c r="G883">
        <v>0.53</v>
      </c>
    </row>
    <row r="884" spans="1:7" x14ac:dyDescent="0.25">
      <c r="A884">
        <v>930.2</v>
      </c>
      <c r="B884" t="s">
        <v>231</v>
      </c>
      <c r="C884" s="1">
        <v>43646</v>
      </c>
      <c r="D884">
        <v>1360467</v>
      </c>
      <c r="E884" t="s">
        <v>56</v>
      </c>
      <c r="G884">
        <v>0.63</v>
      </c>
    </row>
    <row r="885" spans="1:7" x14ac:dyDescent="0.25">
      <c r="A885">
        <v>930.2</v>
      </c>
      <c r="B885" t="s">
        <v>231</v>
      </c>
      <c r="C885" s="1">
        <v>43646</v>
      </c>
      <c r="D885">
        <v>1360467</v>
      </c>
      <c r="E885" t="s">
        <v>56</v>
      </c>
      <c r="G885">
        <v>40.94</v>
      </c>
    </row>
    <row r="886" spans="1:7" x14ac:dyDescent="0.25">
      <c r="A886">
        <v>930.2</v>
      </c>
      <c r="B886" t="s">
        <v>231</v>
      </c>
      <c r="C886" s="1">
        <v>43677</v>
      </c>
      <c r="D886">
        <v>1362182</v>
      </c>
      <c r="E886" t="s">
        <v>56</v>
      </c>
      <c r="G886">
        <v>9.83</v>
      </c>
    </row>
    <row r="887" spans="1:7" x14ac:dyDescent="0.25">
      <c r="A887">
        <v>930.2</v>
      </c>
      <c r="B887" t="s">
        <v>231</v>
      </c>
      <c r="C887" s="1">
        <v>43677</v>
      </c>
      <c r="D887">
        <v>1362182</v>
      </c>
      <c r="E887" t="s">
        <v>56</v>
      </c>
      <c r="G887">
        <v>7.82</v>
      </c>
    </row>
    <row r="888" spans="1:7" x14ac:dyDescent="0.25">
      <c r="A888">
        <v>930.2</v>
      </c>
      <c r="B888" t="s">
        <v>231</v>
      </c>
      <c r="C888" s="1">
        <v>43677</v>
      </c>
      <c r="D888">
        <v>1362182</v>
      </c>
      <c r="E888" t="s">
        <v>56</v>
      </c>
      <c r="G888">
        <v>0.62</v>
      </c>
    </row>
    <row r="889" spans="1:7" x14ac:dyDescent="0.25">
      <c r="A889">
        <v>930.2</v>
      </c>
      <c r="B889" t="s">
        <v>231</v>
      </c>
      <c r="C889" s="1">
        <v>43677</v>
      </c>
      <c r="D889">
        <v>1362182</v>
      </c>
      <c r="E889" t="s">
        <v>56</v>
      </c>
      <c r="G889">
        <v>0.17</v>
      </c>
    </row>
    <row r="890" spans="1:7" x14ac:dyDescent="0.25">
      <c r="A890">
        <v>930.2</v>
      </c>
      <c r="B890" t="s">
        <v>231</v>
      </c>
      <c r="C890" s="1">
        <v>43677</v>
      </c>
      <c r="D890">
        <v>1362182</v>
      </c>
      <c r="E890" t="s">
        <v>56</v>
      </c>
      <c r="G890">
        <v>0.68</v>
      </c>
    </row>
    <row r="891" spans="1:7" x14ac:dyDescent="0.25">
      <c r="A891">
        <v>930.2</v>
      </c>
      <c r="B891" t="s">
        <v>231</v>
      </c>
      <c r="C891" s="1">
        <v>43677</v>
      </c>
      <c r="D891">
        <v>1362182</v>
      </c>
      <c r="E891" t="s">
        <v>56</v>
      </c>
      <c r="G891">
        <v>53.58</v>
      </c>
    </row>
    <row r="892" spans="1:7" x14ac:dyDescent="0.25">
      <c r="A892">
        <v>930.2</v>
      </c>
      <c r="B892" t="s">
        <v>231</v>
      </c>
      <c r="C892" s="1">
        <v>43708</v>
      </c>
      <c r="D892">
        <v>1363947</v>
      </c>
      <c r="E892" t="s">
        <v>56</v>
      </c>
      <c r="G892">
        <v>3.19</v>
      </c>
    </row>
    <row r="893" spans="1:7" x14ac:dyDescent="0.25">
      <c r="A893">
        <v>930.2</v>
      </c>
      <c r="B893" t="s">
        <v>231</v>
      </c>
      <c r="C893" s="1">
        <v>43708</v>
      </c>
      <c r="D893">
        <v>1363947</v>
      </c>
      <c r="E893" t="s">
        <v>56</v>
      </c>
      <c r="G893">
        <v>8.9</v>
      </c>
    </row>
    <row r="894" spans="1:7" x14ac:dyDescent="0.25">
      <c r="A894">
        <v>930.2</v>
      </c>
      <c r="B894" t="s">
        <v>231</v>
      </c>
      <c r="C894" s="1">
        <v>43708</v>
      </c>
      <c r="D894">
        <v>1363947</v>
      </c>
      <c r="E894" t="s">
        <v>56</v>
      </c>
      <c r="G894">
        <v>3.28</v>
      </c>
    </row>
    <row r="895" spans="1:7" x14ac:dyDescent="0.25">
      <c r="A895">
        <v>930.2</v>
      </c>
      <c r="B895" t="s">
        <v>231</v>
      </c>
      <c r="C895" s="1">
        <v>43708</v>
      </c>
      <c r="D895">
        <v>1363947</v>
      </c>
      <c r="E895" t="s">
        <v>56</v>
      </c>
      <c r="G895">
        <v>1.34</v>
      </c>
    </row>
    <row r="896" spans="1:7" x14ac:dyDescent="0.25">
      <c r="A896">
        <v>930.2</v>
      </c>
      <c r="B896" t="s">
        <v>231</v>
      </c>
      <c r="C896" s="1">
        <v>43708</v>
      </c>
      <c r="D896">
        <v>1363947</v>
      </c>
      <c r="E896" t="s">
        <v>56</v>
      </c>
      <c r="G896">
        <v>1.98</v>
      </c>
    </row>
    <row r="897" spans="1:7" x14ac:dyDescent="0.25">
      <c r="A897">
        <v>930.2</v>
      </c>
      <c r="B897" t="s">
        <v>231</v>
      </c>
      <c r="C897" s="1">
        <v>43708</v>
      </c>
      <c r="D897">
        <v>1363947</v>
      </c>
      <c r="E897" t="s">
        <v>56</v>
      </c>
      <c r="G897">
        <v>55.82</v>
      </c>
    </row>
    <row r="898" spans="1:7" x14ac:dyDescent="0.25">
      <c r="A898">
        <v>930.2</v>
      </c>
      <c r="B898" t="s">
        <v>231</v>
      </c>
      <c r="C898" s="1">
        <v>43738</v>
      </c>
      <c r="D898">
        <v>1365821</v>
      </c>
      <c r="E898" t="s">
        <v>56</v>
      </c>
      <c r="G898">
        <v>18.63</v>
      </c>
    </row>
    <row r="899" spans="1:7" x14ac:dyDescent="0.25">
      <c r="A899">
        <v>930.2</v>
      </c>
      <c r="B899" t="s">
        <v>231</v>
      </c>
      <c r="C899" s="1">
        <v>43738</v>
      </c>
      <c r="D899">
        <v>1365821</v>
      </c>
      <c r="E899" t="s">
        <v>56</v>
      </c>
      <c r="G899">
        <v>8.06</v>
      </c>
    </row>
    <row r="900" spans="1:7" x14ac:dyDescent="0.25">
      <c r="A900">
        <v>930.2</v>
      </c>
      <c r="B900" t="s">
        <v>231</v>
      </c>
      <c r="C900" s="1">
        <v>43738</v>
      </c>
      <c r="D900">
        <v>1365821</v>
      </c>
      <c r="E900" t="s">
        <v>56</v>
      </c>
      <c r="G900">
        <v>0.3</v>
      </c>
    </row>
    <row r="901" spans="1:7" x14ac:dyDescent="0.25">
      <c r="A901">
        <v>930.2</v>
      </c>
      <c r="B901" t="s">
        <v>231</v>
      </c>
      <c r="C901" s="1">
        <v>43738</v>
      </c>
      <c r="D901">
        <v>1365821</v>
      </c>
      <c r="E901" t="s">
        <v>56</v>
      </c>
      <c r="G901">
        <v>58.79</v>
      </c>
    </row>
    <row r="902" spans="1:7" x14ac:dyDescent="0.25">
      <c r="A902">
        <v>930.2</v>
      </c>
      <c r="B902" t="s">
        <v>231</v>
      </c>
      <c r="C902" s="1">
        <v>43769</v>
      </c>
      <c r="D902">
        <v>1367787</v>
      </c>
      <c r="E902" t="s">
        <v>56</v>
      </c>
      <c r="G902">
        <v>18.71</v>
      </c>
    </row>
    <row r="903" spans="1:7" x14ac:dyDescent="0.25">
      <c r="A903">
        <v>930.2</v>
      </c>
      <c r="B903" t="s">
        <v>231</v>
      </c>
      <c r="C903" s="1">
        <v>43769</v>
      </c>
      <c r="D903">
        <v>1367787</v>
      </c>
      <c r="E903" t="s">
        <v>56</v>
      </c>
      <c r="G903">
        <v>7.04</v>
      </c>
    </row>
    <row r="904" spans="1:7" x14ac:dyDescent="0.25">
      <c r="A904">
        <v>930.2</v>
      </c>
      <c r="B904" t="s">
        <v>231</v>
      </c>
      <c r="C904" s="1">
        <v>43769</v>
      </c>
      <c r="D904">
        <v>1367787</v>
      </c>
      <c r="E904" t="s">
        <v>56</v>
      </c>
      <c r="G904">
        <v>8.61</v>
      </c>
    </row>
    <row r="905" spans="1:7" x14ac:dyDescent="0.25">
      <c r="A905">
        <v>930.2</v>
      </c>
      <c r="B905" t="s">
        <v>231</v>
      </c>
      <c r="C905" s="1">
        <v>43769</v>
      </c>
      <c r="D905">
        <v>1367787</v>
      </c>
      <c r="E905" t="s">
        <v>56</v>
      </c>
      <c r="G905">
        <v>0.42</v>
      </c>
    </row>
    <row r="906" spans="1:7" x14ac:dyDescent="0.25">
      <c r="A906">
        <v>930.2</v>
      </c>
      <c r="B906" t="s">
        <v>231</v>
      </c>
      <c r="C906" s="1">
        <v>43769</v>
      </c>
      <c r="D906">
        <v>1367787</v>
      </c>
      <c r="E906" t="s">
        <v>56</v>
      </c>
      <c r="G906">
        <v>5.08</v>
      </c>
    </row>
    <row r="907" spans="1:7" x14ac:dyDescent="0.25">
      <c r="A907">
        <v>930.2</v>
      </c>
      <c r="B907" t="s">
        <v>231</v>
      </c>
      <c r="C907" s="1">
        <v>43769</v>
      </c>
      <c r="D907">
        <v>1367787</v>
      </c>
      <c r="E907" t="s">
        <v>56</v>
      </c>
      <c r="G907">
        <v>3.03</v>
      </c>
    </row>
    <row r="908" spans="1:7" x14ac:dyDescent="0.25">
      <c r="A908">
        <v>930.2</v>
      </c>
      <c r="B908" t="s">
        <v>231</v>
      </c>
      <c r="C908" s="1">
        <v>43769</v>
      </c>
      <c r="D908">
        <v>1367787</v>
      </c>
      <c r="E908" t="s">
        <v>56</v>
      </c>
      <c r="G908">
        <v>4.62</v>
      </c>
    </row>
    <row r="909" spans="1:7" x14ac:dyDescent="0.25">
      <c r="A909">
        <v>930.2</v>
      </c>
      <c r="B909" t="s">
        <v>231</v>
      </c>
      <c r="C909" s="1">
        <v>43769</v>
      </c>
      <c r="D909">
        <v>1367787</v>
      </c>
      <c r="E909" t="s">
        <v>56</v>
      </c>
      <c r="G909">
        <v>11.69</v>
      </c>
    </row>
    <row r="910" spans="1:7" x14ac:dyDescent="0.25">
      <c r="A910">
        <v>930.2</v>
      </c>
      <c r="B910" t="s">
        <v>231</v>
      </c>
      <c r="C910" s="1">
        <v>43769</v>
      </c>
      <c r="D910">
        <v>1367787</v>
      </c>
      <c r="E910" t="s">
        <v>56</v>
      </c>
      <c r="G910">
        <v>39.65</v>
      </c>
    </row>
    <row r="911" spans="1:7" x14ac:dyDescent="0.25">
      <c r="A911">
        <v>930.2</v>
      </c>
      <c r="B911" t="s">
        <v>231</v>
      </c>
      <c r="C911" s="1">
        <v>43769</v>
      </c>
      <c r="D911">
        <v>1367787</v>
      </c>
      <c r="E911" t="s">
        <v>56</v>
      </c>
      <c r="G911">
        <v>9.8800000000000008</v>
      </c>
    </row>
    <row r="912" spans="1:7" x14ac:dyDescent="0.25">
      <c r="A912">
        <v>930.2</v>
      </c>
      <c r="B912" t="s">
        <v>231</v>
      </c>
      <c r="C912" s="1">
        <v>43769</v>
      </c>
      <c r="D912">
        <v>1367787</v>
      </c>
      <c r="E912" t="s">
        <v>56</v>
      </c>
      <c r="G912">
        <v>2.3199999999999998</v>
      </c>
    </row>
    <row r="913" spans="1:7" x14ac:dyDescent="0.25">
      <c r="A913">
        <v>930.2</v>
      </c>
      <c r="B913" t="s">
        <v>231</v>
      </c>
      <c r="C913" s="1">
        <v>43769</v>
      </c>
      <c r="D913">
        <v>1367787</v>
      </c>
      <c r="E913" t="s">
        <v>56</v>
      </c>
      <c r="G913">
        <v>53.04</v>
      </c>
    </row>
    <row r="914" spans="1:7" x14ac:dyDescent="0.25">
      <c r="A914">
        <v>930.2</v>
      </c>
      <c r="B914" t="s">
        <v>231</v>
      </c>
      <c r="C914" s="1">
        <v>43769</v>
      </c>
      <c r="D914">
        <v>1367787</v>
      </c>
      <c r="E914" t="s">
        <v>56</v>
      </c>
      <c r="G914">
        <v>2.77</v>
      </c>
    </row>
    <row r="915" spans="1:7" x14ac:dyDescent="0.25">
      <c r="A915">
        <v>930.2</v>
      </c>
      <c r="B915" t="s">
        <v>231</v>
      </c>
      <c r="C915" s="1">
        <v>43799</v>
      </c>
      <c r="D915">
        <v>1369507</v>
      </c>
      <c r="E915" t="s">
        <v>56</v>
      </c>
      <c r="G915">
        <v>8.6199999999999992</v>
      </c>
    </row>
    <row r="916" spans="1:7" x14ac:dyDescent="0.25">
      <c r="A916">
        <v>930.2</v>
      </c>
      <c r="B916" t="s">
        <v>231</v>
      </c>
      <c r="C916" s="1">
        <v>43799</v>
      </c>
      <c r="D916">
        <v>1369507</v>
      </c>
      <c r="E916" t="s">
        <v>56</v>
      </c>
      <c r="G916">
        <v>6.42</v>
      </c>
    </row>
    <row r="917" spans="1:7" x14ac:dyDescent="0.25">
      <c r="A917">
        <v>930.2</v>
      </c>
      <c r="B917" t="s">
        <v>231</v>
      </c>
      <c r="C917" s="1">
        <v>43799</v>
      </c>
      <c r="D917">
        <v>1369507</v>
      </c>
      <c r="E917" t="s">
        <v>56</v>
      </c>
      <c r="G917">
        <v>0.75</v>
      </c>
    </row>
    <row r="918" spans="1:7" x14ac:dyDescent="0.25">
      <c r="A918">
        <v>930.2</v>
      </c>
      <c r="B918" t="s">
        <v>231</v>
      </c>
      <c r="C918" s="1">
        <v>43799</v>
      </c>
      <c r="D918">
        <v>1369507</v>
      </c>
      <c r="E918" t="s">
        <v>56</v>
      </c>
      <c r="G918">
        <v>43.99</v>
      </c>
    </row>
    <row r="919" spans="1:7" x14ac:dyDescent="0.25">
      <c r="A919">
        <v>930.2</v>
      </c>
      <c r="B919" t="s">
        <v>231</v>
      </c>
      <c r="C919" s="1">
        <v>43830</v>
      </c>
      <c r="D919">
        <v>1371434</v>
      </c>
      <c r="E919" t="s">
        <v>56</v>
      </c>
      <c r="G919">
        <v>0.76</v>
      </c>
    </row>
    <row r="920" spans="1:7" x14ac:dyDescent="0.25">
      <c r="A920">
        <v>930.2</v>
      </c>
      <c r="B920" t="s">
        <v>231</v>
      </c>
      <c r="C920" s="1">
        <v>43830</v>
      </c>
      <c r="D920">
        <v>1371434</v>
      </c>
      <c r="E920" t="s">
        <v>56</v>
      </c>
      <c r="G920">
        <v>4.71</v>
      </c>
    </row>
    <row r="921" spans="1:7" x14ac:dyDescent="0.25">
      <c r="A921">
        <v>930.2</v>
      </c>
      <c r="B921" t="s">
        <v>231</v>
      </c>
      <c r="C921" s="1">
        <v>43830</v>
      </c>
      <c r="D921">
        <v>1371434</v>
      </c>
      <c r="E921" t="s">
        <v>56</v>
      </c>
      <c r="G921">
        <v>0.19</v>
      </c>
    </row>
    <row r="922" spans="1:7" x14ac:dyDescent="0.25">
      <c r="A922">
        <v>930.2</v>
      </c>
      <c r="B922" t="s">
        <v>231</v>
      </c>
      <c r="C922" s="1">
        <v>43830</v>
      </c>
      <c r="D922">
        <v>1371434</v>
      </c>
      <c r="E922" t="s">
        <v>56</v>
      </c>
      <c r="G922">
        <v>0.67</v>
      </c>
    </row>
    <row r="923" spans="1:7" x14ac:dyDescent="0.25">
      <c r="A923">
        <v>930.2</v>
      </c>
      <c r="B923" t="s">
        <v>231</v>
      </c>
      <c r="C923" s="1">
        <v>43830</v>
      </c>
      <c r="D923">
        <v>1371434</v>
      </c>
      <c r="E923" t="s">
        <v>56</v>
      </c>
      <c r="G923">
        <v>1.3</v>
      </c>
    </row>
    <row r="924" spans="1:7" x14ac:dyDescent="0.25">
      <c r="A924">
        <v>930.2</v>
      </c>
      <c r="B924" t="s">
        <v>231</v>
      </c>
      <c r="C924" s="1">
        <v>43830</v>
      </c>
      <c r="D924">
        <v>1371434</v>
      </c>
      <c r="E924" t="s">
        <v>56</v>
      </c>
      <c r="G924">
        <v>45.5</v>
      </c>
    </row>
    <row r="925" spans="1:7" x14ac:dyDescent="0.25">
      <c r="A925">
        <v>930.2</v>
      </c>
      <c r="B925" t="s">
        <v>232</v>
      </c>
      <c r="C925" s="1">
        <v>43496</v>
      </c>
      <c r="D925">
        <v>1351461</v>
      </c>
      <c r="E925" t="s">
        <v>56</v>
      </c>
      <c r="G925">
        <v>10.1</v>
      </c>
    </row>
    <row r="926" spans="1:7" x14ac:dyDescent="0.25">
      <c r="A926">
        <v>930.2</v>
      </c>
      <c r="B926" t="s">
        <v>232</v>
      </c>
      <c r="C926" s="1">
        <v>43496</v>
      </c>
      <c r="D926">
        <v>1351461</v>
      </c>
      <c r="E926" t="s">
        <v>56</v>
      </c>
      <c r="G926">
        <v>0.08</v>
      </c>
    </row>
    <row r="927" spans="1:7" x14ac:dyDescent="0.25">
      <c r="A927">
        <v>930.2</v>
      </c>
      <c r="B927" t="s">
        <v>232</v>
      </c>
      <c r="C927" s="1">
        <v>43496</v>
      </c>
      <c r="D927">
        <v>1351461</v>
      </c>
      <c r="E927" t="s">
        <v>56</v>
      </c>
      <c r="G927">
        <v>0.3</v>
      </c>
    </row>
    <row r="928" spans="1:7" x14ac:dyDescent="0.25">
      <c r="A928">
        <v>930.2</v>
      </c>
      <c r="B928" t="s">
        <v>232</v>
      </c>
      <c r="C928" s="1">
        <v>43496</v>
      </c>
      <c r="D928">
        <v>1351461</v>
      </c>
      <c r="E928" t="s">
        <v>56</v>
      </c>
      <c r="G928">
        <v>5.47</v>
      </c>
    </row>
    <row r="929" spans="1:7" x14ac:dyDescent="0.25">
      <c r="A929">
        <v>930.2</v>
      </c>
      <c r="B929" t="s">
        <v>232</v>
      </c>
      <c r="C929" s="1">
        <v>43496</v>
      </c>
      <c r="D929">
        <v>1351461</v>
      </c>
      <c r="E929" t="s">
        <v>56</v>
      </c>
      <c r="G929">
        <v>1.79</v>
      </c>
    </row>
    <row r="930" spans="1:7" x14ac:dyDescent="0.25">
      <c r="A930">
        <v>930.2</v>
      </c>
      <c r="B930" t="s">
        <v>232</v>
      </c>
      <c r="C930" s="1">
        <v>43496</v>
      </c>
      <c r="D930">
        <v>1351461</v>
      </c>
      <c r="E930" t="s">
        <v>56</v>
      </c>
      <c r="G930">
        <v>33.68</v>
      </c>
    </row>
    <row r="931" spans="1:7" x14ac:dyDescent="0.25">
      <c r="A931">
        <v>930.2</v>
      </c>
      <c r="B931" t="s">
        <v>232</v>
      </c>
      <c r="C931" s="1">
        <v>43496</v>
      </c>
      <c r="D931">
        <v>1351461</v>
      </c>
      <c r="E931" t="s">
        <v>56</v>
      </c>
      <c r="G931">
        <v>0.99</v>
      </c>
    </row>
    <row r="932" spans="1:7" x14ac:dyDescent="0.25">
      <c r="A932">
        <v>930.2</v>
      </c>
      <c r="B932" t="s">
        <v>232</v>
      </c>
      <c r="C932" s="1">
        <v>43496</v>
      </c>
      <c r="D932">
        <v>1351461</v>
      </c>
      <c r="E932" t="s">
        <v>56</v>
      </c>
      <c r="G932">
        <v>53.42</v>
      </c>
    </row>
    <row r="933" spans="1:7" x14ac:dyDescent="0.25">
      <c r="A933">
        <v>930.2</v>
      </c>
      <c r="B933" t="s">
        <v>232</v>
      </c>
      <c r="C933" s="1">
        <v>43524</v>
      </c>
      <c r="D933">
        <v>1353060</v>
      </c>
      <c r="E933" t="s">
        <v>56</v>
      </c>
      <c r="G933">
        <v>36.770000000000003</v>
      </c>
    </row>
    <row r="934" spans="1:7" x14ac:dyDescent="0.25">
      <c r="A934">
        <v>930.2</v>
      </c>
      <c r="B934" t="s">
        <v>232</v>
      </c>
      <c r="C934" s="1">
        <v>43524</v>
      </c>
      <c r="D934">
        <v>1353060</v>
      </c>
      <c r="E934" t="s">
        <v>56</v>
      </c>
      <c r="G934">
        <v>0.67</v>
      </c>
    </row>
    <row r="935" spans="1:7" x14ac:dyDescent="0.25">
      <c r="A935">
        <v>930.2</v>
      </c>
      <c r="B935" t="s">
        <v>232</v>
      </c>
      <c r="C935" s="1">
        <v>43524</v>
      </c>
      <c r="D935">
        <v>1353060</v>
      </c>
      <c r="E935" t="s">
        <v>56</v>
      </c>
      <c r="G935">
        <v>10.51</v>
      </c>
    </row>
    <row r="936" spans="1:7" x14ac:dyDescent="0.25">
      <c r="A936">
        <v>930.2</v>
      </c>
      <c r="B936" t="s">
        <v>232</v>
      </c>
      <c r="C936" s="1">
        <v>43524</v>
      </c>
      <c r="D936">
        <v>1353060</v>
      </c>
      <c r="E936" t="s">
        <v>56</v>
      </c>
      <c r="G936">
        <v>7.7</v>
      </c>
    </row>
    <row r="937" spans="1:7" x14ac:dyDescent="0.25">
      <c r="A937">
        <v>930.2</v>
      </c>
      <c r="B937" t="s">
        <v>232</v>
      </c>
      <c r="C937" s="1">
        <v>43524</v>
      </c>
      <c r="D937">
        <v>1353060</v>
      </c>
      <c r="E937" t="s">
        <v>56</v>
      </c>
      <c r="G937">
        <v>0.82</v>
      </c>
    </row>
    <row r="938" spans="1:7" x14ac:dyDescent="0.25">
      <c r="A938">
        <v>930.2</v>
      </c>
      <c r="B938" t="s">
        <v>232</v>
      </c>
      <c r="C938" s="1">
        <v>43524</v>
      </c>
      <c r="D938">
        <v>1353060</v>
      </c>
      <c r="E938" t="s">
        <v>56</v>
      </c>
      <c r="G938">
        <v>54.78</v>
      </c>
    </row>
    <row r="939" spans="1:7" x14ac:dyDescent="0.25">
      <c r="A939">
        <v>930.2</v>
      </c>
      <c r="B939" t="s">
        <v>232</v>
      </c>
      <c r="C939" s="1">
        <v>43555</v>
      </c>
      <c r="D939">
        <v>1354698</v>
      </c>
      <c r="E939" t="s">
        <v>56</v>
      </c>
      <c r="G939">
        <v>32.590000000000003</v>
      </c>
    </row>
    <row r="940" spans="1:7" x14ac:dyDescent="0.25">
      <c r="A940">
        <v>930.2</v>
      </c>
      <c r="B940" t="s">
        <v>232</v>
      </c>
      <c r="C940" s="1">
        <v>43555</v>
      </c>
      <c r="D940">
        <v>1354698</v>
      </c>
      <c r="E940" t="s">
        <v>56</v>
      </c>
      <c r="G940">
        <v>0.16</v>
      </c>
    </row>
    <row r="941" spans="1:7" x14ac:dyDescent="0.25">
      <c r="A941">
        <v>930.2</v>
      </c>
      <c r="B941" t="s">
        <v>232</v>
      </c>
      <c r="C941" s="1">
        <v>43555</v>
      </c>
      <c r="D941">
        <v>1354698</v>
      </c>
      <c r="E941" t="s">
        <v>56</v>
      </c>
      <c r="G941">
        <v>0.98</v>
      </c>
    </row>
    <row r="942" spans="1:7" x14ac:dyDescent="0.25">
      <c r="A942">
        <v>930.2</v>
      </c>
      <c r="B942" t="s">
        <v>232</v>
      </c>
      <c r="C942" s="1">
        <v>43555</v>
      </c>
      <c r="D942">
        <v>1354698</v>
      </c>
      <c r="E942" t="s">
        <v>56</v>
      </c>
      <c r="G942">
        <v>2.5</v>
      </c>
    </row>
    <row r="943" spans="1:7" x14ac:dyDescent="0.25">
      <c r="A943">
        <v>930.2</v>
      </c>
      <c r="B943" t="s">
        <v>232</v>
      </c>
      <c r="C943" s="1">
        <v>43555</v>
      </c>
      <c r="D943">
        <v>1354698</v>
      </c>
      <c r="E943" t="s">
        <v>56</v>
      </c>
      <c r="G943">
        <v>3.64</v>
      </c>
    </row>
    <row r="944" spans="1:7" x14ac:dyDescent="0.25">
      <c r="A944">
        <v>930.2</v>
      </c>
      <c r="B944" t="s">
        <v>232</v>
      </c>
      <c r="C944" s="1">
        <v>43555</v>
      </c>
      <c r="D944">
        <v>1354698</v>
      </c>
      <c r="E944" t="s">
        <v>56</v>
      </c>
      <c r="G944">
        <v>18.61</v>
      </c>
    </row>
    <row r="945" spans="1:7" x14ac:dyDescent="0.25">
      <c r="A945">
        <v>930.2</v>
      </c>
      <c r="B945" t="s">
        <v>232</v>
      </c>
      <c r="C945" s="1">
        <v>43555</v>
      </c>
      <c r="D945">
        <v>1354698</v>
      </c>
      <c r="E945" t="s">
        <v>56</v>
      </c>
      <c r="G945">
        <v>0.1</v>
      </c>
    </row>
    <row r="946" spans="1:7" x14ac:dyDescent="0.25">
      <c r="A946">
        <v>930.2</v>
      </c>
      <c r="B946" t="s">
        <v>232</v>
      </c>
      <c r="C946" s="1">
        <v>43555</v>
      </c>
      <c r="D946">
        <v>1354698</v>
      </c>
      <c r="E946" t="s">
        <v>56</v>
      </c>
      <c r="G946">
        <v>68.739999999999995</v>
      </c>
    </row>
    <row r="947" spans="1:7" x14ac:dyDescent="0.25">
      <c r="A947">
        <v>930.2</v>
      </c>
      <c r="B947" t="s">
        <v>232</v>
      </c>
      <c r="C947" s="1">
        <v>43585</v>
      </c>
      <c r="D947">
        <v>1356635</v>
      </c>
      <c r="E947" t="s">
        <v>56</v>
      </c>
      <c r="G947">
        <v>7.4</v>
      </c>
    </row>
    <row r="948" spans="1:7" x14ac:dyDescent="0.25">
      <c r="A948">
        <v>930.2</v>
      </c>
      <c r="B948" t="s">
        <v>232</v>
      </c>
      <c r="C948" s="1">
        <v>43585</v>
      </c>
      <c r="D948">
        <v>1356635</v>
      </c>
      <c r="E948" t="s">
        <v>56</v>
      </c>
      <c r="G948">
        <v>0.6</v>
      </c>
    </row>
    <row r="949" spans="1:7" x14ac:dyDescent="0.25">
      <c r="A949">
        <v>930.2</v>
      </c>
      <c r="B949" t="s">
        <v>232</v>
      </c>
      <c r="C949" s="1">
        <v>43585</v>
      </c>
      <c r="D949">
        <v>1356635</v>
      </c>
      <c r="E949" t="s">
        <v>56</v>
      </c>
      <c r="G949">
        <v>3.75</v>
      </c>
    </row>
    <row r="950" spans="1:7" x14ac:dyDescent="0.25">
      <c r="A950">
        <v>930.2</v>
      </c>
      <c r="B950" t="s">
        <v>232</v>
      </c>
      <c r="C950" s="1">
        <v>43585</v>
      </c>
      <c r="D950">
        <v>1356635</v>
      </c>
      <c r="E950" t="s">
        <v>56</v>
      </c>
      <c r="G950">
        <v>1.64</v>
      </c>
    </row>
    <row r="951" spans="1:7" x14ac:dyDescent="0.25">
      <c r="A951">
        <v>930.2</v>
      </c>
      <c r="B951" t="s">
        <v>232</v>
      </c>
      <c r="C951" s="1">
        <v>43585</v>
      </c>
      <c r="D951">
        <v>1356635</v>
      </c>
      <c r="E951" t="s">
        <v>56</v>
      </c>
      <c r="G951">
        <v>7.0000000000000007E-2</v>
      </c>
    </row>
    <row r="952" spans="1:7" x14ac:dyDescent="0.25">
      <c r="A952">
        <v>930.2</v>
      </c>
      <c r="B952" t="s">
        <v>232</v>
      </c>
      <c r="C952" s="1">
        <v>43585</v>
      </c>
      <c r="D952">
        <v>1356635</v>
      </c>
      <c r="E952" t="s">
        <v>56</v>
      </c>
      <c r="G952">
        <v>98.56</v>
      </c>
    </row>
    <row r="953" spans="1:7" x14ac:dyDescent="0.25">
      <c r="A953">
        <v>930.2</v>
      </c>
      <c r="B953" t="s">
        <v>232</v>
      </c>
      <c r="C953" s="1">
        <v>43585</v>
      </c>
      <c r="D953">
        <v>1356635</v>
      </c>
      <c r="E953" t="s">
        <v>56</v>
      </c>
      <c r="G953">
        <v>4.2699999999999996</v>
      </c>
    </row>
    <row r="954" spans="1:7" x14ac:dyDescent="0.25">
      <c r="A954">
        <v>930.2</v>
      </c>
      <c r="B954" t="s">
        <v>232</v>
      </c>
      <c r="C954" s="1">
        <v>43616</v>
      </c>
      <c r="D954">
        <v>1358412</v>
      </c>
      <c r="E954" t="s">
        <v>56</v>
      </c>
      <c r="G954">
        <v>113.84</v>
      </c>
    </row>
    <row r="955" spans="1:7" x14ac:dyDescent="0.25">
      <c r="A955">
        <v>930.2</v>
      </c>
      <c r="B955" t="s">
        <v>232</v>
      </c>
      <c r="C955" s="1">
        <v>43616</v>
      </c>
      <c r="D955">
        <v>1358412</v>
      </c>
      <c r="E955" t="s">
        <v>56</v>
      </c>
      <c r="G955">
        <v>0.99</v>
      </c>
    </row>
    <row r="956" spans="1:7" x14ac:dyDescent="0.25">
      <c r="A956">
        <v>930.2</v>
      </c>
      <c r="B956" t="s">
        <v>232</v>
      </c>
      <c r="C956" s="1">
        <v>43616</v>
      </c>
      <c r="D956">
        <v>1358412</v>
      </c>
      <c r="E956" t="s">
        <v>56</v>
      </c>
      <c r="G956">
        <v>3.67</v>
      </c>
    </row>
    <row r="957" spans="1:7" x14ac:dyDescent="0.25">
      <c r="A957">
        <v>930.2</v>
      </c>
      <c r="B957" t="s">
        <v>232</v>
      </c>
      <c r="C957" s="1">
        <v>43616</v>
      </c>
      <c r="D957">
        <v>1358412</v>
      </c>
      <c r="E957" t="s">
        <v>56</v>
      </c>
      <c r="G957">
        <v>0.2</v>
      </c>
    </row>
    <row r="958" spans="1:7" x14ac:dyDescent="0.25">
      <c r="A958">
        <v>930.2</v>
      </c>
      <c r="B958" t="s">
        <v>232</v>
      </c>
      <c r="C958" s="1">
        <v>43616</v>
      </c>
      <c r="D958">
        <v>1358412</v>
      </c>
      <c r="E958" t="s">
        <v>56</v>
      </c>
      <c r="G958">
        <v>89.12</v>
      </c>
    </row>
    <row r="959" spans="1:7" x14ac:dyDescent="0.25">
      <c r="A959">
        <v>930.2</v>
      </c>
      <c r="B959" t="s">
        <v>232</v>
      </c>
      <c r="C959" s="1">
        <v>43616</v>
      </c>
      <c r="D959">
        <v>1358412</v>
      </c>
      <c r="E959" t="s">
        <v>56</v>
      </c>
      <c r="G959">
        <v>1.83</v>
      </c>
    </row>
    <row r="960" spans="1:7" x14ac:dyDescent="0.25">
      <c r="A960">
        <v>930.2</v>
      </c>
      <c r="B960" t="s">
        <v>232</v>
      </c>
      <c r="C960" s="1">
        <v>43616</v>
      </c>
      <c r="D960">
        <v>1358412</v>
      </c>
      <c r="E960" t="s">
        <v>56</v>
      </c>
      <c r="G960">
        <v>49.48</v>
      </c>
    </row>
    <row r="961" spans="1:7" x14ac:dyDescent="0.25">
      <c r="A961">
        <v>930.2</v>
      </c>
      <c r="B961" t="s">
        <v>232</v>
      </c>
      <c r="C961" s="1">
        <v>43616</v>
      </c>
      <c r="D961">
        <v>1358412</v>
      </c>
      <c r="E961" t="s">
        <v>56</v>
      </c>
      <c r="G961">
        <v>124.99</v>
      </c>
    </row>
    <row r="962" spans="1:7" x14ac:dyDescent="0.25">
      <c r="A962">
        <v>930.2</v>
      </c>
      <c r="B962" t="s">
        <v>232</v>
      </c>
      <c r="C962" s="1">
        <v>43646</v>
      </c>
      <c r="D962">
        <v>1360467</v>
      </c>
      <c r="E962" t="s">
        <v>56</v>
      </c>
      <c r="G962">
        <v>87.22</v>
      </c>
    </row>
    <row r="963" spans="1:7" x14ac:dyDescent="0.25">
      <c r="A963">
        <v>930.2</v>
      </c>
      <c r="B963" t="s">
        <v>232</v>
      </c>
      <c r="C963" s="1">
        <v>43646</v>
      </c>
      <c r="D963">
        <v>1360467</v>
      </c>
      <c r="E963" t="s">
        <v>56</v>
      </c>
      <c r="G963">
        <v>2.12</v>
      </c>
    </row>
    <row r="964" spans="1:7" x14ac:dyDescent="0.25">
      <c r="A964">
        <v>930.2</v>
      </c>
      <c r="B964" t="s">
        <v>232</v>
      </c>
      <c r="C964" s="1">
        <v>43646</v>
      </c>
      <c r="D964">
        <v>1360467</v>
      </c>
      <c r="E964" t="s">
        <v>56</v>
      </c>
      <c r="G964">
        <v>0.15</v>
      </c>
    </row>
    <row r="965" spans="1:7" x14ac:dyDescent="0.25">
      <c r="A965">
        <v>930.2</v>
      </c>
      <c r="B965" t="s">
        <v>232</v>
      </c>
      <c r="C965" s="1">
        <v>43646</v>
      </c>
      <c r="D965">
        <v>1360467</v>
      </c>
      <c r="E965" t="s">
        <v>56</v>
      </c>
      <c r="G965">
        <v>2.75</v>
      </c>
    </row>
    <row r="966" spans="1:7" x14ac:dyDescent="0.25">
      <c r="A966">
        <v>930.2</v>
      </c>
      <c r="B966" t="s">
        <v>232</v>
      </c>
      <c r="C966" s="1">
        <v>43646</v>
      </c>
      <c r="D966">
        <v>1360467</v>
      </c>
      <c r="E966" t="s">
        <v>56</v>
      </c>
      <c r="G966">
        <v>37.06</v>
      </c>
    </row>
    <row r="967" spans="1:7" x14ac:dyDescent="0.25">
      <c r="A967">
        <v>930.2</v>
      </c>
      <c r="B967" t="s">
        <v>232</v>
      </c>
      <c r="C967" s="1">
        <v>43677</v>
      </c>
      <c r="D967">
        <v>1362182</v>
      </c>
      <c r="E967" t="s">
        <v>56</v>
      </c>
      <c r="G967">
        <v>8.4</v>
      </c>
    </row>
    <row r="968" spans="1:7" x14ac:dyDescent="0.25">
      <c r="A968">
        <v>930.2</v>
      </c>
      <c r="B968" t="s">
        <v>232</v>
      </c>
      <c r="C968" s="1">
        <v>43677</v>
      </c>
      <c r="D968">
        <v>1362182</v>
      </c>
      <c r="E968" t="s">
        <v>56</v>
      </c>
      <c r="G968">
        <v>2.15</v>
      </c>
    </row>
    <row r="969" spans="1:7" x14ac:dyDescent="0.25">
      <c r="A969">
        <v>930.2</v>
      </c>
      <c r="B969" t="s">
        <v>232</v>
      </c>
      <c r="C969" s="1">
        <v>43677</v>
      </c>
      <c r="D969">
        <v>1362182</v>
      </c>
      <c r="E969" t="s">
        <v>56</v>
      </c>
      <c r="G969">
        <v>0.24</v>
      </c>
    </row>
    <row r="970" spans="1:7" x14ac:dyDescent="0.25">
      <c r="A970">
        <v>930.2</v>
      </c>
      <c r="B970" t="s">
        <v>232</v>
      </c>
      <c r="C970" s="1">
        <v>43677</v>
      </c>
      <c r="D970">
        <v>1362182</v>
      </c>
      <c r="E970" t="s">
        <v>56</v>
      </c>
      <c r="G970">
        <v>0.08</v>
      </c>
    </row>
    <row r="971" spans="1:7" x14ac:dyDescent="0.25">
      <c r="A971">
        <v>930.2</v>
      </c>
      <c r="B971" t="s">
        <v>232</v>
      </c>
      <c r="C971" s="1">
        <v>43677</v>
      </c>
      <c r="D971">
        <v>1362182</v>
      </c>
      <c r="E971" t="s">
        <v>56</v>
      </c>
      <c r="G971">
        <v>3.94</v>
      </c>
    </row>
    <row r="972" spans="1:7" x14ac:dyDescent="0.25">
      <c r="A972">
        <v>930.2</v>
      </c>
      <c r="B972" t="s">
        <v>232</v>
      </c>
      <c r="C972" s="1">
        <v>43677</v>
      </c>
      <c r="D972">
        <v>1362182</v>
      </c>
      <c r="E972" t="s">
        <v>56</v>
      </c>
      <c r="G972">
        <v>104.84</v>
      </c>
    </row>
    <row r="973" spans="1:7" x14ac:dyDescent="0.25">
      <c r="A973">
        <v>930.2</v>
      </c>
      <c r="B973" t="s">
        <v>232</v>
      </c>
      <c r="C973" s="1">
        <v>43708</v>
      </c>
      <c r="D973">
        <v>1363947</v>
      </c>
      <c r="E973" t="s">
        <v>56</v>
      </c>
      <c r="G973">
        <v>9.48</v>
      </c>
    </row>
    <row r="974" spans="1:7" x14ac:dyDescent="0.25">
      <c r="A974">
        <v>930.2</v>
      </c>
      <c r="B974" t="s">
        <v>232</v>
      </c>
      <c r="C974" s="1">
        <v>43708</v>
      </c>
      <c r="D974">
        <v>1363947</v>
      </c>
      <c r="E974" t="s">
        <v>56</v>
      </c>
      <c r="G974">
        <v>2.42</v>
      </c>
    </row>
    <row r="975" spans="1:7" x14ac:dyDescent="0.25">
      <c r="A975">
        <v>930.2</v>
      </c>
      <c r="B975" t="s">
        <v>232</v>
      </c>
      <c r="C975" s="1">
        <v>43708</v>
      </c>
      <c r="D975">
        <v>1363947</v>
      </c>
      <c r="E975" t="s">
        <v>56</v>
      </c>
      <c r="G975">
        <v>19.100000000000001</v>
      </c>
    </row>
    <row r="976" spans="1:7" x14ac:dyDescent="0.25">
      <c r="A976">
        <v>930.2</v>
      </c>
      <c r="B976" t="s">
        <v>232</v>
      </c>
      <c r="C976" s="1">
        <v>43708</v>
      </c>
      <c r="D976">
        <v>1363947</v>
      </c>
      <c r="E976" t="s">
        <v>56</v>
      </c>
      <c r="G976">
        <v>7.77</v>
      </c>
    </row>
    <row r="977" spans="1:7" x14ac:dyDescent="0.25">
      <c r="A977">
        <v>930.2</v>
      </c>
      <c r="B977" t="s">
        <v>232</v>
      </c>
      <c r="C977" s="1">
        <v>43708</v>
      </c>
      <c r="D977">
        <v>1363947</v>
      </c>
      <c r="E977" t="s">
        <v>56</v>
      </c>
      <c r="G977">
        <v>11.54</v>
      </c>
    </row>
    <row r="978" spans="1:7" x14ac:dyDescent="0.25">
      <c r="A978">
        <v>930.2</v>
      </c>
      <c r="B978" t="s">
        <v>232</v>
      </c>
      <c r="C978" s="1">
        <v>43708</v>
      </c>
      <c r="D978">
        <v>1363947</v>
      </c>
      <c r="E978" t="s">
        <v>56</v>
      </c>
      <c r="G978">
        <v>152.9</v>
      </c>
    </row>
    <row r="979" spans="1:7" x14ac:dyDescent="0.25">
      <c r="A979">
        <v>930.2</v>
      </c>
      <c r="B979" t="s">
        <v>232</v>
      </c>
      <c r="C979" s="1">
        <v>43738</v>
      </c>
      <c r="D979">
        <v>1365821</v>
      </c>
      <c r="E979" t="s">
        <v>56</v>
      </c>
      <c r="G979">
        <v>27.64</v>
      </c>
    </row>
    <row r="980" spans="1:7" x14ac:dyDescent="0.25">
      <c r="A980">
        <v>930.2</v>
      </c>
      <c r="B980" t="s">
        <v>232</v>
      </c>
      <c r="C980" s="1">
        <v>43738</v>
      </c>
      <c r="D980">
        <v>1365821</v>
      </c>
      <c r="E980" t="s">
        <v>56</v>
      </c>
      <c r="G980">
        <v>2.14</v>
      </c>
    </row>
    <row r="981" spans="1:7" x14ac:dyDescent="0.25">
      <c r="A981">
        <v>930.2</v>
      </c>
      <c r="B981" t="s">
        <v>232</v>
      </c>
      <c r="C981" s="1">
        <v>43738</v>
      </c>
      <c r="D981">
        <v>1365821</v>
      </c>
      <c r="E981" t="s">
        <v>56</v>
      </c>
      <c r="G981">
        <v>0.1</v>
      </c>
    </row>
    <row r="982" spans="1:7" x14ac:dyDescent="0.25">
      <c r="A982">
        <v>930.2</v>
      </c>
      <c r="B982" t="s">
        <v>232</v>
      </c>
      <c r="C982" s="1">
        <v>43738</v>
      </c>
      <c r="D982">
        <v>1365821</v>
      </c>
      <c r="E982" t="s">
        <v>56</v>
      </c>
      <c r="G982">
        <v>1.75</v>
      </c>
    </row>
    <row r="983" spans="1:7" x14ac:dyDescent="0.25">
      <c r="A983">
        <v>930.2</v>
      </c>
      <c r="B983" t="s">
        <v>232</v>
      </c>
      <c r="C983" s="1">
        <v>43738</v>
      </c>
      <c r="D983">
        <v>1365821</v>
      </c>
      <c r="E983" t="s">
        <v>56</v>
      </c>
      <c r="G983">
        <v>151.6</v>
      </c>
    </row>
    <row r="984" spans="1:7" x14ac:dyDescent="0.25">
      <c r="A984">
        <v>930.2</v>
      </c>
      <c r="B984" t="s">
        <v>232</v>
      </c>
      <c r="C984" s="1">
        <v>43769</v>
      </c>
      <c r="D984">
        <v>1367787</v>
      </c>
      <c r="E984" t="s">
        <v>56</v>
      </c>
      <c r="G984">
        <v>98.35</v>
      </c>
    </row>
    <row r="985" spans="1:7" x14ac:dyDescent="0.25">
      <c r="A985">
        <v>930.2</v>
      </c>
      <c r="B985" t="s">
        <v>232</v>
      </c>
      <c r="C985" s="1">
        <v>43769</v>
      </c>
      <c r="D985">
        <v>1367787</v>
      </c>
      <c r="E985" t="s">
        <v>56</v>
      </c>
      <c r="G985">
        <v>33.58</v>
      </c>
    </row>
    <row r="986" spans="1:7" x14ac:dyDescent="0.25">
      <c r="A986">
        <v>930.2</v>
      </c>
      <c r="B986" t="s">
        <v>232</v>
      </c>
      <c r="C986" s="1">
        <v>43769</v>
      </c>
      <c r="D986">
        <v>1367787</v>
      </c>
      <c r="E986" t="s">
        <v>56</v>
      </c>
      <c r="G986">
        <v>3.49</v>
      </c>
    </row>
    <row r="987" spans="1:7" x14ac:dyDescent="0.25">
      <c r="A987">
        <v>930.2</v>
      </c>
      <c r="B987" t="s">
        <v>232</v>
      </c>
      <c r="C987" s="1">
        <v>43769</v>
      </c>
      <c r="D987">
        <v>1367787</v>
      </c>
      <c r="E987" t="s">
        <v>56</v>
      </c>
      <c r="G987">
        <v>0.42</v>
      </c>
    </row>
    <row r="988" spans="1:7" x14ac:dyDescent="0.25">
      <c r="A988">
        <v>930.2</v>
      </c>
      <c r="B988" t="s">
        <v>232</v>
      </c>
      <c r="C988" s="1">
        <v>43769</v>
      </c>
      <c r="D988">
        <v>1367787</v>
      </c>
      <c r="E988" t="s">
        <v>56</v>
      </c>
      <c r="G988">
        <v>35.159999999999997</v>
      </c>
    </row>
    <row r="989" spans="1:7" x14ac:dyDescent="0.25">
      <c r="A989">
        <v>930.2</v>
      </c>
      <c r="B989" t="s">
        <v>232</v>
      </c>
      <c r="C989" s="1">
        <v>43769</v>
      </c>
      <c r="D989">
        <v>1367787</v>
      </c>
      <c r="E989" t="s">
        <v>56</v>
      </c>
      <c r="G989">
        <v>25.79</v>
      </c>
    </row>
    <row r="990" spans="1:7" x14ac:dyDescent="0.25">
      <c r="A990">
        <v>930.2</v>
      </c>
      <c r="B990" t="s">
        <v>232</v>
      </c>
      <c r="C990" s="1">
        <v>43769</v>
      </c>
      <c r="D990">
        <v>1367787</v>
      </c>
      <c r="E990" t="s">
        <v>56</v>
      </c>
      <c r="G990">
        <v>2.09</v>
      </c>
    </row>
    <row r="991" spans="1:7" x14ac:dyDescent="0.25">
      <c r="A991">
        <v>930.2</v>
      </c>
      <c r="B991" t="s">
        <v>232</v>
      </c>
      <c r="C991" s="1">
        <v>43769</v>
      </c>
      <c r="D991">
        <v>1367787</v>
      </c>
      <c r="E991" t="s">
        <v>56</v>
      </c>
      <c r="G991">
        <v>23.68</v>
      </c>
    </row>
    <row r="992" spans="1:7" x14ac:dyDescent="0.25">
      <c r="A992">
        <v>930.2</v>
      </c>
      <c r="B992" t="s">
        <v>232</v>
      </c>
      <c r="C992" s="1">
        <v>43769</v>
      </c>
      <c r="D992">
        <v>1367787</v>
      </c>
      <c r="E992" t="s">
        <v>56</v>
      </c>
      <c r="G992">
        <v>286.48</v>
      </c>
    </row>
    <row r="993" spans="1:8" x14ac:dyDescent="0.25">
      <c r="A993">
        <v>930.2</v>
      </c>
      <c r="B993" t="s">
        <v>232</v>
      </c>
      <c r="C993" s="1">
        <v>43769</v>
      </c>
      <c r="D993">
        <v>1367787</v>
      </c>
      <c r="E993" t="s">
        <v>56</v>
      </c>
      <c r="G993">
        <v>77.2</v>
      </c>
    </row>
    <row r="994" spans="1:8" x14ac:dyDescent="0.25">
      <c r="A994">
        <v>930.2</v>
      </c>
      <c r="B994" t="s">
        <v>232</v>
      </c>
      <c r="C994" s="1">
        <v>43769</v>
      </c>
      <c r="D994">
        <v>1367787</v>
      </c>
      <c r="E994" t="s">
        <v>56</v>
      </c>
      <c r="G994">
        <v>20.02</v>
      </c>
    </row>
    <row r="995" spans="1:8" x14ac:dyDescent="0.25">
      <c r="A995">
        <v>930.2</v>
      </c>
      <c r="B995" t="s">
        <v>232</v>
      </c>
      <c r="C995" s="1">
        <v>43769</v>
      </c>
      <c r="D995">
        <v>1367787</v>
      </c>
      <c r="E995" t="s">
        <v>56</v>
      </c>
      <c r="G995">
        <v>127.82</v>
      </c>
    </row>
    <row r="996" spans="1:8" x14ac:dyDescent="0.25">
      <c r="A996">
        <v>930.2</v>
      </c>
      <c r="B996" t="s">
        <v>232</v>
      </c>
      <c r="C996" s="1">
        <v>43769</v>
      </c>
      <c r="D996">
        <v>1367787</v>
      </c>
      <c r="E996" t="s">
        <v>56</v>
      </c>
      <c r="G996">
        <v>24.3</v>
      </c>
    </row>
    <row r="997" spans="1:8" x14ac:dyDescent="0.25">
      <c r="A997">
        <v>930.2</v>
      </c>
      <c r="B997" t="s">
        <v>232</v>
      </c>
      <c r="C997" s="1">
        <v>43799</v>
      </c>
      <c r="D997">
        <v>1369507</v>
      </c>
      <c r="E997" t="s">
        <v>56</v>
      </c>
      <c r="G997">
        <v>31.93</v>
      </c>
    </row>
    <row r="998" spans="1:8" x14ac:dyDescent="0.25">
      <c r="A998">
        <v>930.2</v>
      </c>
      <c r="B998" t="s">
        <v>232</v>
      </c>
      <c r="C998" s="1">
        <v>43799</v>
      </c>
      <c r="D998">
        <v>1369507</v>
      </c>
      <c r="E998" t="s">
        <v>56</v>
      </c>
      <c r="G998">
        <v>1.69</v>
      </c>
    </row>
    <row r="999" spans="1:8" x14ac:dyDescent="0.25">
      <c r="A999">
        <v>930.2</v>
      </c>
      <c r="B999" t="s">
        <v>232</v>
      </c>
      <c r="C999" s="1">
        <v>43799</v>
      </c>
      <c r="D999">
        <v>1369507</v>
      </c>
      <c r="E999" t="s">
        <v>56</v>
      </c>
      <c r="G999">
        <v>4.38</v>
      </c>
    </row>
    <row r="1000" spans="1:8" x14ac:dyDescent="0.25">
      <c r="A1000">
        <v>930.2</v>
      </c>
      <c r="B1000" t="s">
        <v>232</v>
      </c>
      <c r="C1000" s="1">
        <v>43799</v>
      </c>
      <c r="D1000">
        <v>1369507</v>
      </c>
      <c r="E1000" t="s">
        <v>56</v>
      </c>
      <c r="G1000">
        <v>92.44</v>
      </c>
    </row>
    <row r="1001" spans="1:8" x14ac:dyDescent="0.25">
      <c r="A1001">
        <v>930.2</v>
      </c>
      <c r="B1001" t="s">
        <v>232</v>
      </c>
      <c r="C1001" s="1">
        <v>43799</v>
      </c>
      <c r="D1001">
        <v>1369509</v>
      </c>
      <c r="E1001" t="s">
        <v>56</v>
      </c>
      <c r="F1001" t="s">
        <v>234</v>
      </c>
      <c r="H1001">
        <v>139.11000000000001</v>
      </c>
    </row>
    <row r="1002" spans="1:8" x14ac:dyDescent="0.25">
      <c r="A1002">
        <v>930.2</v>
      </c>
      <c r="B1002" t="s">
        <v>232</v>
      </c>
      <c r="C1002" s="1">
        <v>43830</v>
      </c>
      <c r="D1002">
        <v>1371434</v>
      </c>
      <c r="E1002" t="s">
        <v>56</v>
      </c>
      <c r="G1002">
        <v>0.2</v>
      </c>
    </row>
    <row r="1003" spans="1:8" x14ac:dyDescent="0.25">
      <c r="A1003">
        <v>930.2</v>
      </c>
      <c r="B1003" t="s">
        <v>232</v>
      </c>
      <c r="C1003" s="1">
        <v>43830</v>
      </c>
      <c r="D1003">
        <v>1371434</v>
      </c>
      <c r="E1003" t="s">
        <v>56</v>
      </c>
      <c r="G1003">
        <v>1.28</v>
      </c>
    </row>
    <row r="1004" spans="1:8" x14ac:dyDescent="0.25">
      <c r="A1004">
        <v>930.2</v>
      </c>
      <c r="B1004" t="s">
        <v>232</v>
      </c>
      <c r="C1004" s="1">
        <v>43830</v>
      </c>
      <c r="D1004">
        <v>1371434</v>
      </c>
      <c r="E1004" t="s">
        <v>56</v>
      </c>
      <c r="G1004">
        <v>0.05</v>
      </c>
    </row>
    <row r="1005" spans="1:8" x14ac:dyDescent="0.25">
      <c r="A1005">
        <v>930.2</v>
      </c>
      <c r="B1005" t="s">
        <v>232</v>
      </c>
      <c r="C1005" s="1">
        <v>43830</v>
      </c>
      <c r="D1005">
        <v>1371434</v>
      </c>
      <c r="E1005" t="s">
        <v>56</v>
      </c>
      <c r="G1005">
        <v>3.83</v>
      </c>
    </row>
    <row r="1006" spans="1:8" x14ac:dyDescent="0.25">
      <c r="A1006">
        <v>930.2</v>
      </c>
      <c r="B1006" t="s">
        <v>232</v>
      </c>
      <c r="C1006" s="1">
        <v>43830</v>
      </c>
      <c r="D1006">
        <v>1371434</v>
      </c>
      <c r="E1006" t="s">
        <v>56</v>
      </c>
      <c r="G1006">
        <v>7.38</v>
      </c>
    </row>
    <row r="1007" spans="1:8" x14ac:dyDescent="0.25">
      <c r="A1007">
        <v>930.2</v>
      </c>
      <c r="B1007" t="s">
        <v>232</v>
      </c>
      <c r="C1007" s="1">
        <v>43830</v>
      </c>
      <c r="D1007">
        <v>1371434</v>
      </c>
      <c r="E1007" t="s">
        <v>56</v>
      </c>
      <c r="G1007">
        <v>81.59</v>
      </c>
    </row>
    <row r="1008" spans="1:8" x14ac:dyDescent="0.25">
      <c r="A1008">
        <v>930.2</v>
      </c>
      <c r="B1008" t="s">
        <v>232</v>
      </c>
      <c r="C1008" s="1">
        <v>43830</v>
      </c>
      <c r="D1008">
        <v>1371439</v>
      </c>
      <c r="E1008" t="s">
        <v>56</v>
      </c>
      <c r="F1008" t="s">
        <v>234</v>
      </c>
      <c r="H1008">
        <v>119.24</v>
      </c>
    </row>
    <row r="1009" spans="1:7" x14ac:dyDescent="0.25">
      <c r="A1009">
        <v>930.2</v>
      </c>
      <c r="B1009" t="s">
        <v>238</v>
      </c>
      <c r="C1009" s="1">
        <v>43496</v>
      </c>
      <c r="D1009">
        <v>1351461</v>
      </c>
      <c r="E1009" t="s">
        <v>56</v>
      </c>
      <c r="G1009">
        <v>0.05</v>
      </c>
    </row>
    <row r="1010" spans="1:7" x14ac:dyDescent="0.25">
      <c r="A1010">
        <v>930.2</v>
      </c>
      <c r="B1010" t="s">
        <v>238</v>
      </c>
      <c r="C1010" s="1">
        <v>43496</v>
      </c>
      <c r="D1010">
        <v>1351461</v>
      </c>
      <c r="E1010" t="s">
        <v>56</v>
      </c>
      <c r="G1010">
        <v>75.77</v>
      </c>
    </row>
    <row r="1011" spans="1:7" x14ac:dyDescent="0.25">
      <c r="A1011">
        <v>930.2</v>
      </c>
      <c r="B1011" t="s">
        <v>238</v>
      </c>
      <c r="C1011" s="1">
        <v>43496</v>
      </c>
      <c r="D1011">
        <v>1351461</v>
      </c>
      <c r="E1011" t="s">
        <v>56</v>
      </c>
      <c r="G1011">
        <v>8.32</v>
      </c>
    </row>
    <row r="1012" spans="1:7" x14ac:dyDescent="0.25">
      <c r="A1012">
        <v>930.2</v>
      </c>
      <c r="B1012" t="s">
        <v>238</v>
      </c>
      <c r="C1012" s="1">
        <v>43496</v>
      </c>
      <c r="D1012">
        <v>1351461</v>
      </c>
      <c r="E1012" t="s">
        <v>56</v>
      </c>
      <c r="G1012">
        <v>32.17</v>
      </c>
    </row>
    <row r="1013" spans="1:7" x14ac:dyDescent="0.25">
      <c r="A1013">
        <v>930.2</v>
      </c>
      <c r="B1013" t="s">
        <v>238</v>
      </c>
      <c r="C1013" s="1">
        <v>43496</v>
      </c>
      <c r="D1013">
        <v>1351461</v>
      </c>
      <c r="E1013" t="s">
        <v>56</v>
      </c>
      <c r="G1013">
        <v>25.51</v>
      </c>
    </row>
    <row r="1014" spans="1:7" x14ac:dyDescent="0.25">
      <c r="A1014">
        <v>930.2</v>
      </c>
      <c r="B1014" t="s">
        <v>238</v>
      </c>
      <c r="C1014" s="1">
        <v>43496</v>
      </c>
      <c r="D1014">
        <v>1351461</v>
      </c>
      <c r="E1014" t="s">
        <v>56</v>
      </c>
      <c r="G1014">
        <v>8.64</v>
      </c>
    </row>
    <row r="1015" spans="1:7" x14ac:dyDescent="0.25">
      <c r="A1015">
        <v>930.2</v>
      </c>
      <c r="B1015" t="s">
        <v>238</v>
      </c>
      <c r="C1015" s="1">
        <v>43496</v>
      </c>
      <c r="D1015">
        <v>1351461</v>
      </c>
      <c r="E1015" t="s">
        <v>56</v>
      </c>
      <c r="G1015">
        <v>167.21</v>
      </c>
    </row>
    <row r="1016" spans="1:7" x14ac:dyDescent="0.25">
      <c r="A1016">
        <v>930.2</v>
      </c>
      <c r="B1016" t="s">
        <v>238</v>
      </c>
      <c r="C1016" s="1">
        <v>43496</v>
      </c>
      <c r="D1016">
        <v>1351461</v>
      </c>
      <c r="E1016" t="s">
        <v>56</v>
      </c>
      <c r="G1016">
        <v>93.22</v>
      </c>
    </row>
    <row r="1017" spans="1:7" x14ac:dyDescent="0.25">
      <c r="A1017">
        <v>930.2</v>
      </c>
      <c r="B1017" t="s">
        <v>238</v>
      </c>
      <c r="C1017" s="1">
        <v>43496</v>
      </c>
      <c r="D1017">
        <v>1351461</v>
      </c>
      <c r="E1017" t="s">
        <v>56</v>
      </c>
      <c r="G1017" s="2">
        <v>1013.85</v>
      </c>
    </row>
    <row r="1018" spans="1:7" x14ac:dyDescent="0.25">
      <c r="A1018">
        <v>930.2</v>
      </c>
      <c r="B1018" t="s">
        <v>238</v>
      </c>
      <c r="C1018" s="1">
        <v>43496</v>
      </c>
      <c r="D1018">
        <v>1351461</v>
      </c>
      <c r="E1018" t="s">
        <v>56</v>
      </c>
      <c r="G1018">
        <v>7.0000000000000007E-2</v>
      </c>
    </row>
    <row r="1019" spans="1:7" x14ac:dyDescent="0.25">
      <c r="A1019">
        <v>930.2</v>
      </c>
      <c r="B1019" t="s">
        <v>238</v>
      </c>
      <c r="C1019" s="1">
        <v>43524</v>
      </c>
      <c r="D1019">
        <v>1353060</v>
      </c>
      <c r="E1019" t="s">
        <v>56</v>
      </c>
      <c r="G1019">
        <v>219.08</v>
      </c>
    </row>
    <row r="1020" spans="1:7" x14ac:dyDescent="0.25">
      <c r="A1020">
        <v>930.2</v>
      </c>
      <c r="B1020" t="s">
        <v>238</v>
      </c>
      <c r="C1020" s="1">
        <v>43524</v>
      </c>
      <c r="D1020">
        <v>1353060</v>
      </c>
      <c r="E1020" t="s">
        <v>56</v>
      </c>
      <c r="G1020">
        <v>71.260000000000005</v>
      </c>
    </row>
    <row r="1021" spans="1:7" x14ac:dyDescent="0.25">
      <c r="A1021">
        <v>930.2</v>
      </c>
      <c r="B1021" t="s">
        <v>238</v>
      </c>
      <c r="C1021" s="1">
        <v>43524</v>
      </c>
      <c r="D1021">
        <v>1353060</v>
      </c>
      <c r="E1021" t="s">
        <v>56</v>
      </c>
      <c r="G1021">
        <v>48.49</v>
      </c>
    </row>
    <row r="1022" spans="1:7" x14ac:dyDescent="0.25">
      <c r="A1022">
        <v>930.2</v>
      </c>
      <c r="B1022" t="s">
        <v>238</v>
      </c>
      <c r="C1022" s="1">
        <v>43524</v>
      </c>
      <c r="D1022">
        <v>1353060</v>
      </c>
      <c r="E1022" t="s">
        <v>56</v>
      </c>
      <c r="G1022">
        <v>40.14</v>
      </c>
    </row>
    <row r="1023" spans="1:7" x14ac:dyDescent="0.25">
      <c r="A1023">
        <v>930.2</v>
      </c>
      <c r="B1023" t="s">
        <v>238</v>
      </c>
      <c r="C1023" s="1">
        <v>43524</v>
      </c>
      <c r="D1023">
        <v>1353060</v>
      </c>
      <c r="E1023" t="s">
        <v>56</v>
      </c>
      <c r="G1023">
        <v>86.58</v>
      </c>
    </row>
    <row r="1024" spans="1:7" x14ac:dyDescent="0.25">
      <c r="A1024">
        <v>930.2</v>
      </c>
      <c r="B1024" t="s">
        <v>238</v>
      </c>
      <c r="C1024" s="1">
        <v>43524</v>
      </c>
      <c r="D1024">
        <v>1353060</v>
      </c>
      <c r="E1024" t="s">
        <v>56</v>
      </c>
      <c r="G1024" s="2">
        <v>1059.0899999999999</v>
      </c>
    </row>
    <row r="1025" spans="1:7" x14ac:dyDescent="0.25">
      <c r="A1025">
        <v>930.2</v>
      </c>
      <c r="B1025" t="s">
        <v>238</v>
      </c>
      <c r="C1025" s="1">
        <v>43555</v>
      </c>
      <c r="D1025">
        <v>1354698</v>
      </c>
      <c r="E1025" t="s">
        <v>56</v>
      </c>
      <c r="G1025">
        <v>150.09</v>
      </c>
    </row>
    <row r="1026" spans="1:7" x14ac:dyDescent="0.25">
      <c r="A1026">
        <v>930.2</v>
      </c>
      <c r="B1026" t="s">
        <v>238</v>
      </c>
      <c r="C1026" s="1">
        <v>43555</v>
      </c>
      <c r="D1026">
        <v>1354698</v>
      </c>
      <c r="E1026" t="s">
        <v>56</v>
      </c>
      <c r="G1026">
        <v>17.899999999999999</v>
      </c>
    </row>
    <row r="1027" spans="1:7" x14ac:dyDescent="0.25">
      <c r="A1027">
        <v>930.2</v>
      </c>
      <c r="B1027" t="s">
        <v>238</v>
      </c>
      <c r="C1027" s="1">
        <v>43555</v>
      </c>
      <c r="D1027">
        <v>1354698</v>
      </c>
      <c r="E1027" t="s">
        <v>56</v>
      </c>
      <c r="G1027">
        <v>105.97</v>
      </c>
    </row>
    <row r="1028" spans="1:7" x14ac:dyDescent="0.25">
      <c r="A1028">
        <v>930.2</v>
      </c>
      <c r="B1028" t="s">
        <v>238</v>
      </c>
      <c r="C1028" s="1">
        <v>43555</v>
      </c>
      <c r="D1028">
        <v>1354698</v>
      </c>
      <c r="E1028" t="s">
        <v>56</v>
      </c>
      <c r="G1028">
        <v>11.55</v>
      </c>
    </row>
    <row r="1029" spans="1:7" x14ac:dyDescent="0.25">
      <c r="A1029">
        <v>930.2</v>
      </c>
      <c r="B1029" t="s">
        <v>238</v>
      </c>
      <c r="C1029" s="1">
        <v>43555</v>
      </c>
      <c r="D1029">
        <v>1354698</v>
      </c>
      <c r="E1029" t="s">
        <v>56</v>
      </c>
      <c r="G1029">
        <v>17.309999999999999</v>
      </c>
    </row>
    <row r="1030" spans="1:7" x14ac:dyDescent="0.25">
      <c r="A1030">
        <v>930.2</v>
      </c>
      <c r="B1030" t="s">
        <v>238</v>
      </c>
      <c r="C1030" s="1">
        <v>43555</v>
      </c>
      <c r="D1030">
        <v>1354698</v>
      </c>
      <c r="E1030" t="s">
        <v>56</v>
      </c>
      <c r="G1030">
        <v>97.94</v>
      </c>
    </row>
    <row r="1031" spans="1:7" x14ac:dyDescent="0.25">
      <c r="A1031">
        <v>930.2</v>
      </c>
      <c r="B1031" t="s">
        <v>238</v>
      </c>
      <c r="C1031" s="1">
        <v>43555</v>
      </c>
      <c r="D1031">
        <v>1354698</v>
      </c>
      <c r="E1031" t="s">
        <v>56</v>
      </c>
      <c r="G1031">
        <v>15.61</v>
      </c>
    </row>
    <row r="1032" spans="1:7" x14ac:dyDescent="0.25">
      <c r="A1032">
        <v>930.2</v>
      </c>
      <c r="B1032" t="s">
        <v>238</v>
      </c>
      <c r="C1032" s="1">
        <v>43555</v>
      </c>
      <c r="D1032">
        <v>1354698</v>
      </c>
      <c r="E1032" t="s">
        <v>56</v>
      </c>
      <c r="G1032" s="2">
        <v>1136.42</v>
      </c>
    </row>
    <row r="1033" spans="1:7" x14ac:dyDescent="0.25">
      <c r="A1033">
        <v>930.2</v>
      </c>
      <c r="B1033" t="s">
        <v>238</v>
      </c>
      <c r="C1033" s="1">
        <v>43585</v>
      </c>
      <c r="D1033">
        <v>1356635</v>
      </c>
      <c r="E1033" t="s">
        <v>56</v>
      </c>
      <c r="G1033">
        <v>34.020000000000003</v>
      </c>
    </row>
    <row r="1034" spans="1:7" x14ac:dyDescent="0.25">
      <c r="A1034">
        <v>930.2</v>
      </c>
      <c r="B1034" t="s">
        <v>238</v>
      </c>
      <c r="C1034" s="1">
        <v>43585</v>
      </c>
      <c r="D1034">
        <v>1356635</v>
      </c>
      <c r="E1034" t="s">
        <v>56</v>
      </c>
      <c r="G1034">
        <v>63.15</v>
      </c>
    </row>
    <row r="1035" spans="1:7" x14ac:dyDescent="0.25">
      <c r="A1035">
        <v>930.2</v>
      </c>
      <c r="B1035" t="s">
        <v>238</v>
      </c>
      <c r="C1035" s="1">
        <v>43585</v>
      </c>
      <c r="D1035">
        <v>1356635</v>
      </c>
      <c r="E1035" t="s">
        <v>56</v>
      </c>
      <c r="G1035">
        <v>17.32</v>
      </c>
    </row>
    <row r="1036" spans="1:7" x14ac:dyDescent="0.25">
      <c r="A1036">
        <v>930.2</v>
      </c>
      <c r="B1036" t="s">
        <v>238</v>
      </c>
      <c r="C1036" s="1">
        <v>43585</v>
      </c>
      <c r="D1036">
        <v>1356635</v>
      </c>
      <c r="E1036" t="s">
        <v>56</v>
      </c>
      <c r="G1036">
        <v>185.4</v>
      </c>
    </row>
    <row r="1037" spans="1:7" x14ac:dyDescent="0.25">
      <c r="A1037">
        <v>930.2</v>
      </c>
      <c r="B1037" t="s">
        <v>238</v>
      </c>
      <c r="C1037" s="1">
        <v>43585</v>
      </c>
      <c r="D1037">
        <v>1356635</v>
      </c>
      <c r="E1037" t="s">
        <v>56</v>
      </c>
      <c r="G1037">
        <v>6.72</v>
      </c>
    </row>
    <row r="1038" spans="1:7" x14ac:dyDescent="0.25">
      <c r="A1038">
        <v>930.2</v>
      </c>
      <c r="B1038" t="s">
        <v>238</v>
      </c>
      <c r="C1038" s="1">
        <v>43585</v>
      </c>
      <c r="D1038">
        <v>1356635</v>
      </c>
      <c r="E1038" t="s">
        <v>56</v>
      </c>
      <c r="G1038" s="2">
        <v>1191.6300000000001</v>
      </c>
    </row>
    <row r="1039" spans="1:7" x14ac:dyDescent="0.25">
      <c r="A1039">
        <v>930.2</v>
      </c>
      <c r="B1039" t="s">
        <v>238</v>
      </c>
      <c r="C1039" s="1">
        <v>43585</v>
      </c>
      <c r="D1039">
        <v>1356635</v>
      </c>
      <c r="E1039" t="s">
        <v>56</v>
      </c>
      <c r="G1039">
        <v>143.56</v>
      </c>
    </row>
    <row r="1040" spans="1:7" x14ac:dyDescent="0.25">
      <c r="A1040">
        <v>930.2</v>
      </c>
      <c r="B1040" t="s">
        <v>238</v>
      </c>
      <c r="C1040" s="1">
        <v>43616</v>
      </c>
      <c r="D1040">
        <v>1358412</v>
      </c>
      <c r="E1040" t="s">
        <v>56</v>
      </c>
      <c r="G1040">
        <v>370.32</v>
      </c>
    </row>
    <row r="1041" spans="1:7" x14ac:dyDescent="0.25">
      <c r="A1041">
        <v>930.2</v>
      </c>
      <c r="B1041" t="s">
        <v>238</v>
      </c>
      <c r="C1041" s="1">
        <v>43616</v>
      </c>
      <c r="D1041">
        <v>1358412</v>
      </c>
      <c r="E1041" t="s">
        <v>56</v>
      </c>
      <c r="G1041">
        <v>97.71</v>
      </c>
    </row>
    <row r="1042" spans="1:7" x14ac:dyDescent="0.25">
      <c r="A1042">
        <v>930.2</v>
      </c>
      <c r="B1042" t="s">
        <v>238</v>
      </c>
      <c r="C1042" s="1">
        <v>43616</v>
      </c>
      <c r="D1042">
        <v>1358412</v>
      </c>
      <c r="E1042" t="s">
        <v>56</v>
      </c>
      <c r="G1042">
        <v>384.96</v>
      </c>
    </row>
    <row r="1043" spans="1:7" x14ac:dyDescent="0.25">
      <c r="A1043">
        <v>930.2</v>
      </c>
      <c r="B1043" t="s">
        <v>238</v>
      </c>
      <c r="C1043" s="1">
        <v>43616</v>
      </c>
      <c r="D1043">
        <v>1358412</v>
      </c>
      <c r="E1043" t="s">
        <v>56</v>
      </c>
      <c r="G1043">
        <v>403.97</v>
      </c>
    </row>
    <row r="1044" spans="1:7" x14ac:dyDescent="0.25">
      <c r="A1044">
        <v>930.2</v>
      </c>
      <c r="B1044" t="s">
        <v>238</v>
      </c>
      <c r="C1044" s="1">
        <v>43616</v>
      </c>
      <c r="D1044">
        <v>1358412</v>
      </c>
      <c r="E1044" t="s">
        <v>56</v>
      </c>
      <c r="G1044">
        <v>191.79</v>
      </c>
    </row>
    <row r="1045" spans="1:7" x14ac:dyDescent="0.25">
      <c r="A1045">
        <v>930.2</v>
      </c>
      <c r="B1045" t="s">
        <v>238</v>
      </c>
      <c r="C1045" s="1">
        <v>43616</v>
      </c>
      <c r="D1045">
        <v>1358412</v>
      </c>
      <c r="E1045" t="s">
        <v>56</v>
      </c>
      <c r="G1045">
        <v>258.05</v>
      </c>
    </row>
    <row r="1046" spans="1:7" x14ac:dyDescent="0.25">
      <c r="A1046">
        <v>930.2</v>
      </c>
      <c r="B1046" t="s">
        <v>238</v>
      </c>
      <c r="C1046" s="1">
        <v>43616</v>
      </c>
      <c r="D1046">
        <v>1358412</v>
      </c>
      <c r="E1046" t="s">
        <v>56</v>
      </c>
      <c r="G1046" s="2">
        <v>1948.58</v>
      </c>
    </row>
    <row r="1047" spans="1:7" x14ac:dyDescent="0.25">
      <c r="A1047">
        <v>930.2</v>
      </c>
      <c r="B1047" t="s">
        <v>238</v>
      </c>
      <c r="C1047" s="1">
        <v>43646</v>
      </c>
      <c r="D1047">
        <v>1360467</v>
      </c>
      <c r="E1047" t="s">
        <v>56</v>
      </c>
      <c r="G1047">
        <v>683.73</v>
      </c>
    </row>
    <row r="1048" spans="1:7" x14ac:dyDescent="0.25">
      <c r="A1048">
        <v>930.2</v>
      </c>
      <c r="B1048" t="s">
        <v>238</v>
      </c>
      <c r="C1048" s="1">
        <v>43646</v>
      </c>
      <c r="D1048">
        <v>1360467</v>
      </c>
      <c r="E1048" t="s">
        <v>56</v>
      </c>
      <c r="G1048">
        <v>218.01</v>
      </c>
    </row>
    <row r="1049" spans="1:7" x14ac:dyDescent="0.25">
      <c r="A1049">
        <v>930.2</v>
      </c>
      <c r="B1049" t="s">
        <v>238</v>
      </c>
      <c r="C1049" s="1">
        <v>43646</v>
      </c>
      <c r="D1049">
        <v>1360467</v>
      </c>
      <c r="E1049" t="s">
        <v>56</v>
      </c>
      <c r="G1049">
        <v>15.98</v>
      </c>
    </row>
    <row r="1050" spans="1:7" x14ac:dyDescent="0.25">
      <c r="A1050">
        <v>930.2</v>
      </c>
      <c r="B1050" t="s">
        <v>238</v>
      </c>
      <c r="C1050" s="1">
        <v>43646</v>
      </c>
      <c r="D1050">
        <v>1360467</v>
      </c>
      <c r="E1050" t="s">
        <v>56</v>
      </c>
      <c r="G1050">
        <v>19.739999999999998</v>
      </c>
    </row>
    <row r="1051" spans="1:7" x14ac:dyDescent="0.25">
      <c r="A1051">
        <v>930.2</v>
      </c>
      <c r="B1051" t="s">
        <v>238</v>
      </c>
      <c r="C1051" s="1">
        <v>43646</v>
      </c>
      <c r="D1051">
        <v>1360467</v>
      </c>
      <c r="E1051" t="s">
        <v>56</v>
      </c>
      <c r="G1051" s="2">
        <v>1132.8900000000001</v>
      </c>
    </row>
    <row r="1052" spans="1:7" x14ac:dyDescent="0.25">
      <c r="A1052">
        <v>930.2</v>
      </c>
      <c r="B1052" t="s">
        <v>238</v>
      </c>
      <c r="C1052" s="1">
        <v>43677</v>
      </c>
      <c r="D1052">
        <v>1362182</v>
      </c>
      <c r="E1052" t="s">
        <v>56</v>
      </c>
      <c r="G1052">
        <v>290.51</v>
      </c>
    </row>
    <row r="1053" spans="1:7" x14ac:dyDescent="0.25">
      <c r="A1053">
        <v>930.2</v>
      </c>
      <c r="B1053" t="s">
        <v>238</v>
      </c>
      <c r="C1053" s="1">
        <v>43677</v>
      </c>
      <c r="D1053">
        <v>1362182</v>
      </c>
      <c r="E1053" t="s">
        <v>56</v>
      </c>
      <c r="G1053">
        <v>238.94</v>
      </c>
    </row>
    <row r="1054" spans="1:7" x14ac:dyDescent="0.25">
      <c r="A1054">
        <v>930.2</v>
      </c>
      <c r="B1054" t="s">
        <v>238</v>
      </c>
      <c r="C1054" s="1">
        <v>43677</v>
      </c>
      <c r="D1054">
        <v>1362182</v>
      </c>
      <c r="E1054" t="s">
        <v>56</v>
      </c>
      <c r="G1054">
        <v>17.2</v>
      </c>
    </row>
    <row r="1055" spans="1:7" x14ac:dyDescent="0.25">
      <c r="A1055">
        <v>930.2</v>
      </c>
      <c r="B1055" t="s">
        <v>238</v>
      </c>
      <c r="C1055" s="1">
        <v>43677</v>
      </c>
      <c r="D1055">
        <v>1362182</v>
      </c>
      <c r="E1055" t="s">
        <v>56</v>
      </c>
      <c r="G1055">
        <v>4.8499999999999996</v>
      </c>
    </row>
    <row r="1056" spans="1:7" x14ac:dyDescent="0.25">
      <c r="A1056">
        <v>930.2</v>
      </c>
      <c r="B1056" t="s">
        <v>238</v>
      </c>
      <c r="C1056" s="1">
        <v>43677</v>
      </c>
      <c r="D1056">
        <v>1362182</v>
      </c>
      <c r="E1056" t="s">
        <v>56</v>
      </c>
      <c r="G1056">
        <v>18.190000000000001</v>
      </c>
    </row>
    <row r="1057" spans="1:7" x14ac:dyDescent="0.25">
      <c r="A1057">
        <v>930.2</v>
      </c>
      <c r="B1057" t="s">
        <v>238</v>
      </c>
      <c r="C1057" s="1">
        <v>43677</v>
      </c>
      <c r="D1057">
        <v>1362182</v>
      </c>
      <c r="E1057" t="s">
        <v>56</v>
      </c>
      <c r="G1057" s="2">
        <v>1490.95</v>
      </c>
    </row>
    <row r="1058" spans="1:7" x14ac:dyDescent="0.25">
      <c r="A1058">
        <v>930.2</v>
      </c>
      <c r="B1058" t="s">
        <v>238</v>
      </c>
      <c r="C1058" s="1">
        <v>43708</v>
      </c>
      <c r="D1058">
        <v>1363947</v>
      </c>
      <c r="E1058" t="s">
        <v>56</v>
      </c>
      <c r="G1058">
        <v>90.37</v>
      </c>
    </row>
    <row r="1059" spans="1:7" x14ac:dyDescent="0.25">
      <c r="A1059">
        <v>930.2</v>
      </c>
      <c r="B1059" t="s">
        <v>238</v>
      </c>
      <c r="C1059" s="1">
        <v>43708</v>
      </c>
      <c r="D1059">
        <v>1363947</v>
      </c>
      <c r="E1059" t="s">
        <v>56</v>
      </c>
      <c r="G1059">
        <v>250.16</v>
      </c>
    </row>
    <row r="1060" spans="1:7" x14ac:dyDescent="0.25">
      <c r="A1060">
        <v>930.2</v>
      </c>
      <c r="B1060" t="s">
        <v>238</v>
      </c>
      <c r="C1060" s="1">
        <v>43708</v>
      </c>
      <c r="D1060">
        <v>1363947</v>
      </c>
      <c r="E1060" t="s">
        <v>56</v>
      </c>
      <c r="G1060">
        <v>88.2</v>
      </c>
    </row>
    <row r="1061" spans="1:7" x14ac:dyDescent="0.25">
      <c r="A1061">
        <v>930.2</v>
      </c>
      <c r="B1061" t="s">
        <v>238</v>
      </c>
      <c r="C1061" s="1">
        <v>43708</v>
      </c>
      <c r="D1061">
        <v>1363947</v>
      </c>
      <c r="E1061" t="s">
        <v>56</v>
      </c>
      <c r="G1061">
        <v>37.29</v>
      </c>
    </row>
    <row r="1062" spans="1:7" x14ac:dyDescent="0.25">
      <c r="A1062">
        <v>930.2</v>
      </c>
      <c r="B1062" t="s">
        <v>238</v>
      </c>
      <c r="C1062" s="1">
        <v>43708</v>
      </c>
      <c r="D1062">
        <v>1363947</v>
      </c>
      <c r="E1062" t="s">
        <v>56</v>
      </c>
      <c r="G1062">
        <v>60.21</v>
      </c>
    </row>
    <row r="1063" spans="1:7" x14ac:dyDescent="0.25">
      <c r="A1063">
        <v>930.2</v>
      </c>
      <c r="B1063" t="s">
        <v>238</v>
      </c>
      <c r="C1063" s="1">
        <v>43708</v>
      </c>
      <c r="D1063">
        <v>1363947</v>
      </c>
      <c r="E1063" t="s">
        <v>56</v>
      </c>
      <c r="G1063" s="2">
        <v>1537.34</v>
      </c>
    </row>
    <row r="1064" spans="1:7" x14ac:dyDescent="0.25">
      <c r="A1064">
        <v>930.2</v>
      </c>
      <c r="B1064" t="s">
        <v>238</v>
      </c>
      <c r="C1064" s="1">
        <v>43738</v>
      </c>
      <c r="D1064">
        <v>1365821</v>
      </c>
      <c r="E1064" t="s">
        <v>56</v>
      </c>
      <c r="G1064">
        <v>508.68</v>
      </c>
    </row>
    <row r="1065" spans="1:7" x14ac:dyDescent="0.25">
      <c r="A1065">
        <v>930.2</v>
      </c>
      <c r="B1065" t="s">
        <v>238</v>
      </c>
      <c r="C1065" s="1">
        <v>43738</v>
      </c>
      <c r="D1065">
        <v>1365821</v>
      </c>
      <c r="E1065" t="s">
        <v>56</v>
      </c>
      <c r="G1065">
        <v>226.73</v>
      </c>
    </row>
    <row r="1066" spans="1:7" x14ac:dyDescent="0.25">
      <c r="A1066">
        <v>930.2</v>
      </c>
      <c r="B1066" t="s">
        <v>238</v>
      </c>
      <c r="C1066" s="1">
        <v>43738</v>
      </c>
      <c r="D1066">
        <v>1365821</v>
      </c>
      <c r="E1066" t="s">
        <v>56</v>
      </c>
      <c r="G1066">
        <v>8.36</v>
      </c>
    </row>
    <row r="1067" spans="1:7" x14ac:dyDescent="0.25">
      <c r="A1067">
        <v>930.2</v>
      </c>
      <c r="B1067" t="s">
        <v>238</v>
      </c>
      <c r="C1067" s="1">
        <v>43738</v>
      </c>
      <c r="D1067">
        <v>1365821</v>
      </c>
      <c r="E1067" t="s">
        <v>56</v>
      </c>
      <c r="G1067" s="2">
        <v>1619.91</v>
      </c>
    </row>
    <row r="1068" spans="1:7" x14ac:dyDescent="0.25">
      <c r="A1068">
        <v>930.2</v>
      </c>
      <c r="B1068" t="s">
        <v>238</v>
      </c>
      <c r="C1068" s="1">
        <v>43769</v>
      </c>
      <c r="D1068">
        <v>1367787</v>
      </c>
      <c r="E1068" t="s">
        <v>56</v>
      </c>
      <c r="G1068">
        <v>781.09</v>
      </c>
    </row>
    <row r="1069" spans="1:7" x14ac:dyDescent="0.25">
      <c r="A1069">
        <v>930.2</v>
      </c>
      <c r="B1069" t="s">
        <v>238</v>
      </c>
      <c r="C1069" s="1">
        <v>43769</v>
      </c>
      <c r="D1069">
        <v>1367787</v>
      </c>
      <c r="E1069" t="s">
        <v>56</v>
      </c>
      <c r="G1069">
        <v>289.81</v>
      </c>
    </row>
    <row r="1070" spans="1:7" x14ac:dyDescent="0.25">
      <c r="A1070">
        <v>930.2</v>
      </c>
      <c r="B1070" t="s">
        <v>238</v>
      </c>
      <c r="C1070" s="1">
        <v>43769</v>
      </c>
      <c r="D1070">
        <v>1367787</v>
      </c>
      <c r="E1070" t="s">
        <v>56</v>
      </c>
      <c r="G1070">
        <v>368</v>
      </c>
    </row>
    <row r="1071" spans="1:7" x14ac:dyDescent="0.25">
      <c r="A1071">
        <v>930.2</v>
      </c>
      <c r="B1071" t="s">
        <v>238</v>
      </c>
      <c r="C1071" s="1">
        <v>43769</v>
      </c>
      <c r="D1071">
        <v>1367787</v>
      </c>
      <c r="E1071" t="s">
        <v>56</v>
      </c>
      <c r="G1071">
        <v>17.96</v>
      </c>
    </row>
    <row r="1072" spans="1:7" x14ac:dyDescent="0.25">
      <c r="A1072">
        <v>930.2</v>
      </c>
      <c r="B1072" t="s">
        <v>238</v>
      </c>
      <c r="C1072" s="1">
        <v>43769</v>
      </c>
      <c r="D1072">
        <v>1367787</v>
      </c>
      <c r="E1072" t="s">
        <v>56</v>
      </c>
      <c r="G1072">
        <v>212.83</v>
      </c>
    </row>
    <row r="1073" spans="1:7" x14ac:dyDescent="0.25">
      <c r="A1073">
        <v>930.2</v>
      </c>
      <c r="B1073" t="s">
        <v>238</v>
      </c>
      <c r="C1073" s="1">
        <v>43769</v>
      </c>
      <c r="D1073">
        <v>1367787</v>
      </c>
      <c r="E1073" t="s">
        <v>56</v>
      </c>
      <c r="G1073">
        <v>124.74</v>
      </c>
    </row>
    <row r="1074" spans="1:7" x14ac:dyDescent="0.25">
      <c r="A1074">
        <v>930.2</v>
      </c>
      <c r="B1074" t="s">
        <v>238</v>
      </c>
      <c r="C1074" s="1">
        <v>43769</v>
      </c>
      <c r="D1074">
        <v>1367787</v>
      </c>
      <c r="E1074" t="s">
        <v>56</v>
      </c>
      <c r="G1074">
        <v>192.32</v>
      </c>
    </row>
    <row r="1075" spans="1:7" x14ac:dyDescent="0.25">
      <c r="A1075">
        <v>930.2</v>
      </c>
      <c r="B1075" t="s">
        <v>238</v>
      </c>
      <c r="C1075" s="1">
        <v>43769</v>
      </c>
      <c r="D1075">
        <v>1367787</v>
      </c>
      <c r="E1075" t="s">
        <v>56</v>
      </c>
      <c r="G1075">
        <v>537.88</v>
      </c>
    </row>
    <row r="1076" spans="1:7" x14ac:dyDescent="0.25">
      <c r="A1076">
        <v>930.2</v>
      </c>
      <c r="B1076" t="s">
        <v>238</v>
      </c>
      <c r="C1076" s="1">
        <v>43769</v>
      </c>
      <c r="D1076">
        <v>1367787</v>
      </c>
      <c r="E1076" t="s">
        <v>56</v>
      </c>
      <c r="G1076" s="2">
        <v>1705.33</v>
      </c>
    </row>
    <row r="1077" spans="1:7" x14ac:dyDescent="0.25">
      <c r="A1077">
        <v>930.2</v>
      </c>
      <c r="B1077" t="s">
        <v>238</v>
      </c>
      <c r="C1077" s="1">
        <v>43769</v>
      </c>
      <c r="D1077">
        <v>1367787</v>
      </c>
      <c r="E1077" t="s">
        <v>56</v>
      </c>
      <c r="G1077">
        <v>420.88</v>
      </c>
    </row>
    <row r="1078" spans="1:7" x14ac:dyDescent="0.25">
      <c r="A1078">
        <v>930.2</v>
      </c>
      <c r="B1078" t="s">
        <v>238</v>
      </c>
      <c r="C1078" s="1">
        <v>43769</v>
      </c>
      <c r="D1078">
        <v>1367787</v>
      </c>
      <c r="E1078" t="s">
        <v>56</v>
      </c>
      <c r="G1078">
        <v>96.9</v>
      </c>
    </row>
    <row r="1079" spans="1:7" x14ac:dyDescent="0.25">
      <c r="A1079">
        <v>930.2</v>
      </c>
      <c r="B1079" t="s">
        <v>238</v>
      </c>
      <c r="C1079" s="1">
        <v>43769</v>
      </c>
      <c r="D1079">
        <v>1367787</v>
      </c>
      <c r="E1079" t="s">
        <v>56</v>
      </c>
      <c r="G1079" s="2">
        <v>2216.38</v>
      </c>
    </row>
    <row r="1080" spans="1:7" x14ac:dyDescent="0.25">
      <c r="A1080">
        <v>930.2</v>
      </c>
      <c r="B1080" t="s">
        <v>238</v>
      </c>
      <c r="C1080" s="1">
        <v>43769</v>
      </c>
      <c r="D1080">
        <v>1367787</v>
      </c>
      <c r="E1080" t="s">
        <v>56</v>
      </c>
      <c r="G1080">
        <v>114.64</v>
      </c>
    </row>
    <row r="1081" spans="1:7" x14ac:dyDescent="0.25">
      <c r="A1081">
        <v>930.2</v>
      </c>
      <c r="B1081" t="s">
        <v>238</v>
      </c>
      <c r="C1081" s="1">
        <v>43799</v>
      </c>
      <c r="D1081">
        <v>1369507</v>
      </c>
      <c r="E1081" t="s">
        <v>56</v>
      </c>
      <c r="G1081">
        <v>231.49</v>
      </c>
    </row>
    <row r="1082" spans="1:7" x14ac:dyDescent="0.25">
      <c r="A1082">
        <v>930.2</v>
      </c>
      <c r="B1082" t="s">
        <v>238</v>
      </c>
      <c r="C1082" s="1">
        <v>43799</v>
      </c>
      <c r="D1082">
        <v>1369507</v>
      </c>
      <c r="E1082" t="s">
        <v>56</v>
      </c>
      <c r="G1082">
        <v>179.81</v>
      </c>
    </row>
    <row r="1083" spans="1:7" x14ac:dyDescent="0.25">
      <c r="A1083">
        <v>930.2</v>
      </c>
      <c r="B1083" t="s">
        <v>238</v>
      </c>
      <c r="C1083" s="1">
        <v>43799</v>
      </c>
      <c r="D1083">
        <v>1369507</v>
      </c>
      <c r="E1083" t="s">
        <v>56</v>
      </c>
      <c r="G1083">
        <v>20.21</v>
      </c>
    </row>
    <row r="1084" spans="1:7" x14ac:dyDescent="0.25">
      <c r="A1084">
        <v>930.2</v>
      </c>
      <c r="B1084" t="s">
        <v>238</v>
      </c>
      <c r="C1084" s="1">
        <v>43799</v>
      </c>
      <c r="D1084">
        <v>1369507</v>
      </c>
      <c r="E1084" t="s">
        <v>56</v>
      </c>
      <c r="G1084" s="2">
        <v>1213.3900000000001</v>
      </c>
    </row>
    <row r="1085" spans="1:7" x14ac:dyDescent="0.25">
      <c r="A1085">
        <v>930.2</v>
      </c>
      <c r="B1085" t="s">
        <v>238</v>
      </c>
      <c r="C1085" s="1">
        <v>43830</v>
      </c>
      <c r="D1085">
        <v>1371434</v>
      </c>
      <c r="E1085" t="s">
        <v>56</v>
      </c>
      <c r="G1085">
        <v>23.42</v>
      </c>
    </row>
    <row r="1086" spans="1:7" x14ac:dyDescent="0.25">
      <c r="A1086">
        <v>930.2</v>
      </c>
      <c r="B1086" t="s">
        <v>238</v>
      </c>
      <c r="C1086" s="1">
        <v>43830</v>
      </c>
      <c r="D1086">
        <v>1371434</v>
      </c>
      <c r="E1086" t="s">
        <v>56</v>
      </c>
      <c r="G1086">
        <v>132.68</v>
      </c>
    </row>
    <row r="1087" spans="1:7" x14ac:dyDescent="0.25">
      <c r="A1087">
        <v>930.2</v>
      </c>
      <c r="B1087" t="s">
        <v>238</v>
      </c>
      <c r="C1087" s="1">
        <v>43830</v>
      </c>
      <c r="D1087">
        <v>1371434</v>
      </c>
      <c r="E1087" t="s">
        <v>56</v>
      </c>
      <c r="G1087">
        <v>5.51</v>
      </c>
    </row>
    <row r="1088" spans="1:7" x14ac:dyDescent="0.25">
      <c r="A1088">
        <v>930.2</v>
      </c>
      <c r="B1088" t="s">
        <v>238</v>
      </c>
      <c r="C1088" s="1">
        <v>43830</v>
      </c>
      <c r="D1088">
        <v>1371434</v>
      </c>
      <c r="E1088" t="s">
        <v>56</v>
      </c>
      <c r="G1088">
        <v>18.39</v>
      </c>
    </row>
    <row r="1089" spans="1:7" x14ac:dyDescent="0.25">
      <c r="A1089">
        <v>930.2</v>
      </c>
      <c r="B1089" t="s">
        <v>238</v>
      </c>
      <c r="C1089" s="1">
        <v>43830</v>
      </c>
      <c r="D1089">
        <v>1371434</v>
      </c>
      <c r="E1089" t="s">
        <v>56</v>
      </c>
      <c r="G1089">
        <v>35.65</v>
      </c>
    </row>
    <row r="1090" spans="1:7" x14ac:dyDescent="0.25">
      <c r="A1090">
        <v>930.2</v>
      </c>
      <c r="B1090" t="s">
        <v>238</v>
      </c>
      <c r="C1090" s="1">
        <v>43830</v>
      </c>
      <c r="D1090">
        <v>1371434</v>
      </c>
      <c r="E1090" t="s">
        <v>56</v>
      </c>
      <c r="G1090" s="2">
        <v>1255.74</v>
      </c>
    </row>
    <row r="1091" spans="1:7" x14ac:dyDescent="0.25">
      <c r="A1091">
        <v>930.2</v>
      </c>
      <c r="B1091" t="s">
        <v>240</v>
      </c>
      <c r="C1091" s="1">
        <v>43496</v>
      </c>
      <c r="D1091">
        <v>1351461</v>
      </c>
      <c r="E1091" t="s">
        <v>56</v>
      </c>
      <c r="F1091" t="s">
        <v>241</v>
      </c>
      <c r="G1091">
        <v>23.2</v>
      </c>
    </row>
    <row r="1092" spans="1:7" x14ac:dyDescent="0.25">
      <c r="A1092">
        <v>930.2</v>
      </c>
      <c r="B1092" t="s">
        <v>240</v>
      </c>
      <c r="C1092" s="1">
        <v>43496</v>
      </c>
      <c r="D1092">
        <v>1351461</v>
      </c>
      <c r="E1092" t="s">
        <v>56</v>
      </c>
      <c r="F1092" t="s">
        <v>242</v>
      </c>
      <c r="G1092">
        <v>5.41</v>
      </c>
    </row>
    <row r="1093" spans="1:7" x14ac:dyDescent="0.25">
      <c r="A1093">
        <v>930.2</v>
      </c>
      <c r="B1093" t="s">
        <v>240</v>
      </c>
      <c r="C1093" s="1">
        <v>43496</v>
      </c>
      <c r="D1093">
        <v>1351461</v>
      </c>
      <c r="E1093" t="s">
        <v>56</v>
      </c>
      <c r="F1093" t="s">
        <v>241</v>
      </c>
      <c r="G1093">
        <v>2</v>
      </c>
    </row>
    <row r="1094" spans="1:7" x14ac:dyDescent="0.25">
      <c r="A1094">
        <v>930.2</v>
      </c>
      <c r="B1094" t="s">
        <v>240</v>
      </c>
      <c r="C1094" s="1">
        <v>43496</v>
      </c>
      <c r="D1094">
        <v>1351461</v>
      </c>
      <c r="E1094" t="s">
        <v>56</v>
      </c>
      <c r="F1094" t="s">
        <v>242</v>
      </c>
      <c r="G1094">
        <v>0.46</v>
      </c>
    </row>
    <row r="1095" spans="1:7" x14ac:dyDescent="0.25">
      <c r="A1095">
        <v>930.2</v>
      </c>
      <c r="B1095" t="s">
        <v>240</v>
      </c>
      <c r="C1095" s="1">
        <v>43496</v>
      </c>
      <c r="D1095">
        <v>1351461</v>
      </c>
      <c r="E1095" t="s">
        <v>56</v>
      </c>
      <c r="F1095" t="s">
        <v>241</v>
      </c>
      <c r="G1095">
        <v>8.01</v>
      </c>
    </row>
    <row r="1096" spans="1:7" x14ac:dyDescent="0.25">
      <c r="A1096">
        <v>930.2</v>
      </c>
      <c r="B1096" t="s">
        <v>240</v>
      </c>
      <c r="C1096" s="1">
        <v>43496</v>
      </c>
      <c r="D1096">
        <v>1351461</v>
      </c>
      <c r="E1096" t="s">
        <v>56</v>
      </c>
      <c r="F1096" t="s">
        <v>242</v>
      </c>
      <c r="G1096">
        <v>1.87</v>
      </c>
    </row>
    <row r="1097" spans="1:7" x14ac:dyDescent="0.25">
      <c r="A1097">
        <v>930.2</v>
      </c>
      <c r="B1097" t="s">
        <v>240</v>
      </c>
      <c r="C1097" s="1">
        <v>43496</v>
      </c>
      <c r="D1097">
        <v>1351461</v>
      </c>
      <c r="E1097" t="s">
        <v>56</v>
      </c>
      <c r="F1097" t="s">
        <v>241</v>
      </c>
      <c r="G1097">
        <v>9.3800000000000008</v>
      </c>
    </row>
    <row r="1098" spans="1:7" x14ac:dyDescent="0.25">
      <c r="A1098">
        <v>930.2</v>
      </c>
      <c r="B1098" t="s">
        <v>240</v>
      </c>
      <c r="C1098" s="1">
        <v>43496</v>
      </c>
      <c r="D1098">
        <v>1351461</v>
      </c>
      <c r="E1098" t="s">
        <v>56</v>
      </c>
      <c r="F1098" t="s">
        <v>242</v>
      </c>
      <c r="G1098">
        <v>2.2599999999999998</v>
      </c>
    </row>
    <row r="1099" spans="1:7" x14ac:dyDescent="0.25">
      <c r="A1099">
        <v>930.2</v>
      </c>
      <c r="B1099" t="s">
        <v>240</v>
      </c>
      <c r="C1099" s="1">
        <v>43496</v>
      </c>
      <c r="D1099">
        <v>1351461</v>
      </c>
      <c r="E1099" t="s">
        <v>56</v>
      </c>
      <c r="F1099" t="s">
        <v>241</v>
      </c>
      <c r="G1099">
        <v>2.31</v>
      </c>
    </row>
    <row r="1100" spans="1:7" x14ac:dyDescent="0.25">
      <c r="A1100">
        <v>930.2</v>
      </c>
      <c r="B1100" t="s">
        <v>240</v>
      </c>
      <c r="C1100" s="1">
        <v>43496</v>
      </c>
      <c r="D1100">
        <v>1351461</v>
      </c>
      <c r="E1100" t="s">
        <v>56</v>
      </c>
      <c r="F1100" t="s">
        <v>242</v>
      </c>
      <c r="G1100">
        <v>0.54</v>
      </c>
    </row>
    <row r="1101" spans="1:7" x14ac:dyDescent="0.25">
      <c r="A1101">
        <v>930.2</v>
      </c>
      <c r="B1101" t="s">
        <v>240</v>
      </c>
      <c r="C1101" s="1">
        <v>43496</v>
      </c>
      <c r="D1101">
        <v>1351461</v>
      </c>
      <c r="E1101" t="s">
        <v>56</v>
      </c>
      <c r="F1101" t="s">
        <v>241</v>
      </c>
      <c r="G1101">
        <v>43.97</v>
      </c>
    </row>
    <row r="1102" spans="1:7" x14ac:dyDescent="0.25">
      <c r="A1102">
        <v>930.2</v>
      </c>
      <c r="B1102" t="s">
        <v>240</v>
      </c>
      <c r="C1102" s="1">
        <v>43496</v>
      </c>
      <c r="D1102">
        <v>1351461</v>
      </c>
      <c r="E1102" t="s">
        <v>56</v>
      </c>
      <c r="F1102" t="s">
        <v>242</v>
      </c>
      <c r="G1102">
        <v>10.28</v>
      </c>
    </row>
    <row r="1103" spans="1:7" x14ac:dyDescent="0.25">
      <c r="A1103">
        <v>930.2</v>
      </c>
      <c r="B1103" t="s">
        <v>240</v>
      </c>
      <c r="C1103" s="1">
        <v>43496</v>
      </c>
      <c r="D1103">
        <v>1351461</v>
      </c>
      <c r="E1103" t="s">
        <v>56</v>
      </c>
      <c r="F1103" t="s">
        <v>241</v>
      </c>
      <c r="G1103">
        <v>30.39</v>
      </c>
    </row>
    <row r="1104" spans="1:7" x14ac:dyDescent="0.25">
      <c r="A1104">
        <v>930.2</v>
      </c>
      <c r="B1104" t="s">
        <v>240</v>
      </c>
      <c r="C1104" s="1">
        <v>43496</v>
      </c>
      <c r="D1104">
        <v>1351461</v>
      </c>
      <c r="E1104" t="s">
        <v>56</v>
      </c>
      <c r="F1104" t="s">
        <v>242</v>
      </c>
      <c r="G1104">
        <v>7.13</v>
      </c>
    </row>
    <row r="1105" spans="1:7" x14ac:dyDescent="0.25">
      <c r="A1105">
        <v>930.2</v>
      </c>
      <c r="B1105" t="s">
        <v>240</v>
      </c>
      <c r="C1105" s="1">
        <v>43496</v>
      </c>
      <c r="D1105">
        <v>1351461</v>
      </c>
      <c r="E1105" t="s">
        <v>56</v>
      </c>
      <c r="F1105" t="s">
        <v>241</v>
      </c>
      <c r="G1105">
        <v>271.98</v>
      </c>
    </row>
    <row r="1106" spans="1:7" x14ac:dyDescent="0.25">
      <c r="A1106">
        <v>930.2</v>
      </c>
      <c r="B1106" t="s">
        <v>240</v>
      </c>
      <c r="C1106" s="1">
        <v>43496</v>
      </c>
      <c r="D1106">
        <v>1351461</v>
      </c>
      <c r="E1106" t="s">
        <v>56</v>
      </c>
      <c r="F1106" t="s">
        <v>242</v>
      </c>
      <c r="G1106">
        <v>63.59</v>
      </c>
    </row>
    <row r="1107" spans="1:7" x14ac:dyDescent="0.25">
      <c r="A1107">
        <v>930.2</v>
      </c>
      <c r="B1107" t="s">
        <v>240</v>
      </c>
      <c r="C1107" s="1">
        <v>43496</v>
      </c>
      <c r="D1107">
        <v>1351461</v>
      </c>
      <c r="E1107" t="s">
        <v>56</v>
      </c>
      <c r="F1107" t="s">
        <v>241</v>
      </c>
      <c r="G1107">
        <v>0.02</v>
      </c>
    </row>
    <row r="1108" spans="1:7" x14ac:dyDescent="0.25">
      <c r="A1108">
        <v>930.2</v>
      </c>
      <c r="B1108" t="s">
        <v>240</v>
      </c>
      <c r="C1108" s="1">
        <v>43524</v>
      </c>
      <c r="D1108">
        <v>1353060</v>
      </c>
      <c r="E1108" t="s">
        <v>56</v>
      </c>
      <c r="F1108" t="s">
        <v>241</v>
      </c>
      <c r="G1108">
        <v>73.540000000000006</v>
      </c>
    </row>
    <row r="1109" spans="1:7" x14ac:dyDescent="0.25">
      <c r="A1109">
        <v>930.2</v>
      </c>
      <c r="B1109" t="s">
        <v>240</v>
      </c>
      <c r="C1109" s="1">
        <v>43524</v>
      </c>
      <c r="D1109">
        <v>1353060</v>
      </c>
      <c r="E1109" t="s">
        <v>56</v>
      </c>
      <c r="F1109" t="s">
        <v>242</v>
      </c>
      <c r="G1109">
        <v>17.22</v>
      </c>
    </row>
    <row r="1110" spans="1:7" x14ac:dyDescent="0.25">
      <c r="A1110">
        <v>930.2</v>
      </c>
      <c r="B1110" t="s">
        <v>240</v>
      </c>
      <c r="C1110" s="1">
        <v>43524</v>
      </c>
      <c r="D1110">
        <v>1353060</v>
      </c>
      <c r="E1110" t="s">
        <v>56</v>
      </c>
      <c r="F1110" t="s">
        <v>241</v>
      </c>
      <c r="G1110">
        <v>24.56</v>
      </c>
    </row>
    <row r="1111" spans="1:7" x14ac:dyDescent="0.25">
      <c r="A1111">
        <v>930.2</v>
      </c>
      <c r="B1111" t="s">
        <v>240</v>
      </c>
      <c r="C1111" s="1">
        <v>43524</v>
      </c>
      <c r="D1111">
        <v>1353060</v>
      </c>
      <c r="E1111" t="s">
        <v>56</v>
      </c>
      <c r="F1111" t="s">
        <v>242</v>
      </c>
      <c r="G1111">
        <v>5.74</v>
      </c>
    </row>
    <row r="1112" spans="1:7" x14ac:dyDescent="0.25">
      <c r="A1112">
        <v>930.2</v>
      </c>
      <c r="B1112" t="s">
        <v>240</v>
      </c>
      <c r="C1112" s="1">
        <v>43524</v>
      </c>
      <c r="D1112">
        <v>1353060</v>
      </c>
      <c r="E1112" t="s">
        <v>56</v>
      </c>
      <c r="F1112" t="s">
        <v>241</v>
      </c>
      <c r="G1112">
        <v>15.24</v>
      </c>
    </row>
    <row r="1113" spans="1:7" x14ac:dyDescent="0.25">
      <c r="A1113">
        <v>930.2</v>
      </c>
      <c r="B1113" t="s">
        <v>240</v>
      </c>
      <c r="C1113" s="1">
        <v>43524</v>
      </c>
      <c r="D1113">
        <v>1353060</v>
      </c>
      <c r="E1113" t="s">
        <v>56</v>
      </c>
      <c r="F1113" t="s">
        <v>242</v>
      </c>
      <c r="G1113">
        <v>3.56</v>
      </c>
    </row>
    <row r="1114" spans="1:7" x14ac:dyDescent="0.25">
      <c r="A1114">
        <v>930.2</v>
      </c>
      <c r="B1114" t="s">
        <v>240</v>
      </c>
      <c r="C1114" s="1">
        <v>43524</v>
      </c>
      <c r="D1114">
        <v>1353060</v>
      </c>
      <c r="E1114" t="s">
        <v>56</v>
      </c>
      <c r="F1114" t="s">
        <v>241</v>
      </c>
      <c r="G1114">
        <v>11.25</v>
      </c>
    </row>
    <row r="1115" spans="1:7" x14ac:dyDescent="0.25">
      <c r="A1115">
        <v>930.2</v>
      </c>
      <c r="B1115" t="s">
        <v>240</v>
      </c>
      <c r="C1115" s="1">
        <v>43524</v>
      </c>
      <c r="D1115">
        <v>1353060</v>
      </c>
      <c r="E1115" t="s">
        <v>56</v>
      </c>
      <c r="F1115" t="s">
        <v>242</v>
      </c>
      <c r="G1115">
        <v>2.63</v>
      </c>
    </row>
    <row r="1116" spans="1:7" x14ac:dyDescent="0.25">
      <c r="A1116">
        <v>930.2</v>
      </c>
      <c r="B1116" t="s">
        <v>240</v>
      </c>
      <c r="C1116" s="1">
        <v>43524</v>
      </c>
      <c r="D1116">
        <v>1353060</v>
      </c>
      <c r="E1116" t="s">
        <v>56</v>
      </c>
      <c r="F1116" t="s">
        <v>241</v>
      </c>
      <c r="G1116">
        <v>30.04</v>
      </c>
    </row>
    <row r="1117" spans="1:7" x14ac:dyDescent="0.25">
      <c r="A1117">
        <v>930.2</v>
      </c>
      <c r="B1117" t="s">
        <v>240</v>
      </c>
      <c r="C1117" s="1">
        <v>43524</v>
      </c>
      <c r="D1117">
        <v>1353060</v>
      </c>
      <c r="E1117" t="s">
        <v>56</v>
      </c>
      <c r="F1117" t="s">
        <v>242</v>
      </c>
      <c r="G1117">
        <v>7.04</v>
      </c>
    </row>
    <row r="1118" spans="1:7" x14ac:dyDescent="0.25">
      <c r="A1118">
        <v>930.2</v>
      </c>
      <c r="B1118" t="s">
        <v>240</v>
      </c>
      <c r="C1118" s="1">
        <v>43524</v>
      </c>
      <c r="D1118">
        <v>1353060</v>
      </c>
      <c r="E1118" t="s">
        <v>56</v>
      </c>
      <c r="F1118" t="s">
        <v>241</v>
      </c>
      <c r="G1118">
        <v>332.12</v>
      </c>
    </row>
    <row r="1119" spans="1:7" x14ac:dyDescent="0.25">
      <c r="A1119">
        <v>930.2</v>
      </c>
      <c r="B1119" t="s">
        <v>240</v>
      </c>
      <c r="C1119" s="1">
        <v>43524</v>
      </c>
      <c r="D1119">
        <v>1353060</v>
      </c>
      <c r="E1119" t="s">
        <v>56</v>
      </c>
      <c r="F1119" t="s">
        <v>242</v>
      </c>
      <c r="G1119">
        <v>77.680000000000007</v>
      </c>
    </row>
    <row r="1120" spans="1:7" x14ac:dyDescent="0.25">
      <c r="A1120">
        <v>930.2</v>
      </c>
      <c r="B1120" t="s">
        <v>240</v>
      </c>
      <c r="C1120" s="1">
        <v>43555</v>
      </c>
      <c r="D1120">
        <v>1354698</v>
      </c>
      <c r="E1120" t="s">
        <v>56</v>
      </c>
      <c r="F1120" t="s">
        <v>241</v>
      </c>
      <c r="G1120">
        <v>44.63</v>
      </c>
    </row>
    <row r="1121" spans="1:7" x14ac:dyDescent="0.25">
      <c r="A1121">
        <v>930.2</v>
      </c>
      <c r="B1121" t="s">
        <v>240</v>
      </c>
      <c r="C1121" s="1">
        <v>43555</v>
      </c>
      <c r="D1121">
        <v>1354698</v>
      </c>
      <c r="E1121" t="s">
        <v>56</v>
      </c>
      <c r="F1121" t="s">
        <v>242</v>
      </c>
      <c r="G1121">
        <v>10.49</v>
      </c>
    </row>
    <row r="1122" spans="1:7" x14ac:dyDescent="0.25">
      <c r="A1122">
        <v>930.2</v>
      </c>
      <c r="B1122" t="s">
        <v>240</v>
      </c>
      <c r="C1122" s="1">
        <v>43555</v>
      </c>
      <c r="D1122">
        <v>1354698</v>
      </c>
      <c r="E1122" t="s">
        <v>56</v>
      </c>
      <c r="F1122" t="s">
        <v>241</v>
      </c>
      <c r="G1122">
        <v>4.5</v>
      </c>
    </row>
    <row r="1123" spans="1:7" x14ac:dyDescent="0.25">
      <c r="A1123">
        <v>930.2</v>
      </c>
      <c r="B1123" t="s">
        <v>240</v>
      </c>
      <c r="C1123" s="1">
        <v>43555</v>
      </c>
      <c r="D1123">
        <v>1354698</v>
      </c>
      <c r="E1123" t="s">
        <v>56</v>
      </c>
      <c r="F1123" t="s">
        <v>242</v>
      </c>
      <c r="G1123">
        <v>1.05</v>
      </c>
    </row>
    <row r="1124" spans="1:7" x14ac:dyDescent="0.25">
      <c r="A1124">
        <v>930.2</v>
      </c>
      <c r="B1124" t="s">
        <v>240</v>
      </c>
      <c r="C1124" s="1">
        <v>43555</v>
      </c>
      <c r="D1124">
        <v>1354698</v>
      </c>
      <c r="E1124" t="s">
        <v>56</v>
      </c>
      <c r="F1124" t="s">
        <v>241</v>
      </c>
      <c r="G1124">
        <v>24.76</v>
      </c>
    </row>
    <row r="1125" spans="1:7" x14ac:dyDescent="0.25">
      <c r="A1125">
        <v>930.2</v>
      </c>
      <c r="B1125" t="s">
        <v>240</v>
      </c>
      <c r="C1125" s="1">
        <v>43555</v>
      </c>
      <c r="D1125">
        <v>1354698</v>
      </c>
      <c r="E1125" t="s">
        <v>56</v>
      </c>
      <c r="F1125" t="s">
        <v>242</v>
      </c>
      <c r="G1125">
        <v>5.78</v>
      </c>
    </row>
    <row r="1126" spans="1:7" x14ac:dyDescent="0.25">
      <c r="A1126">
        <v>930.2</v>
      </c>
      <c r="B1126" t="s">
        <v>240</v>
      </c>
      <c r="C1126" s="1">
        <v>43555</v>
      </c>
      <c r="D1126">
        <v>1354698</v>
      </c>
      <c r="E1126" t="s">
        <v>56</v>
      </c>
      <c r="F1126" t="s">
        <v>241</v>
      </c>
      <c r="G1126">
        <v>3.09</v>
      </c>
    </row>
    <row r="1127" spans="1:7" x14ac:dyDescent="0.25">
      <c r="A1127">
        <v>930.2</v>
      </c>
      <c r="B1127" t="s">
        <v>240</v>
      </c>
      <c r="C1127" s="1">
        <v>43555</v>
      </c>
      <c r="D1127">
        <v>1354698</v>
      </c>
      <c r="E1127" t="s">
        <v>56</v>
      </c>
      <c r="F1127" t="s">
        <v>242</v>
      </c>
      <c r="G1127">
        <v>0.72</v>
      </c>
    </row>
    <row r="1128" spans="1:7" x14ac:dyDescent="0.25">
      <c r="A1128">
        <v>930.2</v>
      </c>
      <c r="B1128" t="s">
        <v>240</v>
      </c>
      <c r="C1128" s="1">
        <v>43555</v>
      </c>
      <c r="D1128">
        <v>1354698</v>
      </c>
      <c r="E1128" t="s">
        <v>56</v>
      </c>
      <c r="F1128" t="s">
        <v>241</v>
      </c>
      <c r="G1128">
        <v>4.5</v>
      </c>
    </row>
    <row r="1129" spans="1:7" x14ac:dyDescent="0.25">
      <c r="A1129">
        <v>930.2</v>
      </c>
      <c r="B1129" t="s">
        <v>240</v>
      </c>
      <c r="C1129" s="1">
        <v>43555</v>
      </c>
      <c r="D1129">
        <v>1354698</v>
      </c>
      <c r="E1129" t="s">
        <v>56</v>
      </c>
      <c r="F1129" t="s">
        <v>242</v>
      </c>
      <c r="G1129">
        <v>1.05</v>
      </c>
    </row>
    <row r="1130" spans="1:7" x14ac:dyDescent="0.25">
      <c r="A1130">
        <v>930.2</v>
      </c>
      <c r="B1130" t="s">
        <v>240</v>
      </c>
      <c r="C1130" s="1">
        <v>43555</v>
      </c>
      <c r="D1130">
        <v>1354698</v>
      </c>
      <c r="E1130" t="s">
        <v>56</v>
      </c>
      <c r="F1130" t="s">
        <v>241</v>
      </c>
      <c r="G1130">
        <v>25</v>
      </c>
    </row>
    <row r="1131" spans="1:7" x14ac:dyDescent="0.25">
      <c r="A1131">
        <v>930.2</v>
      </c>
      <c r="B1131" t="s">
        <v>240</v>
      </c>
      <c r="C1131" s="1">
        <v>43555</v>
      </c>
      <c r="D1131">
        <v>1354698</v>
      </c>
      <c r="E1131" t="s">
        <v>56</v>
      </c>
      <c r="F1131" t="s">
        <v>242</v>
      </c>
      <c r="G1131">
        <v>5.85</v>
      </c>
    </row>
    <row r="1132" spans="1:7" x14ac:dyDescent="0.25">
      <c r="A1132">
        <v>930.2</v>
      </c>
      <c r="B1132" t="s">
        <v>240</v>
      </c>
      <c r="C1132" s="1">
        <v>43555</v>
      </c>
      <c r="D1132">
        <v>1354698</v>
      </c>
      <c r="E1132" t="s">
        <v>56</v>
      </c>
      <c r="F1132" t="s">
        <v>241</v>
      </c>
      <c r="G1132">
        <v>3.06</v>
      </c>
    </row>
    <row r="1133" spans="1:7" x14ac:dyDescent="0.25">
      <c r="A1133">
        <v>930.2</v>
      </c>
      <c r="B1133" t="s">
        <v>240</v>
      </c>
      <c r="C1133" s="1">
        <v>43555</v>
      </c>
      <c r="D1133">
        <v>1354698</v>
      </c>
      <c r="E1133" t="s">
        <v>56</v>
      </c>
      <c r="F1133" t="s">
        <v>242</v>
      </c>
      <c r="G1133">
        <v>0.72</v>
      </c>
    </row>
    <row r="1134" spans="1:7" x14ac:dyDescent="0.25">
      <c r="A1134">
        <v>930.2</v>
      </c>
      <c r="B1134" t="s">
        <v>240</v>
      </c>
      <c r="C1134" s="1">
        <v>43555</v>
      </c>
      <c r="D1134">
        <v>1354698</v>
      </c>
      <c r="E1134" t="s">
        <v>56</v>
      </c>
      <c r="F1134" t="s">
        <v>241</v>
      </c>
      <c r="G1134">
        <v>309.63</v>
      </c>
    </row>
    <row r="1135" spans="1:7" x14ac:dyDescent="0.25">
      <c r="A1135">
        <v>930.2</v>
      </c>
      <c r="B1135" t="s">
        <v>240</v>
      </c>
      <c r="C1135" s="1">
        <v>43555</v>
      </c>
      <c r="D1135">
        <v>1354698</v>
      </c>
      <c r="E1135" t="s">
        <v>56</v>
      </c>
      <c r="F1135" t="s">
        <v>242</v>
      </c>
      <c r="G1135">
        <v>72.47</v>
      </c>
    </row>
    <row r="1136" spans="1:7" x14ac:dyDescent="0.25">
      <c r="A1136">
        <v>930.2</v>
      </c>
      <c r="B1136" t="s">
        <v>240</v>
      </c>
      <c r="C1136" s="1">
        <v>43585</v>
      </c>
      <c r="D1136">
        <v>1356635</v>
      </c>
      <c r="E1136" t="s">
        <v>56</v>
      </c>
      <c r="F1136" t="s">
        <v>241</v>
      </c>
      <c r="G1136">
        <v>9.82</v>
      </c>
    </row>
    <row r="1137" spans="1:7" x14ac:dyDescent="0.25">
      <c r="A1137">
        <v>930.2</v>
      </c>
      <c r="B1137" t="s">
        <v>240</v>
      </c>
      <c r="C1137" s="1">
        <v>43585</v>
      </c>
      <c r="D1137">
        <v>1356635</v>
      </c>
      <c r="E1137" t="s">
        <v>56</v>
      </c>
      <c r="F1137" t="s">
        <v>242</v>
      </c>
      <c r="G1137">
        <v>2.2999999999999998</v>
      </c>
    </row>
    <row r="1138" spans="1:7" x14ac:dyDescent="0.25">
      <c r="A1138">
        <v>930.2</v>
      </c>
      <c r="B1138" t="s">
        <v>240</v>
      </c>
      <c r="C1138" s="1">
        <v>43585</v>
      </c>
      <c r="D1138">
        <v>1356635</v>
      </c>
      <c r="E1138" t="s">
        <v>56</v>
      </c>
      <c r="F1138" t="s">
        <v>241</v>
      </c>
      <c r="G1138">
        <v>16.28</v>
      </c>
    </row>
    <row r="1139" spans="1:7" x14ac:dyDescent="0.25">
      <c r="A1139">
        <v>930.2</v>
      </c>
      <c r="B1139" t="s">
        <v>240</v>
      </c>
      <c r="C1139" s="1">
        <v>43585</v>
      </c>
      <c r="D1139">
        <v>1356635</v>
      </c>
      <c r="E1139" t="s">
        <v>56</v>
      </c>
      <c r="F1139" t="s">
        <v>242</v>
      </c>
      <c r="G1139">
        <v>3.8</v>
      </c>
    </row>
    <row r="1140" spans="1:7" x14ac:dyDescent="0.25">
      <c r="A1140">
        <v>930.2</v>
      </c>
      <c r="B1140" t="s">
        <v>240</v>
      </c>
      <c r="C1140" s="1">
        <v>43585</v>
      </c>
      <c r="D1140">
        <v>1356635</v>
      </c>
      <c r="E1140" t="s">
        <v>56</v>
      </c>
      <c r="F1140" t="s">
        <v>241</v>
      </c>
      <c r="G1140">
        <v>4.7300000000000004</v>
      </c>
    </row>
    <row r="1141" spans="1:7" x14ac:dyDescent="0.25">
      <c r="A1141">
        <v>930.2</v>
      </c>
      <c r="B1141" t="s">
        <v>240</v>
      </c>
      <c r="C1141" s="1">
        <v>43585</v>
      </c>
      <c r="D1141">
        <v>1356635</v>
      </c>
      <c r="E1141" t="s">
        <v>56</v>
      </c>
      <c r="F1141" t="s">
        <v>242</v>
      </c>
      <c r="G1141">
        <v>1.1100000000000001</v>
      </c>
    </row>
    <row r="1142" spans="1:7" x14ac:dyDescent="0.25">
      <c r="A1142">
        <v>930.2</v>
      </c>
      <c r="B1142" t="s">
        <v>240</v>
      </c>
      <c r="C1142" s="1">
        <v>43585</v>
      </c>
      <c r="D1142">
        <v>1356635</v>
      </c>
      <c r="E1142" t="s">
        <v>56</v>
      </c>
      <c r="F1142" t="s">
        <v>241</v>
      </c>
      <c r="G1142">
        <v>45.89</v>
      </c>
    </row>
    <row r="1143" spans="1:7" x14ac:dyDescent="0.25">
      <c r="A1143">
        <v>930.2</v>
      </c>
      <c r="B1143" t="s">
        <v>240</v>
      </c>
      <c r="C1143" s="1">
        <v>43585</v>
      </c>
      <c r="D1143">
        <v>1356635</v>
      </c>
      <c r="E1143" t="s">
        <v>56</v>
      </c>
      <c r="F1143" t="s">
        <v>242</v>
      </c>
      <c r="G1143">
        <v>10.73</v>
      </c>
    </row>
    <row r="1144" spans="1:7" x14ac:dyDescent="0.25">
      <c r="A1144">
        <v>930.2</v>
      </c>
      <c r="B1144" t="s">
        <v>240</v>
      </c>
      <c r="C1144" s="1">
        <v>43585</v>
      </c>
      <c r="D1144">
        <v>1356635</v>
      </c>
      <c r="E1144" t="s">
        <v>56</v>
      </c>
      <c r="F1144" t="s">
        <v>241</v>
      </c>
      <c r="G1144">
        <v>2.0499999999999998</v>
      </c>
    </row>
    <row r="1145" spans="1:7" x14ac:dyDescent="0.25">
      <c r="A1145">
        <v>930.2</v>
      </c>
      <c r="B1145" t="s">
        <v>240</v>
      </c>
      <c r="C1145" s="1">
        <v>43585</v>
      </c>
      <c r="D1145">
        <v>1356635</v>
      </c>
      <c r="E1145" t="s">
        <v>56</v>
      </c>
      <c r="F1145" t="s">
        <v>242</v>
      </c>
      <c r="G1145">
        <v>0.48</v>
      </c>
    </row>
    <row r="1146" spans="1:7" x14ac:dyDescent="0.25">
      <c r="A1146">
        <v>930.2</v>
      </c>
      <c r="B1146" t="s">
        <v>240</v>
      </c>
      <c r="C1146" s="1">
        <v>43585</v>
      </c>
      <c r="D1146">
        <v>1356635</v>
      </c>
      <c r="E1146" t="s">
        <v>56</v>
      </c>
      <c r="F1146" t="s">
        <v>241</v>
      </c>
      <c r="G1146">
        <v>325.77999999999997</v>
      </c>
    </row>
    <row r="1147" spans="1:7" x14ac:dyDescent="0.25">
      <c r="A1147">
        <v>930.2</v>
      </c>
      <c r="B1147" t="s">
        <v>240</v>
      </c>
      <c r="C1147" s="1">
        <v>43585</v>
      </c>
      <c r="D1147">
        <v>1356635</v>
      </c>
      <c r="E1147" t="s">
        <v>56</v>
      </c>
      <c r="F1147" t="s">
        <v>242</v>
      </c>
      <c r="G1147">
        <v>76.22</v>
      </c>
    </row>
    <row r="1148" spans="1:7" x14ac:dyDescent="0.25">
      <c r="A1148">
        <v>930.2</v>
      </c>
      <c r="B1148" t="s">
        <v>240</v>
      </c>
      <c r="C1148" s="1">
        <v>43585</v>
      </c>
      <c r="D1148">
        <v>1356635</v>
      </c>
      <c r="E1148" t="s">
        <v>56</v>
      </c>
      <c r="F1148" t="s">
        <v>241</v>
      </c>
      <c r="G1148">
        <v>40.26</v>
      </c>
    </row>
    <row r="1149" spans="1:7" x14ac:dyDescent="0.25">
      <c r="A1149">
        <v>930.2</v>
      </c>
      <c r="B1149" t="s">
        <v>240</v>
      </c>
      <c r="C1149" s="1">
        <v>43585</v>
      </c>
      <c r="D1149">
        <v>1356635</v>
      </c>
      <c r="E1149" t="s">
        <v>56</v>
      </c>
      <c r="F1149" t="s">
        <v>242</v>
      </c>
      <c r="G1149">
        <v>9.43</v>
      </c>
    </row>
    <row r="1150" spans="1:7" x14ac:dyDescent="0.25">
      <c r="A1150">
        <v>930.2</v>
      </c>
      <c r="B1150" t="s">
        <v>240</v>
      </c>
      <c r="C1150" s="1">
        <v>43616</v>
      </c>
      <c r="D1150">
        <v>1358412</v>
      </c>
      <c r="E1150" t="s">
        <v>56</v>
      </c>
      <c r="F1150" t="s">
        <v>241</v>
      </c>
      <c r="G1150">
        <v>206.6</v>
      </c>
    </row>
    <row r="1151" spans="1:7" x14ac:dyDescent="0.25">
      <c r="A1151">
        <v>930.2</v>
      </c>
      <c r="B1151" t="s">
        <v>240</v>
      </c>
      <c r="C1151" s="1">
        <v>43616</v>
      </c>
      <c r="D1151">
        <v>1358412</v>
      </c>
      <c r="E1151" t="s">
        <v>56</v>
      </c>
      <c r="F1151" t="s">
        <v>242</v>
      </c>
      <c r="G1151">
        <v>48.32</v>
      </c>
    </row>
    <row r="1152" spans="1:7" x14ac:dyDescent="0.25">
      <c r="A1152">
        <v>930.2</v>
      </c>
      <c r="B1152" t="s">
        <v>240</v>
      </c>
      <c r="C1152" s="1">
        <v>43616</v>
      </c>
      <c r="D1152">
        <v>1358412</v>
      </c>
      <c r="E1152" t="s">
        <v>56</v>
      </c>
      <c r="F1152" t="s">
        <v>241</v>
      </c>
      <c r="G1152">
        <v>28.73</v>
      </c>
    </row>
    <row r="1153" spans="1:7" x14ac:dyDescent="0.25">
      <c r="A1153">
        <v>930.2</v>
      </c>
      <c r="B1153" t="s">
        <v>240</v>
      </c>
      <c r="C1153" s="1">
        <v>43616</v>
      </c>
      <c r="D1153">
        <v>1358412</v>
      </c>
      <c r="E1153" t="s">
        <v>56</v>
      </c>
      <c r="F1153" t="s">
        <v>242</v>
      </c>
      <c r="G1153">
        <v>6.72</v>
      </c>
    </row>
    <row r="1154" spans="1:7" x14ac:dyDescent="0.25">
      <c r="A1154">
        <v>930.2</v>
      </c>
      <c r="B1154" t="s">
        <v>240</v>
      </c>
      <c r="C1154" s="1">
        <v>43616</v>
      </c>
      <c r="D1154">
        <v>1358412</v>
      </c>
      <c r="E1154" t="s">
        <v>56</v>
      </c>
      <c r="F1154" t="s">
        <v>241</v>
      </c>
      <c r="G1154">
        <v>95.96</v>
      </c>
    </row>
    <row r="1155" spans="1:7" x14ac:dyDescent="0.25">
      <c r="A1155">
        <v>930.2</v>
      </c>
      <c r="B1155" t="s">
        <v>240</v>
      </c>
      <c r="C1155" s="1">
        <v>43616</v>
      </c>
      <c r="D1155">
        <v>1358412</v>
      </c>
      <c r="E1155" t="s">
        <v>56</v>
      </c>
      <c r="F1155" t="s">
        <v>242</v>
      </c>
      <c r="G1155">
        <v>22.44</v>
      </c>
    </row>
    <row r="1156" spans="1:7" x14ac:dyDescent="0.25">
      <c r="A1156">
        <v>930.2</v>
      </c>
      <c r="B1156" t="s">
        <v>240</v>
      </c>
      <c r="C1156" s="1">
        <v>43616</v>
      </c>
      <c r="D1156">
        <v>1358412</v>
      </c>
      <c r="E1156" t="s">
        <v>56</v>
      </c>
      <c r="F1156" t="s">
        <v>241</v>
      </c>
      <c r="G1156">
        <v>5.12</v>
      </c>
    </row>
    <row r="1157" spans="1:7" x14ac:dyDescent="0.25">
      <c r="A1157">
        <v>930.2</v>
      </c>
      <c r="B1157" t="s">
        <v>240</v>
      </c>
      <c r="C1157" s="1">
        <v>43616</v>
      </c>
      <c r="D1157">
        <v>1358412</v>
      </c>
      <c r="E1157" t="s">
        <v>56</v>
      </c>
      <c r="F1157" t="s">
        <v>242</v>
      </c>
      <c r="G1157">
        <v>1.2</v>
      </c>
    </row>
    <row r="1158" spans="1:7" x14ac:dyDescent="0.25">
      <c r="A1158">
        <v>930.2</v>
      </c>
      <c r="B1158" t="s">
        <v>240</v>
      </c>
      <c r="C1158" s="1">
        <v>43616</v>
      </c>
      <c r="D1158">
        <v>1358412</v>
      </c>
      <c r="E1158" t="s">
        <v>56</v>
      </c>
      <c r="F1158" t="s">
        <v>241</v>
      </c>
      <c r="G1158">
        <v>111.88</v>
      </c>
    </row>
    <row r="1159" spans="1:7" x14ac:dyDescent="0.25">
      <c r="A1159">
        <v>930.2</v>
      </c>
      <c r="B1159" t="s">
        <v>240</v>
      </c>
      <c r="C1159" s="1">
        <v>43616</v>
      </c>
      <c r="D1159">
        <v>1358412</v>
      </c>
      <c r="E1159" t="s">
        <v>56</v>
      </c>
      <c r="F1159" t="s">
        <v>242</v>
      </c>
      <c r="G1159">
        <v>26.16</v>
      </c>
    </row>
    <row r="1160" spans="1:7" x14ac:dyDescent="0.25">
      <c r="A1160">
        <v>930.2</v>
      </c>
      <c r="B1160" t="s">
        <v>240</v>
      </c>
      <c r="C1160" s="1">
        <v>43616</v>
      </c>
      <c r="D1160">
        <v>1358412</v>
      </c>
      <c r="E1160" t="s">
        <v>56</v>
      </c>
      <c r="F1160" t="s">
        <v>241</v>
      </c>
      <c r="G1160">
        <v>48.08</v>
      </c>
    </row>
    <row r="1161" spans="1:7" x14ac:dyDescent="0.25">
      <c r="A1161">
        <v>930.2</v>
      </c>
      <c r="B1161" t="s">
        <v>240</v>
      </c>
      <c r="C1161" s="1">
        <v>43616</v>
      </c>
      <c r="D1161">
        <v>1358412</v>
      </c>
      <c r="E1161" t="s">
        <v>56</v>
      </c>
      <c r="F1161" t="s">
        <v>242</v>
      </c>
      <c r="G1161">
        <v>11.24</v>
      </c>
    </row>
    <row r="1162" spans="1:7" x14ac:dyDescent="0.25">
      <c r="A1162">
        <v>930.2</v>
      </c>
      <c r="B1162" t="s">
        <v>240</v>
      </c>
      <c r="C1162" s="1">
        <v>43616</v>
      </c>
      <c r="D1162">
        <v>1358412</v>
      </c>
      <c r="E1162" t="s">
        <v>56</v>
      </c>
      <c r="F1162" t="s">
        <v>241</v>
      </c>
      <c r="G1162">
        <v>62.77</v>
      </c>
    </row>
    <row r="1163" spans="1:7" x14ac:dyDescent="0.25">
      <c r="A1163">
        <v>930.2</v>
      </c>
      <c r="B1163" t="s">
        <v>240</v>
      </c>
      <c r="C1163" s="1">
        <v>43616</v>
      </c>
      <c r="D1163">
        <v>1358412</v>
      </c>
      <c r="E1163" t="s">
        <v>56</v>
      </c>
      <c r="F1163" t="s">
        <v>242</v>
      </c>
      <c r="G1163">
        <v>14.68</v>
      </c>
    </row>
    <row r="1164" spans="1:7" x14ac:dyDescent="0.25">
      <c r="A1164">
        <v>930.2</v>
      </c>
      <c r="B1164" t="s">
        <v>240</v>
      </c>
      <c r="C1164" s="1">
        <v>43616</v>
      </c>
      <c r="D1164">
        <v>1358412</v>
      </c>
      <c r="E1164" t="s">
        <v>56</v>
      </c>
      <c r="F1164" t="s">
        <v>241</v>
      </c>
      <c r="G1164">
        <v>531.97</v>
      </c>
    </row>
    <row r="1165" spans="1:7" x14ac:dyDescent="0.25">
      <c r="A1165">
        <v>930.2</v>
      </c>
      <c r="B1165" t="s">
        <v>240</v>
      </c>
      <c r="C1165" s="1">
        <v>43616</v>
      </c>
      <c r="D1165">
        <v>1358412</v>
      </c>
      <c r="E1165" t="s">
        <v>56</v>
      </c>
      <c r="F1165" t="s">
        <v>242</v>
      </c>
      <c r="G1165">
        <v>124.41</v>
      </c>
    </row>
    <row r="1166" spans="1:7" x14ac:dyDescent="0.25">
      <c r="A1166">
        <v>930.2</v>
      </c>
      <c r="B1166" t="s">
        <v>240</v>
      </c>
      <c r="C1166" s="1">
        <v>43646</v>
      </c>
      <c r="D1166">
        <v>1360467</v>
      </c>
      <c r="E1166" t="s">
        <v>56</v>
      </c>
      <c r="F1166" t="s">
        <v>241</v>
      </c>
      <c r="G1166">
        <v>238.2</v>
      </c>
    </row>
    <row r="1167" spans="1:7" x14ac:dyDescent="0.25">
      <c r="A1167">
        <v>930.2</v>
      </c>
      <c r="B1167" t="s">
        <v>240</v>
      </c>
      <c r="C1167" s="1">
        <v>43646</v>
      </c>
      <c r="D1167">
        <v>1360467</v>
      </c>
      <c r="E1167" t="s">
        <v>56</v>
      </c>
      <c r="F1167" t="s">
        <v>242</v>
      </c>
      <c r="G1167">
        <v>55.69</v>
      </c>
    </row>
    <row r="1168" spans="1:7" x14ac:dyDescent="0.25">
      <c r="A1168">
        <v>930.2</v>
      </c>
      <c r="B1168" t="s">
        <v>240</v>
      </c>
      <c r="C1168" s="1">
        <v>43646</v>
      </c>
      <c r="D1168">
        <v>1360467</v>
      </c>
      <c r="E1168" t="s">
        <v>56</v>
      </c>
      <c r="F1168" t="s">
        <v>241</v>
      </c>
      <c r="G1168">
        <v>54.96</v>
      </c>
    </row>
    <row r="1169" spans="1:7" x14ac:dyDescent="0.25">
      <c r="A1169">
        <v>930.2</v>
      </c>
      <c r="B1169" t="s">
        <v>240</v>
      </c>
      <c r="C1169" s="1">
        <v>43646</v>
      </c>
      <c r="D1169">
        <v>1360467</v>
      </c>
      <c r="E1169" t="s">
        <v>56</v>
      </c>
      <c r="F1169" t="s">
        <v>242</v>
      </c>
      <c r="G1169">
        <v>12.81</v>
      </c>
    </row>
    <row r="1170" spans="1:7" x14ac:dyDescent="0.25">
      <c r="A1170">
        <v>930.2</v>
      </c>
      <c r="B1170" t="s">
        <v>240</v>
      </c>
      <c r="C1170" s="1">
        <v>43646</v>
      </c>
      <c r="D1170">
        <v>1360467</v>
      </c>
      <c r="E1170" t="s">
        <v>56</v>
      </c>
      <c r="F1170" t="s">
        <v>241</v>
      </c>
      <c r="G1170">
        <v>3.81</v>
      </c>
    </row>
    <row r="1171" spans="1:7" x14ac:dyDescent="0.25">
      <c r="A1171">
        <v>930.2</v>
      </c>
      <c r="B1171" t="s">
        <v>240</v>
      </c>
      <c r="C1171" s="1">
        <v>43646</v>
      </c>
      <c r="D1171">
        <v>1360467</v>
      </c>
      <c r="E1171" t="s">
        <v>56</v>
      </c>
      <c r="F1171" t="s">
        <v>242</v>
      </c>
      <c r="G1171">
        <v>0.89</v>
      </c>
    </row>
    <row r="1172" spans="1:7" x14ac:dyDescent="0.25">
      <c r="A1172">
        <v>930.2</v>
      </c>
      <c r="B1172" t="s">
        <v>240</v>
      </c>
      <c r="C1172" s="1">
        <v>43646</v>
      </c>
      <c r="D1172">
        <v>1360467</v>
      </c>
      <c r="E1172" t="s">
        <v>56</v>
      </c>
      <c r="F1172" t="s">
        <v>241</v>
      </c>
      <c r="G1172">
        <v>3.68</v>
      </c>
    </row>
    <row r="1173" spans="1:7" x14ac:dyDescent="0.25">
      <c r="A1173">
        <v>930.2</v>
      </c>
      <c r="B1173" t="s">
        <v>240</v>
      </c>
      <c r="C1173" s="1">
        <v>43646</v>
      </c>
      <c r="D1173">
        <v>1360467</v>
      </c>
      <c r="E1173" t="s">
        <v>56</v>
      </c>
      <c r="F1173" t="s">
        <v>242</v>
      </c>
      <c r="G1173">
        <v>0.86</v>
      </c>
    </row>
    <row r="1174" spans="1:7" x14ac:dyDescent="0.25">
      <c r="A1174">
        <v>930.2</v>
      </c>
      <c r="B1174" t="s">
        <v>240</v>
      </c>
      <c r="C1174" s="1">
        <v>43646</v>
      </c>
      <c r="D1174">
        <v>1360467</v>
      </c>
      <c r="E1174" t="s">
        <v>56</v>
      </c>
      <c r="F1174" t="s">
        <v>241</v>
      </c>
      <c r="G1174">
        <v>313.27</v>
      </c>
    </row>
    <row r="1175" spans="1:7" x14ac:dyDescent="0.25">
      <c r="A1175">
        <v>930.2</v>
      </c>
      <c r="B1175" t="s">
        <v>240</v>
      </c>
      <c r="C1175" s="1">
        <v>43646</v>
      </c>
      <c r="D1175">
        <v>1360467</v>
      </c>
      <c r="E1175" t="s">
        <v>56</v>
      </c>
      <c r="F1175" t="s">
        <v>242</v>
      </c>
      <c r="G1175">
        <v>73.25</v>
      </c>
    </row>
    <row r="1176" spans="1:7" x14ac:dyDescent="0.25">
      <c r="A1176">
        <v>930.2</v>
      </c>
      <c r="B1176" t="s">
        <v>240</v>
      </c>
      <c r="C1176" s="1">
        <v>43677</v>
      </c>
      <c r="D1176">
        <v>1362182</v>
      </c>
      <c r="E1176" t="s">
        <v>56</v>
      </c>
      <c r="F1176" t="s">
        <v>241</v>
      </c>
      <c r="G1176">
        <v>79.790000000000006</v>
      </c>
    </row>
    <row r="1177" spans="1:7" x14ac:dyDescent="0.25">
      <c r="A1177">
        <v>930.2</v>
      </c>
      <c r="B1177" t="s">
        <v>240</v>
      </c>
      <c r="C1177" s="1">
        <v>43677</v>
      </c>
      <c r="D1177">
        <v>1362182</v>
      </c>
      <c r="E1177" t="s">
        <v>56</v>
      </c>
      <c r="F1177" t="s">
        <v>242</v>
      </c>
      <c r="G1177">
        <v>18.649999999999999</v>
      </c>
    </row>
    <row r="1178" spans="1:7" x14ac:dyDescent="0.25">
      <c r="A1178">
        <v>930.2</v>
      </c>
      <c r="B1178" t="s">
        <v>240</v>
      </c>
      <c r="C1178" s="1">
        <v>43677</v>
      </c>
      <c r="D1178">
        <v>1362182</v>
      </c>
      <c r="E1178" t="s">
        <v>56</v>
      </c>
      <c r="F1178" t="s">
        <v>241</v>
      </c>
      <c r="G1178">
        <v>57.38</v>
      </c>
    </row>
    <row r="1179" spans="1:7" x14ac:dyDescent="0.25">
      <c r="A1179">
        <v>930.2</v>
      </c>
      <c r="B1179" t="s">
        <v>240</v>
      </c>
      <c r="C1179" s="1">
        <v>43677</v>
      </c>
      <c r="D1179">
        <v>1362182</v>
      </c>
      <c r="E1179" t="s">
        <v>56</v>
      </c>
      <c r="F1179" t="s">
        <v>242</v>
      </c>
      <c r="G1179">
        <v>13.42</v>
      </c>
    </row>
    <row r="1180" spans="1:7" x14ac:dyDescent="0.25">
      <c r="A1180">
        <v>930.2</v>
      </c>
      <c r="B1180" t="s">
        <v>240</v>
      </c>
      <c r="C1180" s="1">
        <v>43677</v>
      </c>
      <c r="D1180">
        <v>1362182</v>
      </c>
      <c r="E1180" t="s">
        <v>56</v>
      </c>
      <c r="F1180" t="s">
        <v>241</v>
      </c>
      <c r="G1180">
        <v>4.38</v>
      </c>
    </row>
    <row r="1181" spans="1:7" x14ac:dyDescent="0.25">
      <c r="A1181">
        <v>930.2</v>
      </c>
      <c r="B1181" t="s">
        <v>240</v>
      </c>
      <c r="C1181" s="1">
        <v>43677</v>
      </c>
      <c r="D1181">
        <v>1362182</v>
      </c>
      <c r="E1181" t="s">
        <v>56</v>
      </c>
      <c r="F1181" t="s">
        <v>242</v>
      </c>
      <c r="G1181">
        <v>1.08</v>
      </c>
    </row>
    <row r="1182" spans="1:7" x14ac:dyDescent="0.25">
      <c r="A1182">
        <v>930.2</v>
      </c>
      <c r="B1182" t="s">
        <v>240</v>
      </c>
      <c r="C1182" s="1">
        <v>43677</v>
      </c>
      <c r="D1182">
        <v>1362182</v>
      </c>
      <c r="E1182" t="s">
        <v>56</v>
      </c>
      <c r="F1182" t="s">
        <v>241</v>
      </c>
      <c r="G1182">
        <v>2.4500000000000002</v>
      </c>
    </row>
    <row r="1183" spans="1:7" x14ac:dyDescent="0.25">
      <c r="A1183">
        <v>930.2</v>
      </c>
      <c r="B1183" t="s">
        <v>240</v>
      </c>
      <c r="C1183" s="1">
        <v>43677</v>
      </c>
      <c r="D1183">
        <v>1362182</v>
      </c>
      <c r="E1183" t="s">
        <v>56</v>
      </c>
      <c r="F1183" t="s">
        <v>242</v>
      </c>
      <c r="G1183">
        <v>0.56999999999999995</v>
      </c>
    </row>
    <row r="1184" spans="1:7" x14ac:dyDescent="0.25">
      <c r="A1184">
        <v>930.2</v>
      </c>
      <c r="B1184" t="s">
        <v>240</v>
      </c>
      <c r="C1184" s="1">
        <v>43677</v>
      </c>
      <c r="D1184">
        <v>1362182</v>
      </c>
      <c r="E1184" t="s">
        <v>56</v>
      </c>
      <c r="F1184" t="s">
        <v>241</v>
      </c>
      <c r="G1184">
        <v>4.87</v>
      </c>
    </row>
    <row r="1185" spans="1:7" x14ac:dyDescent="0.25">
      <c r="A1185">
        <v>930.2</v>
      </c>
      <c r="B1185" t="s">
        <v>240</v>
      </c>
      <c r="C1185" s="1">
        <v>43677</v>
      </c>
      <c r="D1185">
        <v>1362182</v>
      </c>
      <c r="E1185" t="s">
        <v>56</v>
      </c>
      <c r="F1185" t="s">
        <v>242</v>
      </c>
      <c r="G1185">
        <v>1.1399999999999999</v>
      </c>
    </row>
    <row r="1186" spans="1:7" x14ac:dyDescent="0.25">
      <c r="A1186">
        <v>930.2</v>
      </c>
      <c r="B1186" t="s">
        <v>240</v>
      </c>
      <c r="C1186" s="1">
        <v>43677</v>
      </c>
      <c r="D1186">
        <v>1362182</v>
      </c>
      <c r="E1186" t="s">
        <v>56</v>
      </c>
      <c r="F1186" t="s">
        <v>241</v>
      </c>
      <c r="G1186">
        <v>421.45</v>
      </c>
    </row>
    <row r="1187" spans="1:7" x14ac:dyDescent="0.25">
      <c r="A1187">
        <v>930.2</v>
      </c>
      <c r="B1187" t="s">
        <v>240</v>
      </c>
      <c r="C1187" s="1">
        <v>43677</v>
      </c>
      <c r="D1187">
        <v>1362182</v>
      </c>
      <c r="E1187" t="s">
        <v>56</v>
      </c>
      <c r="F1187" t="s">
        <v>242</v>
      </c>
      <c r="G1187">
        <v>98.64</v>
      </c>
    </row>
    <row r="1188" spans="1:7" x14ac:dyDescent="0.25">
      <c r="A1188">
        <v>930.2</v>
      </c>
      <c r="B1188" t="s">
        <v>240</v>
      </c>
      <c r="C1188" s="1">
        <v>43708</v>
      </c>
      <c r="D1188">
        <v>1363947</v>
      </c>
      <c r="E1188" t="s">
        <v>56</v>
      </c>
      <c r="F1188" t="s">
        <v>241</v>
      </c>
      <c r="G1188">
        <v>26.16</v>
      </c>
    </row>
    <row r="1189" spans="1:7" x14ac:dyDescent="0.25">
      <c r="A1189">
        <v>930.2</v>
      </c>
      <c r="B1189" t="s">
        <v>240</v>
      </c>
      <c r="C1189" s="1">
        <v>43708</v>
      </c>
      <c r="D1189">
        <v>1363947</v>
      </c>
      <c r="E1189" t="s">
        <v>56</v>
      </c>
      <c r="F1189" t="s">
        <v>242</v>
      </c>
      <c r="G1189">
        <v>6.12</v>
      </c>
    </row>
    <row r="1190" spans="1:7" x14ac:dyDescent="0.25">
      <c r="A1190">
        <v>930.2</v>
      </c>
      <c r="B1190" t="s">
        <v>240</v>
      </c>
      <c r="C1190" s="1">
        <v>43708</v>
      </c>
      <c r="D1190">
        <v>1363947</v>
      </c>
      <c r="E1190" t="s">
        <v>56</v>
      </c>
      <c r="F1190" t="s">
        <v>241</v>
      </c>
      <c r="G1190">
        <v>63.01</v>
      </c>
    </row>
    <row r="1191" spans="1:7" x14ac:dyDescent="0.25">
      <c r="A1191">
        <v>930.2</v>
      </c>
      <c r="B1191" t="s">
        <v>240</v>
      </c>
      <c r="C1191" s="1">
        <v>43708</v>
      </c>
      <c r="D1191">
        <v>1363947</v>
      </c>
      <c r="E1191" t="s">
        <v>56</v>
      </c>
      <c r="F1191" t="s">
        <v>242</v>
      </c>
      <c r="G1191">
        <v>14.72</v>
      </c>
    </row>
    <row r="1192" spans="1:7" x14ac:dyDescent="0.25">
      <c r="A1192">
        <v>930.2</v>
      </c>
      <c r="B1192" t="s">
        <v>240</v>
      </c>
      <c r="C1192" s="1">
        <v>43708</v>
      </c>
      <c r="D1192">
        <v>1363947</v>
      </c>
      <c r="E1192" t="s">
        <v>56</v>
      </c>
      <c r="F1192" t="s">
        <v>241</v>
      </c>
      <c r="G1192">
        <v>23.59</v>
      </c>
    </row>
    <row r="1193" spans="1:7" x14ac:dyDescent="0.25">
      <c r="A1193">
        <v>930.2</v>
      </c>
      <c r="B1193" t="s">
        <v>240</v>
      </c>
      <c r="C1193" s="1">
        <v>43708</v>
      </c>
      <c r="D1193">
        <v>1363947</v>
      </c>
      <c r="E1193" t="s">
        <v>56</v>
      </c>
      <c r="F1193" t="s">
        <v>242</v>
      </c>
      <c r="G1193">
        <v>5.52</v>
      </c>
    </row>
    <row r="1194" spans="1:7" x14ac:dyDescent="0.25">
      <c r="A1194">
        <v>930.2</v>
      </c>
      <c r="B1194" t="s">
        <v>240</v>
      </c>
      <c r="C1194" s="1">
        <v>43708</v>
      </c>
      <c r="D1194">
        <v>1363947</v>
      </c>
      <c r="E1194" t="s">
        <v>56</v>
      </c>
      <c r="F1194" t="s">
        <v>241</v>
      </c>
      <c r="G1194">
        <v>9.83</v>
      </c>
    </row>
    <row r="1195" spans="1:7" x14ac:dyDescent="0.25">
      <c r="A1195">
        <v>930.2</v>
      </c>
      <c r="B1195" t="s">
        <v>240</v>
      </c>
      <c r="C1195" s="1">
        <v>43708</v>
      </c>
      <c r="D1195">
        <v>1363947</v>
      </c>
      <c r="E1195" t="s">
        <v>56</v>
      </c>
      <c r="F1195" t="s">
        <v>242</v>
      </c>
      <c r="G1195">
        <v>2.29</v>
      </c>
    </row>
    <row r="1196" spans="1:7" x14ac:dyDescent="0.25">
      <c r="A1196">
        <v>930.2</v>
      </c>
      <c r="B1196" t="s">
        <v>240</v>
      </c>
      <c r="C1196" s="1">
        <v>43708</v>
      </c>
      <c r="D1196">
        <v>1363947</v>
      </c>
      <c r="E1196" t="s">
        <v>56</v>
      </c>
      <c r="F1196" t="s">
        <v>241</v>
      </c>
      <c r="G1196">
        <v>14.72</v>
      </c>
    </row>
    <row r="1197" spans="1:7" x14ac:dyDescent="0.25">
      <c r="A1197">
        <v>930.2</v>
      </c>
      <c r="B1197" t="s">
        <v>240</v>
      </c>
      <c r="C1197" s="1">
        <v>43708</v>
      </c>
      <c r="D1197">
        <v>1363947</v>
      </c>
      <c r="E1197" t="s">
        <v>56</v>
      </c>
      <c r="F1197" t="s">
        <v>242</v>
      </c>
      <c r="G1197">
        <v>3.44</v>
      </c>
    </row>
    <row r="1198" spans="1:7" x14ac:dyDescent="0.25">
      <c r="A1198">
        <v>930.2</v>
      </c>
      <c r="B1198" t="s">
        <v>240</v>
      </c>
      <c r="C1198" s="1">
        <v>43708</v>
      </c>
      <c r="D1198">
        <v>1363947</v>
      </c>
      <c r="E1198" t="s">
        <v>56</v>
      </c>
      <c r="F1198" t="s">
        <v>241</v>
      </c>
      <c r="G1198">
        <v>424.24</v>
      </c>
    </row>
    <row r="1199" spans="1:7" x14ac:dyDescent="0.25">
      <c r="A1199">
        <v>930.2</v>
      </c>
      <c r="B1199" t="s">
        <v>240</v>
      </c>
      <c r="C1199" s="1">
        <v>43708</v>
      </c>
      <c r="D1199">
        <v>1363947</v>
      </c>
      <c r="E1199" t="s">
        <v>56</v>
      </c>
      <c r="F1199" t="s">
        <v>242</v>
      </c>
      <c r="G1199">
        <v>99.2</v>
      </c>
    </row>
    <row r="1200" spans="1:7" x14ac:dyDescent="0.25">
      <c r="A1200">
        <v>930.2</v>
      </c>
      <c r="B1200" t="s">
        <v>240</v>
      </c>
      <c r="C1200" s="1">
        <v>43738</v>
      </c>
      <c r="D1200">
        <v>1365821</v>
      </c>
      <c r="E1200" t="s">
        <v>56</v>
      </c>
      <c r="F1200" t="s">
        <v>241</v>
      </c>
      <c r="G1200">
        <v>149.01</v>
      </c>
    </row>
    <row r="1201" spans="1:7" x14ac:dyDescent="0.25">
      <c r="A1201">
        <v>930.2</v>
      </c>
      <c r="B1201" t="s">
        <v>240</v>
      </c>
      <c r="C1201" s="1">
        <v>43738</v>
      </c>
      <c r="D1201">
        <v>1365821</v>
      </c>
      <c r="E1201" t="s">
        <v>56</v>
      </c>
      <c r="F1201" t="s">
        <v>242</v>
      </c>
      <c r="G1201">
        <v>34.840000000000003</v>
      </c>
    </row>
    <row r="1202" spans="1:7" x14ac:dyDescent="0.25">
      <c r="A1202">
        <v>930.2</v>
      </c>
      <c r="B1202" t="s">
        <v>240</v>
      </c>
      <c r="C1202" s="1">
        <v>43738</v>
      </c>
      <c r="D1202">
        <v>1365821</v>
      </c>
      <c r="E1202" t="s">
        <v>56</v>
      </c>
      <c r="F1202" t="s">
        <v>241</v>
      </c>
      <c r="G1202">
        <v>57.16</v>
      </c>
    </row>
    <row r="1203" spans="1:7" x14ac:dyDescent="0.25">
      <c r="A1203">
        <v>930.2</v>
      </c>
      <c r="B1203" t="s">
        <v>240</v>
      </c>
      <c r="C1203" s="1">
        <v>43738</v>
      </c>
      <c r="D1203">
        <v>1365821</v>
      </c>
      <c r="E1203" t="s">
        <v>56</v>
      </c>
      <c r="F1203" t="s">
        <v>242</v>
      </c>
      <c r="G1203">
        <v>13.36</v>
      </c>
    </row>
    <row r="1204" spans="1:7" x14ac:dyDescent="0.25">
      <c r="A1204">
        <v>930.2</v>
      </c>
      <c r="B1204" t="s">
        <v>240</v>
      </c>
      <c r="C1204" s="1">
        <v>43738</v>
      </c>
      <c r="D1204">
        <v>1365821</v>
      </c>
      <c r="E1204" t="s">
        <v>56</v>
      </c>
      <c r="F1204" t="s">
        <v>241</v>
      </c>
      <c r="G1204">
        <v>3.15</v>
      </c>
    </row>
    <row r="1205" spans="1:7" x14ac:dyDescent="0.25">
      <c r="A1205">
        <v>930.2</v>
      </c>
      <c r="B1205" t="s">
        <v>240</v>
      </c>
      <c r="C1205" s="1">
        <v>43738</v>
      </c>
      <c r="D1205">
        <v>1365821</v>
      </c>
      <c r="E1205" t="s">
        <v>56</v>
      </c>
      <c r="F1205" t="s">
        <v>242</v>
      </c>
      <c r="G1205">
        <v>0.74</v>
      </c>
    </row>
    <row r="1206" spans="1:7" x14ac:dyDescent="0.25">
      <c r="A1206">
        <v>930.2</v>
      </c>
      <c r="B1206" t="s">
        <v>240</v>
      </c>
      <c r="C1206" s="1">
        <v>43738</v>
      </c>
      <c r="D1206">
        <v>1365821</v>
      </c>
      <c r="E1206" t="s">
        <v>56</v>
      </c>
      <c r="F1206" t="s">
        <v>241</v>
      </c>
      <c r="G1206">
        <v>2.25</v>
      </c>
    </row>
    <row r="1207" spans="1:7" x14ac:dyDescent="0.25">
      <c r="A1207">
        <v>930.2</v>
      </c>
      <c r="B1207" t="s">
        <v>240</v>
      </c>
      <c r="C1207" s="1">
        <v>43738</v>
      </c>
      <c r="D1207">
        <v>1365821</v>
      </c>
      <c r="E1207" t="s">
        <v>56</v>
      </c>
      <c r="F1207" t="s">
        <v>242</v>
      </c>
      <c r="G1207">
        <v>0.53</v>
      </c>
    </row>
    <row r="1208" spans="1:7" x14ac:dyDescent="0.25">
      <c r="A1208">
        <v>930.2</v>
      </c>
      <c r="B1208" t="s">
        <v>240</v>
      </c>
      <c r="C1208" s="1">
        <v>43738</v>
      </c>
      <c r="D1208">
        <v>1365821</v>
      </c>
      <c r="E1208" t="s">
        <v>56</v>
      </c>
      <c r="F1208" t="s">
        <v>241</v>
      </c>
      <c r="G1208">
        <v>447.4</v>
      </c>
    </row>
    <row r="1209" spans="1:7" x14ac:dyDescent="0.25">
      <c r="A1209">
        <v>930.2</v>
      </c>
      <c r="B1209" t="s">
        <v>240</v>
      </c>
      <c r="C1209" s="1">
        <v>43738</v>
      </c>
      <c r="D1209">
        <v>1365821</v>
      </c>
      <c r="E1209" t="s">
        <v>56</v>
      </c>
      <c r="F1209" t="s">
        <v>242</v>
      </c>
      <c r="G1209">
        <v>104.68</v>
      </c>
    </row>
    <row r="1210" spans="1:7" x14ac:dyDescent="0.25">
      <c r="A1210">
        <v>930.2</v>
      </c>
      <c r="B1210" t="s">
        <v>240</v>
      </c>
      <c r="C1210" s="1">
        <v>43769</v>
      </c>
      <c r="D1210">
        <v>1367787</v>
      </c>
      <c r="E1210" t="s">
        <v>56</v>
      </c>
      <c r="F1210" t="s">
        <v>241</v>
      </c>
      <c r="G1210">
        <v>185.25</v>
      </c>
    </row>
    <row r="1211" spans="1:7" x14ac:dyDescent="0.25">
      <c r="A1211">
        <v>930.2</v>
      </c>
      <c r="B1211" t="s">
        <v>240</v>
      </c>
      <c r="C1211" s="1">
        <v>43769</v>
      </c>
      <c r="D1211">
        <v>1367787</v>
      </c>
      <c r="E1211" t="s">
        <v>56</v>
      </c>
      <c r="F1211" t="s">
        <v>242</v>
      </c>
      <c r="G1211">
        <v>51.26</v>
      </c>
    </row>
    <row r="1212" spans="1:7" x14ac:dyDescent="0.25">
      <c r="A1212">
        <v>930.2</v>
      </c>
      <c r="B1212" t="s">
        <v>240</v>
      </c>
      <c r="C1212" s="1">
        <v>43769</v>
      </c>
      <c r="D1212">
        <v>1367787</v>
      </c>
      <c r="E1212" t="s">
        <v>56</v>
      </c>
      <c r="F1212" t="s">
        <v>241</v>
      </c>
      <c r="G1212">
        <v>82.79</v>
      </c>
    </row>
    <row r="1213" spans="1:7" x14ac:dyDescent="0.25">
      <c r="A1213">
        <v>930.2</v>
      </c>
      <c r="B1213" t="s">
        <v>240</v>
      </c>
      <c r="C1213" s="1">
        <v>43769</v>
      </c>
      <c r="D1213">
        <v>1367787</v>
      </c>
      <c r="E1213" t="s">
        <v>56</v>
      </c>
      <c r="F1213" t="s">
        <v>242</v>
      </c>
      <c r="G1213">
        <v>19.36</v>
      </c>
    </row>
    <row r="1214" spans="1:7" x14ac:dyDescent="0.25">
      <c r="A1214">
        <v>930.2</v>
      </c>
      <c r="B1214" t="s">
        <v>240</v>
      </c>
      <c r="C1214" s="1">
        <v>43769</v>
      </c>
      <c r="D1214">
        <v>1367787</v>
      </c>
      <c r="E1214" t="s">
        <v>56</v>
      </c>
      <c r="F1214" t="s">
        <v>241</v>
      </c>
      <c r="G1214">
        <v>93.89</v>
      </c>
    </row>
    <row r="1215" spans="1:7" x14ac:dyDescent="0.25">
      <c r="A1215">
        <v>930.2</v>
      </c>
      <c r="B1215" t="s">
        <v>240</v>
      </c>
      <c r="C1215" s="1">
        <v>43769</v>
      </c>
      <c r="D1215">
        <v>1367787</v>
      </c>
      <c r="E1215" t="s">
        <v>56</v>
      </c>
      <c r="F1215" t="s">
        <v>242</v>
      </c>
      <c r="G1215">
        <v>21.95</v>
      </c>
    </row>
    <row r="1216" spans="1:7" x14ac:dyDescent="0.25">
      <c r="A1216">
        <v>930.2</v>
      </c>
      <c r="B1216" t="s">
        <v>240</v>
      </c>
      <c r="C1216" s="1">
        <v>43769</v>
      </c>
      <c r="D1216">
        <v>1367787</v>
      </c>
      <c r="E1216" t="s">
        <v>56</v>
      </c>
      <c r="F1216" t="s">
        <v>241</v>
      </c>
      <c r="G1216">
        <v>11.22</v>
      </c>
    </row>
    <row r="1217" spans="1:7" x14ac:dyDescent="0.25">
      <c r="A1217">
        <v>930.2</v>
      </c>
      <c r="B1217" t="s">
        <v>240</v>
      </c>
      <c r="C1217" s="1">
        <v>43769</v>
      </c>
      <c r="D1217">
        <v>1367787</v>
      </c>
      <c r="E1217" t="s">
        <v>56</v>
      </c>
      <c r="F1217" t="s">
        <v>242</v>
      </c>
      <c r="G1217">
        <v>2.62</v>
      </c>
    </row>
    <row r="1218" spans="1:7" x14ac:dyDescent="0.25">
      <c r="A1218">
        <v>930.2</v>
      </c>
      <c r="B1218" t="s">
        <v>240</v>
      </c>
      <c r="C1218" s="1">
        <v>43769</v>
      </c>
      <c r="D1218">
        <v>1367787</v>
      </c>
      <c r="E1218" t="s">
        <v>56</v>
      </c>
      <c r="F1218" t="s">
        <v>241</v>
      </c>
      <c r="G1218">
        <v>58.42</v>
      </c>
    </row>
    <row r="1219" spans="1:7" x14ac:dyDescent="0.25">
      <c r="A1219">
        <v>930.2</v>
      </c>
      <c r="B1219" t="s">
        <v>240</v>
      </c>
      <c r="C1219" s="1">
        <v>43769</v>
      </c>
      <c r="D1219">
        <v>1367787</v>
      </c>
      <c r="E1219" t="s">
        <v>56</v>
      </c>
      <c r="F1219" t="s">
        <v>242</v>
      </c>
      <c r="G1219">
        <v>13.51</v>
      </c>
    </row>
    <row r="1220" spans="1:7" x14ac:dyDescent="0.25">
      <c r="A1220">
        <v>930.2</v>
      </c>
      <c r="B1220" t="s">
        <v>240</v>
      </c>
      <c r="C1220" s="1">
        <v>43769</v>
      </c>
      <c r="D1220">
        <v>1367787</v>
      </c>
      <c r="E1220" t="s">
        <v>56</v>
      </c>
      <c r="F1220" t="s">
        <v>241</v>
      </c>
      <c r="G1220">
        <v>32.799999999999997</v>
      </c>
    </row>
    <row r="1221" spans="1:7" x14ac:dyDescent="0.25">
      <c r="A1221">
        <v>930.2</v>
      </c>
      <c r="B1221" t="s">
        <v>240</v>
      </c>
      <c r="C1221" s="1">
        <v>43769</v>
      </c>
      <c r="D1221">
        <v>1367787</v>
      </c>
      <c r="E1221" t="s">
        <v>56</v>
      </c>
      <c r="F1221" t="s">
        <v>242</v>
      </c>
      <c r="G1221">
        <v>7.67</v>
      </c>
    </row>
    <row r="1222" spans="1:7" x14ac:dyDescent="0.25">
      <c r="A1222">
        <v>930.2</v>
      </c>
      <c r="B1222" t="s">
        <v>240</v>
      </c>
      <c r="C1222" s="1">
        <v>43769</v>
      </c>
      <c r="D1222">
        <v>1367787</v>
      </c>
      <c r="E1222" t="s">
        <v>56</v>
      </c>
      <c r="F1222" t="s">
        <v>241</v>
      </c>
      <c r="G1222">
        <v>57.97</v>
      </c>
    </row>
    <row r="1223" spans="1:7" x14ac:dyDescent="0.25">
      <c r="A1223">
        <v>930.2</v>
      </c>
      <c r="B1223" t="s">
        <v>240</v>
      </c>
      <c r="C1223" s="1">
        <v>43769</v>
      </c>
      <c r="D1223">
        <v>1367787</v>
      </c>
      <c r="E1223" t="s">
        <v>56</v>
      </c>
      <c r="F1223" t="s">
        <v>242</v>
      </c>
      <c r="G1223">
        <v>13.55</v>
      </c>
    </row>
    <row r="1224" spans="1:7" x14ac:dyDescent="0.25">
      <c r="A1224">
        <v>930.2</v>
      </c>
      <c r="B1224" t="s">
        <v>240</v>
      </c>
      <c r="C1224" s="1">
        <v>43769</v>
      </c>
      <c r="D1224">
        <v>1367787</v>
      </c>
      <c r="E1224" t="s">
        <v>56</v>
      </c>
      <c r="F1224" t="s">
        <v>241</v>
      </c>
      <c r="G1224">
        <v>131.71</v>
      </c>
    </row>
    <row r="1225" spans="1:7" x14ac:dyDescent="0.25">
      <c r="A1225">
        <v>930.2</v>
      </c>
      <c r="B1225" t="s">
        <v>240</v>
      </c>
      <c r="C1225" s="1">
        <v>43769</v>
      </c>
      <c r="D1225">
        <v>1367787</v>
      </c>
      <c r="E1225" t="s">
        <v>56</v>
      </c>
      <c r="F1225" t="s">
        <v>242</v>
      </c>
      <c r="G1225">
        <v>30.8</v>
      </c>
    </row>
    <row r="1226" spans="1:7" x14ac:dyDescent="0.25">
      <c r="A1226">
        <v>930.2</v>
      </c>
      <c r="B1226" t="s">
        <v>240</v>
      </c>
      <c r="C1226" s="1">
        <v>43769</v>
      </c>
      <c r="D1226">
        <v>1367787</v>
      </c>
      <c r="E1226" t="s">
        <v>56</v>
      </c>
      <c r="F1226" t="s">
        <v>241</v>
      </c>
      <c r="G1226">
        <v>415.17</v>
      </c>
    </row>
    <row r="1227" spans="1:7" x14ac:dyDescent="0.25">
      <c r="A1227">
        <v>930.2</v>
      </c>
      <c r="B1227" t="s">
        <v>240</v>
      </c>
      <c r="C1227" s="1">
        <v>43769</v>
      </c>
      <c r="D1227">
        <v>1367787</v>
      </c>
      <c r="E1227" t="s">
        <v>56</v>
      </c>
      <c r="F1227" t="s">
        <v>242</v>
      </c>
      <c r="G1227">
        <v>97.08</v>
      </c>
    </row>
    <row r="1228" spans="1:7" x14ac:dyDescent="0.25">
      <c r="A1228">
        <v>930.2</v>
      </c>
      <c r="B1228" t="s">
        <v>240</v>
      </c>
      <c r="C1228" s="1">
        <v>43769</v>
      </c>
      <c r="D1228">
        <v>1367787</v>
      </c>
      <c r="E1228" t="s">
        <v>56</v>
      </c>
      <c r="F1228" t="s">
        <v>241</v>
      </c>
      <c r="G1228">
        <v>106.26</v>
      </c>
    </row>
    <row r="1229" spans="1:7" x14ac:dyDescent="0.25">
      <c r="A1229">
        <v>930.2</v>
      </c>
      <c r="B1229" t="s">
        <v>240</v>
      </c>
      <c r="C1229" s="1">
        <v>43769</v>
      </c>
      <c r="D1229">
        <v>1367787</v>
      </c>
      <c r="E1229" t="s">
        <v>56</v>
      </c>
      <c r="F1229" t="s">
        <v>242</v>
      </c>
      <c r="G1229">
        <v>24.85</v>
      </c>
    </row>
    <row r="1230" spans="1:7" x14ac:dyDescent="0.25">
      <c r="A1230">
        <v>930.2</v>
      </c>
      <c r="B1230" t="s">
        <v>240</v>
      </c>
      <c r="C1230" s="1">
        <v>43769</v>
      </c>
      <c r="D1230">
        <v>1367787</v>
      </c>
      <c r="E1230" t="s">
        <v>56</v>
      </c>
      <c r="F1230" t="s">
        <v>241</v>
      </c>
      <c r="G1230">
        <v>27.09</v>
      </c>
    </row>
    <row r="1231" spans="1:7" x14ac:dyDescent="0.25">
      <c r="A1231">
        <v>930.2</v>
      </c>
      <c r="B1231" t="s">
        <v>240</v>
      </c>
      <c r="C1231" s="1">
        <v>43769</v>
      </c>
      <c r="D1231">
        <v>1367787</v>
      </c>
      <c r="E1231" t="s">
        <v>56</v>
      </c>
      <c r="F1231" t="s">
        <v>242</v>
      </c>
      <c r="G1231">
        <v>6.33</v>
      </c>
    </row>
    <row r="1232" spans="1:7" x14ac:dyDescent="0.25">
      <c r="A1232">
        <v>930.2</v>
      </c>
      <c r="B1232" t="s">
        <v>240</v>
      </c>
      <c r="C1232" s="1">
        <v>43769</v>
      </c>
      <c r="D1232">
        <v>1367787</v>
      </c>
      <c r="E1232" t="s">
        <v>56</v>
      </c>
      <c r="F1232" t="s">
        <v>241</v>
      </c>
      <c r="G1232">
        <v>609.64</v>
      </c>
    </row>
    <row r="1233" spans="1:7" x14ac:dyDescent="0.25">
      <c r="A1233">
        <v>930.2</v>
      </c>
      <c r="B1233" t="s">
        <v>240</v>
      </c>
      <c r="C1233" s="1">
        <v>43769</v>
      </c>
      <c r="D1233">
        <v>1367787</v>
      </c>
      <c r="E1233" t="s">
        <v>56</v>
      </c>
      <c r="F1233" t="s">
        <v>242</v>
      </c>
      <c r="G1233">
        <v>142.55000000000001</v>
      </c>
    </row>
    <row r="1234" spans="1:7" x14ac:dyDescent="0.25">
      <c r="A1234">
        <v>930.2</v>
      </c>
      <c r="B1234" t="s">
        <v>240</v>
      </c>
      <c r="C1234" s="1">
        <v>43769</v>
      </c>
      <c r="D1234">
        <v>1367787</v>
      </c>
      <c r="E1234" t="s">
        <v>56</v>
      </c>
      <c r="F1234" t="s">
        <v>241</v>
      </c>
      <c r="G1234">
        <v>29.51</v>
      </c>
    </row>
    <row r="1235" spans="1:7" x14ac:dyDescent="0.25">
      <c r="A1235">
        <v>930.2</v>
      </c>
      <c r="B1235" t="s">
        <v>240</v>
      </c>
      <c r="C1235" s="1">
        <v>43769</v>
      </c>
      <c r="D1235">
        <v>1367787</v>
      </c>
      <c r="E1235" t="s">
        <v>56</v>
      </c>
      <c r="F1235" t="s">
        <v>242</v>
      </c>
      <c r="G1235">
        <v>6.9</v>
      </c>
    </row>
    <row r="1236" spans="1:7" x14ac:dyDescent="0.25">
      <c r="A1236">
        <v>930.2</v>
      </c>
      <c r="B1236" t="s">
        <v>240</v>
      </c>
      <c r="C1236" s="1">
        <v>43799</v>
      </c>
      <c r="D1236">
        <v>1369507</v>
      </c>
      <c r="E1236" t="s">
        <v>56</v>
      </c>
      <c r="F1236" t="s">
        <v>241</v>
      </c>
      <c r="G1236">
        <v>4.87</v>
      </c>
    </row>
    <row r="1237" spans="1:7" x14ac:dyDescent="0.25">
      <c r="A1237">
        <v>930.2</v>
      </c>
      <c r="B1237" t="s">
        <v>240</v>
      </c>
      <c r="C1237" s="1">
        <v>43799</v>
      </c>
      <c r="D1237">
        <v>1369507</v>
      </c>
      <c r="E1237" t="s">
        <v>56</v>
      </c>
      <c r="F1237" t="s">
        <v>242</v>
      </c>
      <c r="G1237">
        <v>15.88</v>
      </c>
    </row>
    <row r="1238" spans="1:7" x14ac:dyDescent="0.25">
      <c r="A1238">
        <v>930.2</v>
      </c>
      <c r="B1238" t="s">
        <v>240</v>
      </c>
      <c r="C1238" s="1">
        <v>43799</v>
      </c>
      <c r="D1238">
        <v>1369507</v>
      </c>
      <c r="E1238" t="s">
        <v>56</v>
      </c>
      <c r="F1238" t="s">
        <v>241</v>
      </c>
      <c r="G1238">
        <v>45.29</v>
      </c>
    </row>
    <row r="1239" spans="1:7" x14ac:dyDescent="0.25">
      <c r="A1239">
        <v>930.2</v>
      </c>
      <c r="B1239" t="s">
        <v>240</v>
      </c>
      <c r="C1239" s="1">
        <v>43799</v>
      </c>
      <c r="D1239">
        <v>1369507</v>
      </c>
      <c r="E1239" t="s">
        <v>56</v>
      </c>
      <c r="F1239" t="s">
        <v>242</v>
      </c>
      <c r="G1239">
        <v>10.61</v>
      </c>
    </row>
    <row r="1240" spans="1:7" x14ac:dyDescent="0.25">
      <c r="A1240">
        <v>930.2</v>
      </c>
      <c r="B1240" t="s">
        <v>240</v>
      </c>
      <c r="C1240" s="1">
        <v>43799</v>
      </c>
      <c r="D1240">
        <v>1369507</v>
      </c>
      <c r="E1240" t="s">
        <v>56</v>
      </c>
      <c r="F1240" t="s">
        <v>241</v>
      </c>
      <c r="G1240">
        <v>5.41</v>
      </c>
    </row>
    <row r="1241" spans="1:7" x14ac:dyDescent="0.25">
      <c r="A1241">
        <v>930.2</v>
      </c>
      <c r="B1241" t="s">
        <v>240</v>
      </c>
      <c r="C1241" s="1">
        <v>43799</v>
      </c>
      <c r="D1241">
        <v>1369507</v>
      </c>
      <c r="E1241" t="s">
        <v>56</v>
      </c>
      <c r="F1241" t="s">
        <v>242</v>
      </c>
      <c r="G1241">
        <v>1.26</v>
      </c>
    </row>
    <row r="1242" spans="1:7" x14ac:dyDescent="0.25">
      <c r="A1242">
        <v>930.2</v>
      </c>
      <c r="B1242" t="s">
        <v>240</v>
      </c>
      <c r="C1242" s="1">
        <v>43799</v>
      </c>
      <c r="D1242">
        <v>1369507</v>
      </c>
      <c r="E1242" t="s">
        <v>56</v>
      </c>
      <c r="F1242" t="s">
        <v>241</v>
      </c>
      <c r="G1242">
        <v>334.99</v>
      </c>
    </row>
    <row r="1243" spans="1:7" x14ac:dyDescent="0.25">
      <c r="A1243">
        <v>930.2</v>
      </c>
      <c r="B1243" t="s">
        <v>240</v>
      </c>
      <c r="C1243" s="1">
        <v>43799</v>
      </c>
      <c r="D1243">
        <v>1369507</v>
      </c>
      <c r="E1243" t="s">
        <v>56</v>
      </c>
      <c r="F1243" t="s">
        <v>242</v>
      </c>
      <c r="G1243">
        <v>78.41</v>
      </c>
    </row>
    <row r="1244" spans="1:7" x14ac:dyDescent="0.25">
      <c r="A1244">
        <v>930.2</v>
      </c>
      <c r="B1244" t="s">
        <v>240</v>
      </c>
      <c r="C1244" s="1">
        <v>43830</v>
      </c>
      <c r="D1244">
        <v>1371434</v>
      </c>
      <c r="E1244" t="s">
        <v>56</v>
      </c>
      <c r="F1244" t="s">
        <v>241</v>
      </c>
      <c r="G1244">
        <v>5.67</v>
      </c>
    </row>
    <row r="1245" spans="1:7" x14ac:dyDescent="0.25">
      <c r="A1245">
        <v>930.2</v>
      </c>
      <c r="B1245" t="s">
        <v>240</v>
      </c>
      <c r="C1245" s="1">
        <v>43830</v>
      </c>
      <c r="D1245">
        <v>1371434</v>
      </c>
      <c r="E1245" t="s">
        <v>56</v>
      </c>
      <c r="F1245" t="s">
        <v>242</v>
      </c>
      <c r="G1245">
        <v>1.33</v>
      </c>
    </row>
    <row r="1246" spans="1:7" x14ac:dyDescent="0.25">
      <c r="A1246">
        <v>930.2</v>
      </c>
      <c r="B1246" t="s">
        <v>240</v>
      </c>
      <c r="C1246" s="1">
        <v>43830</v>
      </c>
      <c r="D1246">
        <v>1371434</v>
      </c>
      <c r="E1246" t="s">
        <v>56</v>
      </c>
      <c r="F1246" t="s">
        <v>241</v>
      </c>
      <c r="G1246">
        <v>34.6</v>
      </c>
    </row>
    <row r="1247" spans="1:7" x14ac:dyDescent="0.25">
      <c r="A1247">
        <v>930.2</v>
      </c>
      <c r="B1247" t="s">
        <v>240</v>
      </c>
      <c r="C1247" s="1">
        <v>43830</v>
      </c>
      <c r="D1247">
        <v>1371434</v>
      </c>
      <c r="E1247" t="s">
        <v>56</v>
      </c>
      <c r="F1247" t="s">
        <v>242</v>
      </c>
      <c r="G1247">
        <v>8.09</v>
      </c>
    </row>
    <row r="1248" spans="1:7" x14ac:dyDescent="0.25">
      <c r="A1248">
        <v>930.2</v>
      </c>
      <c r="B1248" t="s">
        <v>240</v>
      </c>
      <c r="C1248" s="1">
        <v>43830</v>
      </c>
      <c r="D1248">
        <v>1371434</v>
      </c>
      <c r="E1248" t="s">
        <v>56</v>
      </c>
      <c r="F1248" t="s">
        <v>241</v>
      </c>
      <c r="G1248">
        <v>1.66</v>
      </c>
    </row>
    <row r="1249" spans="1:7" x14ac:dyDescent="0.25">
      <c r="A1249">
        <v>930.2</v>
      </c>
      <c r="B1249" t="s">
        <v>240</v>
      </c>
      <c r="C1249" s="1">
        <v>43830</v>
      </c>
      <c r="D1249">
        <v>1371434</v>
      </c>
      <c r="E1249" t="s">
        <v>56</v>
      </c>
      <c r="F1249" t="s">
        <v>242</v>
      </c>
      <c r="G1249">
        <v>0.39</v>
      </c>
    </row>
    <row r="1250" spans="1:7" x14ac:dyDescent="0.25">
      <c r="A1250">
        <v>930.2</v>
      </c>
      <c r="B1250" t="s">
        <v>240</v>
      </c>
      <c r="C1250" s="1">
        <v>43830</v>
      </c>
      <c r="D1250">
        <v>1371434</v>
      </c>
      <c r="E1250" t="s">
        <v>56</v>
      </c>
      <c r="F1250" t="s">
        <v>241</v>
      </c>
      <c r="G1250">
        <v>4.96</v>
      </c>
    </row>
    <row r="1251" spans="1:7" x14ac:dyDescent="0.25">
      <c r="A1251">
        <v>930.2</v>
      </c>
      <c r="B1251" t="s">
        <v>240</v>
      </c>
      <c r="C1251" s="1">
        <v>43830</v>
      </c>
      <c r="D1251">
        <v>1371434</v>
      </c>
      <c r="E1251" t="s">
        <v>56</v>
      </c>
      <c r="F1251" t="s">
        <v>242</v>
      </c>
      <c r="G1251">
        <v>1.1599999999999999</v>
      </c>
    </row>
    <row r="1252" spans="1:7" x14ac:dyDescent="0.25">
      <c r="A1252">
        <v>930.2</v>
      </c>
      <c r="B1252" t="s">
        <v>240</v>
      </c>
      <c r="C1252" s="1">
        <v>43830</v>
      </c>
      <c r="D1252">
        <v>1371434</v>
      </c>
      <c r="E1252" t="s">
        <v>56</v>
      </c>
      <c r="F1252" t="s">
        <v>241</v>
      </c>
      <c r="G1252">
        <v>9.75</v>
      </c>
    </row>
    <row r="1253" spans="1:7" x14ac:dyDescent="0.25">
      <c r="A1253">
        <v>930.2</v>
      </c>
      <c r="B1253" t="s">
        <v>240</v>
      </c>
      <c r="C1253" s="1">
        <v>43830</v>
      </c>
      <c r="D1253">
        <v>1371434</v>
      </c>
      <c r="E1253" t="s">
        <v>56</v>
      </c>
      <c r="F1253" t="s">
        <v>242</v>
      </c>
      <c r="G1253">
        <v>2.2799999999999998</v>
      </c>
    </row>
    <row r="1254" spans="1:7" x14ac:dyDescent="0.25">
      <c r="A1254">
        <v>930.2</v>
      </c>
      <c r="B1254" t="s">
        <v>240</v>
      </c>
      <c r="C1254" s="1">
        <v>43830</v>
      </c>
      <c r="D1254">
        <v>1371434</v>
      </c>
      <c r="E1254" t="s">
        <v>56</v>
      </c>
      <c r="F1254" t="s">
        <v>241</v>
      </c>
      <c r="G1254">
        <v>331.09</v>
      </c>
    </row>
    <row r="1255" spans="1:7" x14ac:dyDescent="0.25">
      <c r="A1255">
        <v>930.2</v>
      </c>
      <c r="B1255" t="s">
        <v>240</v>
      </c>
      <c r="C1255" s="1">
        <v>43830</v>
      </c>
      <c r="D1255">
        <v>1371434</v>
      </c>
      <c r="E1255" t="s">
        <v>56</v>
      </c>
      <c r="F1255" t="s">
        <v>242</v>
      </c>
      <c r="G1255">
        <v>83.47</v>
      </c>
    </row>
    <row r="1256" spans="1:7" x14ac:dyDescent="0.25">
      <c r="A1256">
        <v>930.2</v>
      </c>
      <c r="B1256" t="s">
        <v>248</v>
      </c>
      <c r="C1256" s="1">
        <v>43496</v>
      </c>
      <c r="D1256">
        <v>1351461</v>
      </c>
      <c r="E1256" t="s">
        <v>56</v>
      </c>
      <c r="G1256">
        <v>4.34</v>
      </c>
    </row>
    <row r="1257" spans="1:7" x14ac:dyDescent="0.25">
      <c r="A1257">
        <v>930.2</v>
      </c>
      <c r="B1257" t="s">
        <v>248</v>
      </c>
      <c r="C1257" s="1">
        <v>43496</v>
      </c>
      <c r="D1257">
        <v>1351461</v>
      </c>
      <c r="E1257" t="s">
        <v>56</v>
      </c>
      <c r="G1257">
        <v>2.36</v>
      </c>
    </row>
    <row r="1258" spans="1:7" x14ac:dyDescent="0.25">
      <c r="A1258">
        <v>930.2</v>
      </c>
      <c r="B1258" t="s">
        <v>248</v>
      </c>
      <c r="C1258" s="1">
        <v>43496</v>
      </c>
      <c r="D1258">
        <v>1351461</v>
      </c>
      <c r="E1258" t="s">
        <v>56</v>
      </c>
      <c r="G1258">
        <v>0.79</v>
      </c>
    </row>
    <row r="1259" spans="1:7" x14ac:dyDescent="0.25">
      <c r="A1259">
        <v>930.2</v>
      </c>
      <c r="B1259" t="s">
        <v>248</v>
      </c>
      <c r="C1259" s="1">
        <v>43496</v>
      </c>
      <c r="D1259">
        <v>1351461</v>
      </c>
      <c r="E1259" t="s">
        <v>56</v>
      </c>
      <c r="G1259">
        <v>15.22</v>
      </c>
    </row>
    <row r="1260" spans="1:7" x14ac:dyDescent="0.25">
      <c r="A1260">
        <v>930.2</v>
      </c>
      <c r="B1260" t="s">
        <v>248</v>
      </c>
      <c r="C1260" s="1">
        <v>43496</v>
      </c>
      <c r="D1260">
        <v>1351461</v>
      </c>
      <c r="E1260" t="s">
        <v>56</v>
      </c>
      <c r="G1260">
        <v>20.16</v>
      </c>
    </row>
    <row r="1261" spans="1:7" x14ac:dyDescent="0.25">
      <c r="A1261">
        <v>930.2</v>
      </c>
      <c r="B1261" t="s">
        <v>248</v>
      </c>
      <c r="C1261" s="1">
        <v>43524</v>
      </c>
      <c r="D1261">
        <v>1353060</v>
      </c>
      <c r="E1261" t="s">
        <v>56</v>
      </c>
      <c r="G1261">
        <v>16.09</v>
      </c>
    </row>
    <row r="1262" spans="1:7" x14ac:dyDescent="0.25">
      <c r="A1262">
        <v>930.2</v>
      </c>
      <c r="B1262" t="s">
        <v>248</v>
      </c>
      <c r="C1262" s="1">
        <v>43524</v>
      </c>
      <c r="D1262">
        <v>1353060</v>
      </c>
      <c r="E1262" t="s">
        <v>56</v>
      </c>
      <c r="G1262">
        <v>4.6399999999999997</v>
      </c>
    </row>
    <row r="1263" spans="1:7" x14ac:dyDescent="0.25">
      <c r="A1263">
        <v>930.2</v>
      </c>
      <c r="B1263" t="s">
        <v>248</v>
      </c>
      <c r="C1263" s="1">
        <v>43524</v>
      </c>
      <c r="D1263">
        <v>1353060</v>
      </c>
      <c r="E1263" t="s">
        <v>56</v>
      </c>
      <c r="G1263">
        <v>3.4</v>
      </c>
    </row>
    <row r="1264" spans="1:7" x14ac:dyDescent="0.25">
      <c r="A1264">
        <v>930.2</v>
      </c>
      <c r="B1264" t="s">
        <v>248</v>
      </c>
      <c r="C1264" s="1">
        <v>43524</v>
      </c>
      <c r="D1264">
        <v>1353060</v>
      </c>
      <c r="E1264" t="s">
        <v>56</v>
      </c>
      <c r="G1264">
        <v>20.5</v>
      </c>
    </row>
    <row r="1265" spans="1:7" x14ac:dyDescent="0.25">
      <c r="A1265">
        <v>930.2</v>
      </c>
      <c r="B1265" t="s">
        <v>248</v>
      </c>
      <c r="C1265" s="1">
        <v>43555</v>
      </c>
      <c r="D1265">
        <v>1354698</v>
      </c>
      <c r="E1265" t="s">
        <v>56</v>
      </c>
      <c r="G1265">
        <v>14.44</v>
      </c>
    </row>
    <row r="1266" spans="1:7" x14ac:dyDescent="0.25">
      <c r="A1266">
        <v>930.2</v>
      </c>
      <c r="B1266" t="s">
        <v>248</v>
      </c>
      <c r="C1266" s="1">
        <v>43555</v>
      </c>
      <c r="D1266">
        <v>1354698</v>
      </c>
      <c r="E1266" t="s">
        <v>56</v>
      </c>
      <c r="G1266">
        <v>1.1100000000000001</v>
      </c>
    </row>
    <row r="1267" spans="1:7" x14ac:dyDescent="0.25">
      <c r="A1267">
        <v>930.2</v>
      </c>
      <c r="B1267" t="s">
        <v>248</v>
      </c>
      <c r="C1267" s="1">
        <v>43555</v>
      </c>
      <c r="D1267">
        <v>1354698</v>
      </c>
      <c r="E1267" t="s">
        <v>56</v>
      </c>
      <c r="G1267">
        <v>1.61</v>
      </c>
    </row>
    <row r="1268" spans="1:7" x14ac:dyDescent="0.25">
      <c r="A1268">
        <v>930.2</v>
      </c>
      <c r="B1268" t="s">
        <v>248</v>
      </c>
      <c r="C1268" s="1">
        <v>43555</v>
      </c>
      <c r="D1268">
        <v>1354698</v>
      </c>
      <c r="E1268" t="s">
        <v>56</v>
      </c>
      <c r="G1268">
        <v>9.02</v>
      </c>
    </row>
    <row r="1269" spans="1:7" x14ac:dyDescent="0.25">
      <c r="A1269">
        <v>930.2</v>
      </c>
      <c r="B1269" t="s">
        <v>248</v>
      </c>
      <c r="C1269" s="1">
        <v>43555</v>
      </c>
      <c r="D1269">
        <v>1354698</v>
      </c>
      <c r="E1269" t="s">
        <v>56</v>
      </c>
      <c r="G1269">
        <v>26.64</v>
      </c>
    </row>
    <row r="1270" spans="1:7" x14ac:dyDescent="0.25">
      <c r="A1270">
        <v>930.2</v>
      </c>
      <c r="B1270" t="s">
        <v>248</v>
      </c>
      <c r="C1270" s="1">
        <v>43585</v>
      </c>
      <c r="D1270">
        <v>1356635</v>
      </c>
      <c r="E1270" t="s">
        <v>56</v>
      </c>
      <c r="G1270">
        <v>3.27</v>
      </c>
    </row>
    <row r="1271" spans="1:7" x14ac:dyDescent="0.25">
      <c r="A1271">
        <v>930.2</v>
      </c>
      <c r="B1271" t="s">
        <v>248</v>
      </c>
      <c r="C1271" s="1">
        <v>43585</v>
      </c>
      <c r="D1271">
        <v>1356635</v>
      </c>
      <c r="E1271" t="s">
        <v>56</v>
      </c>
      <c r="G1271">
        <v>1.66</v>
      </c>
    </row>
    <row r="1272" spans="1:7" x14ac:dyDescent="0.25">
      <c r="A1272">
        <v>930.2</v>
      </c>
      <c r="B1272" t="s">
        <v>248</v>
      </c>
      <c r="C1272" s="1">
        <v>43585</v>
      </c>
      <c r="D1272">
        <v>1356635</v>
      </c>
      <c r="E1272" t="s">
        <v>56</v>
      </c>
      <c r="G1272">
        <v>40.229999999999997</v>
      </c>
    </row>
    <row r="1273" spans="1:7" x14ac:dyDescent="0.25">
      <c r="A1273">
        <v>930.2</v>
      </c>
      <c r="B1273" t="s">
        <v>248</v>
      </c>
      <c r="C1273" s="1">
        <v>43585</v>
      </c>
      <c r="D1273">
        <v>1356635</v>
      </c>
      <c r="E1273" t="s">
        <v>56</v>
      </c>
      <c r="G1273">
        <v>1.31</v>
      </c>
    </row>
    <row r="1274" spans="1:7" x14ac:dyDescent="0.25">
      <c r="A1274">
        <v>930.2</v>
      </c>
      <c r="B1274" t="s">
        <v>248</v>
      </c>
      <c r="C1274" s="1">
        <v>43616</v>
      </c>
      <c r="D1274">
        <v>1358412</v>
      </c>
      <c r="E1274" t="s">
        <v>56</v>
      </c>
      <c r="G1274">
        <v>16.48</v>
      </c>
    </row>
    <row r="1275" spans="1:7" x14ac:dyDescent="0.25">
      <c r="A1275">
        <v>930.2</v>
      </c>
      <c r="B1275" t="s">
        <v>248</v>
      </c>
      <c r="C1275" s="1">
        <v>43616</v>
      </c>
      <c r="D1275">
        <v>1358412</v>
      </c>
      <c r="E1275" t="s">
        <v>56</v>
      </c>
      <c r="G1275">
        <v>39.42</v>
      </c>
    </row>
    <row r="1276" spans="1:7" x14ac:dyDescent="0.25">
      <c r="A1276">
        <v>930.2</v>
      </c>
      <c r="B1276" t="s">
        <v>248</v>
      </c>
      <c r="C1276" s="1">
        <v>43616</v>
      </c>
      <c r="D1276">
        <v>1358412</v>
      </c>
      <c r="E1276" t="s">
        <v>56</v>
      </c>
      <c r="G1276">
        <v>21.89</v>
      </c>
    </row>
    <row r="1277" spans="1:7" x14ac:dyDescent="0.25">
      <c r="A1277">
        <v>930.2</v>
      </c>
      <c r="B1277" t="s">
        <v>248</v>
      </c>
      <c r="C1277" s="1">
        <v>43616</v>
      </c>
      <c r="D1277">
        <v>1358412</v>
      </c>
      <c r="E1277" t="s">
        <v>56</v>
      </c>
      <c r="G1277">
        <v>48.95</v>
      </c>
    </row>
    <row r="1278" spans="1:7" x14ac:dyDescent="0.25">
      <c r="A1278">
        <v>930.2</v>
      </c>
      <c r="B1278" t="s">
        <v>248</v>
      </c>
      <c r="C1278" s="1">
        <v>43646</v>
      </c>
      <c r="D1278">
        <v>1360467</v>
      </c>
      <c r="E1278" t="s">
        <v>56</v>
      </c>
      <c r="G1278">
        <v>21.17</v>
      </c>
    </row>
    <row r="1279" spans="1:7" x14ac:dyDescent="0.25">
      <c r="A1279">
        <v>930.2</v>
      </c>
      <c r="B1279" t="s">
        <v>248</v>
      </c>
      <c r="C1279" s="1">
        <v>43646</v>
      </c>
      <c r="D1279">
        <v>1360467</v>
      </c>
      <c r="E1279" t="s">
        <v>56</v>
      </c>
      <c r="G1279">
        <v>1.62</v>
      </c>
    </row>
    <row r="1280" spans="1:7" x14ac:dyDescent="0.25">
      <c r="A1280">
        <v>930.2</v>
      </c>
      <c r="B1280" t="s">
        <v>248</v>
      </c>
      <c r="C1280" s="1">
        <v>43646</v>
      </c>
      <c r="D1280">
        <v>1360467</v>
      </c>
      <c r="E1280" t="s">
        <v>56</v>
      </c>
      <c r="G1280">
        <v>11.94</v>
      </c>
    </row>
    <row r="1281" spans="1:7" x14ac:dyDescent="0.25">
      <c r="A1281">
        <v>930.2</v>
      </c>
      <c r="B1281" t="s">
        <v>248</v>
      </c>
      <c r="C1281" s="1">
        <v>43677</v>
      </c>
      <c r="D1281">
        <v>1362182</v>
      </c>
      <c r="E1281" t="s">
        <v>56</v>
      </c>
      <c r="G1281">
        <v>2.66</v>
      </c>
    </row>
    <row r="1282" spans="1:7" x14ac:dyDescent="0.25">
      <c r="A1282">
        <v>930.2</v>
      </c>
      <c r="B1282" t="s">
        <v>248</v>
      </c>
      <c r="C1282" s="1">
        <v>43677</v>
      </c>
      <c r="D1282">
        <v>1362182</v>
      </c>
      <c r="E1282" t="s">
        <v>56</v>
      </c>
      <c r="G1282">
        <v>1.74</v>
      </c>
    </row>
    <row r="1283" spans="1:7" x14ac:dyDescent="0.25">
      <c r="A1283">
        <v>930.2</v>
      </c>
      <c r="B1283" t="s">
        <v>248</v>
      </c>
      <c r="C1283" s="1">
        <v>43677</v>
      </c>
      <c r="D1283">
        <v>1362182</v>
      </c>
      <c r="E1283" t="s">
        <v>56</v>
      </c>
      <c r="G1283">
        <v>41.48</v>
      </c>
    </row>
    <row r="1284" spans="1:7" x14ac:dyDescent="0.25">
      <c r="A1284">
        <v>930.2</v>
      </c>
      <c r="B1284" t="s">
        <v>248</v>
      </c>
      <c r="C1284" s="1">
        <v>43708</v>
      </c>
      <c r="D1284">
        <v>1363947</v>
      </c>
      <c r="E1284" t="s">
        <v>56</v>
      </c>
      <c r="G1284">
        <v>5.34</v>
      </c>
    </row>
    <row r="1285" spans="1:7" x14ac:dyDescent="0.25">
      <c r="A1285">
        <v>930.2</v>
      </c>
      <c r="B1285" t="s">
        <v>248</v>
      </c>
      <c r="C1285" s="1">
        <v>43708</v>
      </c>
      <c r="D1285">
        <v>1363947</v>
      </c>
      <c r="E1285" t="s">
        <v>56</v>
      </c>
      <c r="G1285">
        <v>11.32</v>
      </c>
    </row>
    <row r="1286" spans="1:7" x14ac:dyDescent="0.25">
      <c r="A1286">
        <v>930.2</v>
      </c>
      <c r="B1286" t="s">
        <v>248</v>
      </c>
      <c r="C1286" s="1">
        <v>43708</v>
      </c>
      <c r="D1286">
        <v>1363947</v>
      </c>
      <c r="E1286" t="s">
        <v>56</v>
      </c>
      <c r="G1286">
        <v>4.63</v>
      </c>
    </row>
    <row r="1287" spans="1:7" x14ac:dyDescent="0.25">
      <c r="A1287">
        <v>930.2</v>
      </c>
      <c r="B1287" t="s">
        <v>248</v>
      </c>
      <c r="C1287" s="1">
        <v>43708</v>
      </c>
      <c r="D1287">
        <v>1363947</v>
      </c>
      <c r="E1287" t="s">
        <v>56</v>
      </c>
      <c r="G1287">
        <v>6.84</v>
      </c>
    </row>
    <row r="1288" spans="1:7" x14ac:dyDescent="0.25">
      <c r="A1288">
        <v>930.2</v>
      </c>
      <c r="B1288" t="s">
        <v>248</v>
      </c>
      <c r="C1288" s="1">
        <v>43708</v>
      </c>
      <c r="D1288">
        <v>1363947</v>
      </c>
      <c r="E1288" t="s">
        <v>56</v>
      </c>
      <c r="G1288">
        <v>85.36</v>
      </c>
    </row>
    <row r="1289" spans="1:7" x14ac:dyDescent="0.25">
      <c r="A1289">
        <v>930.2</v>
      </c>
      <c r="B1289" t="s">
        <v>248</v>
      </c>
      <c r="C1289" s="1">
        <v>43738</v>
      </c>
      <c r="D1289">
        <v>1365821</v>
      </c>
      <c r="E1289" t="s">
        <v>56</v>
      </c>
      <c r="G1289">
        <v>14.01</v>
      </c>
    </row>
    <row r="1290" spans="1:7" x14ac:dyDescent="0.25">
      <c r="A1290">
        <v>930.2</v>
      </c>
      <c r="B1290" t="s">
        <v>248</v>
      </c>
      <c r="C1290" s="1">
        <v>43738</v>
      </c>
      <c r="D1290">
        <v>1365821</v>
      </c>
      <c r="E1290" t="s">
        <v>56</v>
      </c>
      <c r="G1290">
        <v>1.04</v>
      </c>
    </row>
    <row r="1291" spans="1:7" x14ac:dyDescent="0.25">
      <c r="A1291">
        <v>930.2</v>
      </c>
      <c r="B1291" t="s">
        <v>248</v>
      </c>
      <c r="C1291" s="1">
        <v>43738</v>
      </c>
      <c r="D1291">
        <v>1365821</v>
      </c>
      <c r="E1291" t="s">
        <v>56</v>
      </c>
      <c r="G1291">
        <v>84.08</v>
      </c>
    </row>
    <row r="1292" spans="1:7" x14ac:dyDescent="0.25">
      <c r="A1292">
        <v>930.2</v>
      </c>
      <c r="B1292" t="s">
        <v>248</v>
      </c>
      <c r="C1292" s="1">
        <v>43769</v>
      </c>
      <c r="D1292">
        <v>1367787</v>
      </c>
      <c r="E1292" t="s">
        <v>56</v>
      </c>
      <c r="G1292">
        <v>56.36</v>
      </c>
    </row>
    <row r="1293" spans="1:7" x14ac:dyDescent="0.25">
      <c r="A1293">
        <v>930.2</v>
      </c>
      <c r="B1293" t="s">
        <v>248</v>
      </c>
      <c r="C1293" s="1">
        <v>43769</v>
      </c>
      <c r="D1293">
        <v>1367787</v>
      </c>
      <c r="E1293" t="s">
        <v>56</v>
      </c>
      <c r="G1293">
        <v>17.88</v>
      </c>
    </row>
    <row r="1294" spans="1:7" x14ac:dyDescent="0.25">
      <c r="A1294">
        <v>930.2</v>
      </c>
      <c r="B1294" t="s">
        <v>248</v>
      </c>
      <c r="C1294" s="1">
        <v>43769</v>
      </c>
      <c r="D1294">
        <v>1367787</v>
      </c>
      <c r="E1294" t="s">
        <v>56</v>
      </c>
      <c r="G1294">
        <v>20.47</v>
      </c>
    </row>
    <row r="1295" spans="1:7" x14ac:dyDescent="0.25">
      <c r="A1295">
        <v>930.2</v>
      </c>
      <c r="B1295" t="s">
        <v>248</v>
      </c>
      <c r="C1295" s="1">
        <v>43769</v>
      </c>
      <c r="D1295">
        <v>1367787</v>
      </c>
      <c r="E1295" t="s">
        <v>56</v>
      </c>
      <c r="G1295">
        <v>15.4</v>
      </c>
    </row>
    <row r="1296" spans="1:7" x14ac:dyDescent="0.25">
      <c r="A1296">
        <v>930.2</v>
      </c>
      <c r="B1296" t="s">
        <v>248</v>
      </c>
      <c r="C1296" s="1">
        <v>43769</v>
      </c>
      <c r="D1296">
        <v>1367787</v>
      </c>
      <c r="E1296" t="s">
        <v>56</v>
      </c>
      <c r="G1296">
        <v>11.78</v>
      </c>
    </row>
    <row r="1297" spans="1:7" x14ac:dyDescent="0.25">
      <c r="A1297">
        <v>930.2</v>
      </c>
      <c r="B1297" t="s">
        <v>248</v>
      </c>
      <c r="C1297" s="1">
        <v>43769</v>
      </c>
      <c r="D1297">
        <v>1367787</v>
      </c>
      <c r="E1297" t="s">
        <v>56</v>
      </c>
      <c r="G1297">
        <v>199.5</v>
      </c>
    </row>
    <row r="1298" spans="1:7" x14ac:dyDescent="0.25">
      <c r="A1298">
        <v>930.2</v>
      </c>
      <c r="B1298" t="s">
        <v>248</v>
      </c>
      <c r="C1298" s="1">
        <v>43769</v>
      </c>
      <c r="D1298">
        <v>1367787</v>
      </c>
      <c r="E1298" t="s">
        <v>56</v>
      </c>
      <c r="G1298">
        <v>51.15</v>
      </c>
    </row>
    <row r="1299" spans="1:7" x14ac:dyDescent="0.25">
      <c r="A1299">
        <v>930.2</v>
      </c>
      <c r="B1299" t="s">
        <v>248</v>
      </c>
      <c r="C1299" s="1">
        <v>43769</v>
      </c>
      <c r="D1299">
        <v>1367787</v>
      </c>
      <c r="E1299" t="s">
        <v>56</v>
      </c>
      <c r="G1299">
        <v>12.33</v>
      </c>
    </row>
    <row r="1300" spans="1:7" x14ac:dyDescent="0.25">
      <c r="A1300">
        <v>930.2</v>
      </c>
      <c r="B1300" t="s">
        <v>248</v>
      </c>
      <c r="C1300" s="1">
        <v>43769</v>
      </c>
      <c r="D1300">
        <v>1367787</v>
      </c>
      <c r="E1300" t="s">
        <v>56</v>
      </c>
      <c r="G1300">
        <v>65.66</v>
      </c>
    </row>
    <row r="1301" spans="1:7" x14ac:dyDescent="0.25">
      <c r="A1301">
        <v>930.2</v>
      </c>
      <c r="B1301" t="s">
        <v>248</v>
      </c>
      <c r="C1301" s="1">
        <v>43769</v>
      </c>
      <c r="D1301">
        <v>1367787</v>
      </c>
      <c r="E1301" t="s">
        <v>56</v>
      </c>
      <c r="G1301">
        <v>14.4</v>
      </c>
    </row>
    <row r="1302" spans="1:7" x14ac:dyDescent="0.25">
      <c r="A1302">
        <v>930.2</v>
      </c>
      <c r="B1302" t="s">
        <v>248</v>
      </c>
      <c r="C1302" s="1">
        <v>43799</v>
      </c>
      <c r="D1302">
        <v>1369507</v>
      </c>
      <c r="E1302" t="s">
        <v>56</v>
      </c>
      <c r="G1302">
        <v>18.399999999999999</v>
      </c>
    </row>
    <row r="1303" spans="1:7" x14ac:dyDescent="0.25">
      <c r="A1303">
        <v>930.2</v>
      </c>
      <c r="B1303" t="s">
        <v>248</v>
      </c>
      <c r="C1303" s="1">
        <v>43799</v>
      </c>
      <c r="D1303">
        <v>1369507</v>
      </c>
      <c r="E1303" t="s">
        <v>56</v>
      </c>
      <c r="G1303">
        <v>2.59</v>
      </c>
    </row>
    <row r="1304" spans="1:7" x14ac:dyDescent="0.25">
      <c r="A1304">
        <v>930.2</v>
      </c>
      <c r="B1304" t="s">
        <v>248</v>
      </c>
      <c r="C1304" s="1">
        <v>43799</v>
      </c>
      <c r="D1304">
        <v>1369507</v>
      </c>
      <c r="E1304" t="s">
        <v>56</v>
      </c>
      <c r="G1304">
        <v>49.82</v>
      </c>
    </row>
    <row r="1305" spans="1:7" x14ac:dyDescent="0.25">
      <c r="A1305">
        <v>930.2</v>
      </c>
      <c r="B1305" t="s">
        <v>248</v>
      </c>
      <c r="C1305" s="1">
        <v>43830</v>
      </c>
      <c r="D1305">
        <v>1371434</v>
      </c>
      <c r="E1305" t="s">
        <v>56</v>
      </c>
      <c r="G1305">
        <v>2.27</v>
      </c>
    </row>
    <row r="1306" spans="1:7" x14ac:dyDescent="0.25">
      <c r="A1306">
        <v>930.2</v>
      </c>
      <c r="B1306" t="s">
        <v>248</v>
      </c>
      <c r="C1306" s="1">
        <v>43830</v>
      </c>
      <c r="D1306">
        <v>1371434</v>
      </c>
      <c r="E1306" t="s">
        <v>56</v>
      </c>
      <c r="G1306">
        <v>4.7300000000000004</v>
      </c>
    </row>
    <row r="1307" spans="1:7" x14ac:dyDescent="0.25">
      <c r="A1307">
        <v>930.2</v>
      </c>
      <c r="B1307" t="s">
        <v>248</v>
      </c>
      <c r="C1307" s="1">
        <v>43830</v>
      </c>
      <c r="D1307">
        <v>1371434</v>
      </c>
      <c r="E1307" t="s">
        <v>56</v>
      </c>
      <c r="G1307">
        <v>42.86</v>
      </c>
    </row>
    <row r="1308" spans="1:7" x14ac:dyDescent="0.25">
      <c r="A1308">
        <v>930.2</v>
      </c>
      <c r="B1308" t="s">
        <v>249</v>
      </c>
      <c r="C1308" s="1">
        <v>43496</v>
      </c>
      <c r="D1308">
        <v>1351461</v>
      </c>
      <c r="E1308" t="s">
        <v>56</v>
      </c>
      <c r="G1308">
        <v>1.9</v>
      </c>
    </row>
    <row r="1309" spans="1:7" x14ac:dyDescent="0.25">
      <c r="A1309">
        <v>930.2</v>
      </c>
      <c r="B1309" t="s">
        <v>249</v>
      </c>
      <c r="C1309" s="1">
        <v>43496</v>
      </c>
      <c r="D1309">
        <v>1351461</v>
      </c>
      <c r="E1309" t="s">
        <v>56</v>
      </c>
      <c r="G1309">
        <v>0.16</v>
      </c>
    </row>
    <row r="1310" spans="1:7" x14ac:dyDescent="0.25">
      <c r="A1310">
        <v>930.2</v>
      </c>
      <c r="B1310" t="s">
        <v>249</v>
      </c>
      <c r="C1310" s="1">
        <v>43496</v>
      </c>
      <c r="D1310">
        <v>1351461</v>
      </c>
      <c r="E1310" t="s">
        <v>56</v>
      </c>
      <c r="G1310">
        <v>0.77</v>
      </c>
    </row>
    <row r="1311" spans="1:7" x14ac:dyDescent="0.25">
      <c r="A1311">
        <v>930.2</v>
      </c>
      <c r="B1311" t="s">
        <v>249</v>
      </c>
      <c r="C1311" s="1">
        <v>43496</v>
      </c>
      <c r="D1311">
        <v>1351461</v>
      </c>
      <c r="E1311" t="s">
        <v>56</v>
      </c>
      <c r="G1311">
        <v>0.66</v>
      </c>
    </row>
    <row r="1312" spans="1:7" x14ac:dyDescent="0.25">
      <c r="A1312">
        <v>930.2</v>
      </c>
      <c r="B1312" t="s">
        <v>249</v>
      </c>
      <c r="C1312" s="1">
        <v>43496</v>
      </c>
      <c r="D1312">
        <v>1351461</v>
      </c>
      <c r="E1312" t="s">
        <v>56</v>
      </c>
      <c r="G1312">
        <v>0.21</v>
      </c>
    </row>
    <row r="1313" spans="1:7" x14ac:dyDescent="0.25">
      <c r="A1313">
        <v>930.2</v>
      </c>
      <c r="B1313" t="s">
        <v>249</v>
      </c>
      <c r="C1313" s="1">
        <v>43496</v>
      </c>
      <c r="D1313">
        <v>1351461</v>
      </c>
      <c r="E1313" t="s">
        <v>56</v>
      </c>
      <c r="G1313">
        <v>4.01</v>
      </c>
    </row>
    <row r="1314" spans="1:7" x14ac:dyDescent="0.25">
      <c r="A1314">
        <v>930.2</v>
      </c>
      <c r="B1314" t="s">
        <v>249</v>
      </c>
      <c r="C1314" s="1">
        <v>43496</v>
      </c>
      <c r="D1314">
        <v>1351461</v>
      </c>
      <c r="E1314" t="s">
        <v>56</v>
      </c>
      <c r="G1314">
        <v>2.1</v>
      </c>
    </row>
    <row r="1315" spans="1:7" x14ac:dyDescent="0.25">
      <c r="A1315">
        <v>930.2</v>
      </c>
      <c r="B1315" t="s">
        <v>249</v>
      </c>
      <c r="C1315" s="1">
        <v>43496</v>
      </c>
      <c r="D1315">
        <v>1351461</v>
      </c>
      <c r="E1315" t="s">
        <v>56</v>
      </c>
      <c r="G1315">
        <v>25.06</v>
      </c>
    </row>
    <row r="1316" spans="1:7" x14ac:dyDescent="0.25">
      <c r="A1316">
        <v>930.2</v>
      </c>
      <c r="B1316" t="s">
        <v>249</v>
      </c>
      <c r="C1316" s="1">
        <v>43524</v>
      </c>
      <c r="D1316">
        <v>1353060</v>
      </c>
      <c r="E1316" t="s">
        <v>56</v>
      </c>
      <c r="G1316">
        <v>5.61</v>
      </c>
    </row>
    <row r="1317" spans="1:7" x14ac:dyDescent="0.25">
      <c r="A1317">
        <v>930.2</v>
      </c>
      <c r="B1317" t="s">
        <v>249</v>
      </c>
      <c r="C1317" s="1">
        <v>43524</v>
      </c>
      <c r="D1317">
        <v>1353060</v>
      </c>
      <c r="E1317" t="s">
        <v>56</v>
      </c>
      <c r="G1317">
        <v>1.72</v>
      </c>
    </row>
    <row r="1318" spans="1:7" x14ac:dyDescent="0.25">
      <c r="A1318">
        <v>930.2</v>
      </c>
      <c r="B1318" t="s">
        <v>249</v>
      </c>
      <c r="C1318" s="1">
        <v>43524</v>
      </c>
      <c r="D1318">
        <v>1353060</v>
      </c>
      <c r="E1318" t="s">
        <v>56</v>
      </c>
      <c r="G1318">
        <v>1.23</v>
      </c>
    </row>
    <row r="1319" spans="1:7" x14ac:dyDescent="0.25">
      <c r="A1319">
        <v>930.2</v>
      </c>
      <c r="B1319" t="s">
        <v>249</v>
      </c>
      <c r="C1319" s="1">
        <v>43524</v>
      </c>
      <c r="D1319">
        <v>1353060</v>
      </c>
      <c r="E1319" t="s">
        <v>56</v>
      </c>
      <c r="G1319">
        <v>0.9</v>
      </c>
    </row>
    <row r="1320" spans="1:7" x14ac:dyDescent="0.25">
      <c r="A1320">
        <v>930.2</v>
      </c>
      <c r="B1320" t="s">
        <v>249</v>
      </c>
      <c r="C1320" s="1">
        <v>43524</v>
      </c>
      <c r="D1320">
        <v>1353060</v>
      </c>
      <c r="E1320" t="s">
        <v>56</v>
      </c>
      <c r="G1320">
        <v>2.02</v>
      </c>
    </row>
    <row r="1321" spans="1:7" x14ac:dyDescent="0.25">
      <c r="A1321">
        <v>930.2</v>
      </c>
      <c r="B1321" t="s">
        <v>249</v>
      </c>
      <c r="C1321" s="1">
        <v>43524</v>
      </c>
      <c r="D1321">
        <v>1353060</v>
      </c>
      <c r="E1321" t="s">
        <v>56</v>
      </c>
      <c r="G1321">
        <v>26.67</v>
      </c>
    </row>
    <row r="1322" spans="1:7" x14ac:dyDescent="0.25">
      <c r="A1322">
        <v>930.2</v>
      </c>
      <c r="B1322" t="s">
        <v>249</v>
      </c>
      <c r="C1322" s="1">
        <v>43555</v>
      </c>
      <c r="D1322">
        <v>1354698</v>
      </c>
      <c r="E1322" t="s">
        <v>56</v>
      </c>
      <c r="G1322">
        <v>3.72</v>
      </c>
    </row>
    <row r="1323" spans="1:7" x14ac:dyDescent="0.25">
      <c r="A1323">
        <v>930.2</v>
      </c>
      <c r="B1323" t="s">
        <v>249</v>
      </c>
      <c r="C1323" s="1">
        <v>43555</v>
      </c>
      <c r="D1323">
        <v>1354698</v>
      </c>
      <c r="E1323" t="s">
        <v>56</v>
      </c>
      <c r="G1323">
        <v>0.42</v>
      </c>
    </row>
    <row r="1324" spans="1:7" x14ac:dyDescent="0.25">
      <c r="A1324">
        <v>930.2</v>
      </c>
      <c r="B1324" t="s">
        <v>249</v>
      </c>
      <c r="C1324" s="1">
        <v>43555</v>
      </c>
      <c r="D1324">
        <v>1354698</v>
      </c>
      <c r="E1324" t="s">
        <v>56</v>
      </c>
      <c r="G1324">
        <v>2.4500000000000002</v>
      </c>
    </row>
    <row r="1325" spans="1:7" x14ac:dyDescent="0.25">
      <c r="A1325">
        <v>930.2</v>
      </c>
      <c r="B1325" t="s">
        <v>249</v>
      </c>
      <c r="C1325" s="1">
        <v>43555</v>
      </c>
      <c r="D1325">
        <v>1354698</v>
      </c>
      <c r="E1325" t="s">
        <v>56</v>
      </c>
      <c r="G1325">
        <v>0.28999999999999998</v>
      </c>
    </row>
    <row r="1326" spans="1:7" x14ac:dyDescent="0.25">
      <c r="A1326">
        <v>930.2</v>
      </c>
      <c r="B1326" t="s">
        <v>249</v>
      </c>
      <c r="C1326" s="1">
        <v>43555</v>
      </c>
      <c r="D1326">
        <v>1354698</v>
      </c>
      <c r="E1326" t="s">
        <v>56</v>
      </c>
      <c r="G1326">
        <v>0.42</v>
      </c>
    </row>
    <row r="1327" spans="1:7" x14ac:dyDescent="0.25">
      <c r="A1327">
        <v>930.2</v>
      </c>
      <c r="B1327" t="s">
        <v>249</v>
      </c>
      <c r="C1327" s="1">
        <v>43555</v>
      </c>
      <c r="D1327">
        <v>1354698</v>
      </c>
      <c r="E1327" t="s">
        <v>56</v>
      </c>
      <c r="G1327">
        <v>2.38</v>
      </c>
    </row>
    <row r="1328" spans="1:7" x14ac:dyDescent="0.25">
      <c r="A1328">
        <v>930.2</v>
      </c>
      <c r="B1328" t="s">
        <v>249</v>
      </c>
      <c r="C1328" s="1">
        <v>43555</v>
      </c>
      <c r="D1328">
        <v>1354698</v>
      </c>
      <c r="E1328" t="s">
        <v>56</v>
      </c>
      <c r="G1328">
        <v>0.43</v>
      </c>
    </row>
    <row r="1329" spans="1:8" x14ac:dyDescent="0.25">
      <c r="A1329">
        <v>930.2</v>
      </c>
      <c r="B1329" t="s">
        <v>249</v>
      </c>
      <c r="C1329" s="1">
        <v>43555</v>
      </c>
      <c r="D1329">
        <v>1354698</v>
      </c>
      <c r="E1329" t="s">
        <v>56</v>
      </c>
      <c r="G1329">
        <v>28.58</v>
      </c>
    </row>
    <row r="1330" spans="1:8" x14ac:dyDescent="0.25">
      <c r="A1330">
        <v>930.2</v>
      </c>
      <c r="B1330" t="s">
        <v>249</v>
      </c>
      <c r="C1330" s="1">
        <v>43585</v>
      </c>
      <c r="D1330">
        <v>1356635</v>
      </c>
      <c r="E1330" t="s">
        <v>56</v>
      </c>
      <c r="G1330">
        <v>0.85</v>
      </c>
    </row>
    <row r="1331" spans="1:8" x14ac:dyDescent="0.25">
      <c r="A1331">
        <v>930.2</v>
      </c>
      <c r="B1331" t="s">
        <v>249</v>
      </c>
      <c r="C1331" s="1">
        <v>43585</v>
      </c>
      <c r="D1331">
        <v>1356635</v>
      </c>
      <c r="E1331" t="s">
        <v>56</v>
      </c>
      <c r="G1331">
        <v>1.52</v>
      </c>
    </row>
    <row r="1332" spans="1:8" x14ac:dyDescent="0.25">
      <c r="A1332">
        <v>930.2</v>
      </c>
      <c r="B1332" t="s">
        <v>249</v>
      </c>
      <c r="C1332" s="1">
        <v>43585</v>
      </c>
      <c r="D1332">
        <v>1356635</v>
      </c>
      <c r="E1332" t="s">
        <v>56</v>
      </c>
      <c r="G1332">
        <v>0.44</v>
      </c>
    </row>
    <row r="1333" spans="1:8" x14ac:dyDescent="0.25">
      <c r="A1333">
        <v>930.2</v>
      </c>
      <c r="B1333" t="s">
        <v>249</v>
      </c>
      <c r="C1333" s="1">
        <v>43585</v>
      </c>
      <c r="D1333">
        <v>1356635</v>
      </c>
      <c r="E1333" t="s">
        <v>56</v>
      </c>
      <c r="G1333">
        <v>4.12</v>
      </c>
    </row>
    <row r="1334" spans="1:8" x14ac:dyDescent="0.25">
      <c r="A1334">
        <v>930.2</v>
      </c>
      <c r="B1334" t="s">
        <v>249</v>
      </c>
      <c r="C1334" s="1">
        <v>43585</v>
      </c>
      <c r="D1334">
        <v>1356635</v>
      </c>
      <c r="E1334" t="s">
        <v>56</v>
      </c>
      <c r="H1334">
        <v>0.01</v>
      </c>
    </row>
    <row r="1335" spans="1:8" x14ac:dyDescent="0.25">
      <c r="A1335">
        <v>930.2</v>
      </c>
      <c r="B1335" t="s">
        <v>249</v>
      </c>
      <c r="C1335" s="1">
        <v>43585</v>
      </c>
      <c r="D1335">
        <v>1356635</v>
      </c>
      <c r="E1335" t="s">
        <v>56</v>
      </c>
      <c r="G1335">
        <v>29.93</v>
      </c>
    </row>
    <row r="1336" spans="1:8" x14ac:dyDescent="0.25">
      <c r="A1336">
        <v>930.2</v>
      </c>
      <c r="B1336" t="s">
        <v>249</v>
      </c>
      <c r="C1336" s="1">
        <v>43585</v>
      </c>
      <c r="D1336">
        <v>1356635</v>
      </c>
      <c r="E1336" t="s">
        <v>56</v>
      </c>
      <c r="G1336">
        <v>3.56</v>
      </c>
    </row>
    <row r="1337" spans="1:8" x14ac:dyDescent="0.25">
      <c r="A1337">
        <v>930.2</v>
      </c>
      <c r="B1337" t="s">
        <v>249</v>
      </c>
      <c r="C1337" s="1">
        <v>43585</v>
      </c>
      <c r="D1337">
        <v>1356637</v>
      </c>
      <c r="E1337" t="s">
        <v>56</v>
      </c>
      <c r="F1337" t="s">
        <v>250</v>
      </c>
      <c r="G1337">
        <v>77.75</v>
      </c>
    </row>
    <row r="1338" spans="1:8" x14ac:dyDescent="0.25">
      <c r="A1338">
        <v>930.2</v>
      </c>
      <c r="B1338" t="s">
        <v>249</v>
      </c>
      <c r="C1338" s="1">
        <v>43616</v>
      </c>
      <c r="D1338">
        <v>1358412</v>
      </c>
      <c r="E1338" t="s">
        <v>56</v>
      </c>
      <c r="G1338">
        <v>9.41</v>
      </c>
    </row>
    <row r="1339" spans="1:8" x14ac:dyDescent="0.25">
      <c r="A1339">
        <v>930.2</v>
      </c>
      <c r="B1339" t="s">
        <v>249</v>
      </c>
      <c r="C1339" s="1">
        <v>43616</v>
      </c>
      <c r="D1339">
        <v>1358412</v>
      </c>
      <c r="E1339" t="s">
        <v>56</v>
      </c>
      <c r="G1339">
        <v>2.4900000000000002</v>
      </c>
    </row>
    <row r="1340" spans="1:8" x14ac:dyDescent="0.25">
      <c r="A1340">
        <v>930.2</v>
      </c>
      <c r="B1340" t="s">
        <v>249</v>
      </c>
      <c r="C1340" s="1">
        <v>43616</v>
      </c>
      <c r="D1340">
        <v>1358412</v>
      </c>
      <c r="E1340" t="s">
        <v>56</v>
      </c>
      <c r="G1340">
        <v>9.1999999999999993</v>
      </c>
    </row>
    <row r="1341" spans="1:8" x14ac:dyDescent="0.25">
      <c r="A1341">
        <v>930.2</v>
      </c>
      <c r="B1341" t="s">
        <v>249</v>
      </c>
      <c r="C1341" s="1">
        <v>43616</v>
      </c>
      <c r="D1341">
        <v>1358412</v>
      </c>
      <c r="E1341" t="s">
        <v>56</v>
      </c>
      <c r="G1341">
        <v>10.4</v>
      </c>
    </row>
    <row r="1342" spans="1:8" x14ac:dyDescent="0.25">
      <c r="A1342">
        <v>930.2</v>
      </c>
      <c r="B1342" t="s">
        <v>249</v>
      </c>
      <c r="C1342" s="1">
        <v>43616</v>
      </c>
      <c r="D1342">
        <v>1358412</v>
      </c>
      <c r="E1342" t="s">
        <v>56</v>
      </c>
      <c r="G1342">
        <v>4.67</v>
      </c>
    </row>
    <row r="1343" spans="1:8" x14ac:dyDescent="0.25">
      <c r="A1343">
        <v>930.2</v>
      </c>
      <c r="B1343" t="s">
        <v>249</v>
      </c>
      <c r="C1343" s="1">
        <v>43616</v>
      </c>
      <c r="D1343">
        <v>1358412</v>
      </c>
      <c r="E1343" t="s">
        <v>56</v>
      </c>
      <c r="G1343">
        <v>5.76</v>
      </c>
    </row>
    <row r="1344" spans="1:8" x14ac:dyDescent="0.25">
      <c r="A1344">
        <v>930.2</v>
      </c>
      <c r="B1344" t="s">
        <v>249</v>
      </c>
      <c r="C1344" s="1">
        <v>43616</v>
      </c>
      <c r="D1344">
        <v>1358412</v>
      </c>
      <c r="E1344" t="s">
        <v>56</v>
      </c>
      <c r="G1344">
        <v>48.99</v>
      </c>
    </row>
    <row r="1345" spans="1:7" x14ac:dyDescent="0.25">
      <c r="A1345">
        <v>930.2</v>
      </c>
      <c r="B1345" t="s">
        <v>249</v>
      </c>
      <c r="C1345" s="1">
        <v>43646</v>
      </c>
      <c r="D1345">
        <v>1360467</v>
      </c>
      <c r="E1345" t="s">
        <v>56</v>
      </c>
      <c r="G1345">
        <v>16.41</v>
      </c>
    </row>
    <row r="1346" spans="1:7" x14ac:dyDescent="0.25">
      <c r="A1346">
        <v>930.2</v>
      </c>
      <c r="B1346" t="s">
        <v>249</v>
      </c>
      <c r="C1346" s="1">
        <v>43646</v>
      </c>
      <c r="D1346">
        <v>1360467</v>
      </c>
      <c r="E1346" t="s">
        <v>56</v>
      </c>
      <c r="G1346">
        <v>5.24</v>
      </c>
    </row>
    <row r="1347" spans="1:7" x14ac:dyDescent="0.25">
      <c r="A1347">
        <v>930.2</v>
      </c>
      <c r="B1347" t="s">
        <v>249</v>
      </c>
      <c r="C1347" s="1">
        <v>43646</v>
      </c>
      <c r="D1347">
        <v>1360467</v>
      </c>
      <c r="E1347" t="s">
        <v>56</v>
      </c>
      <c r="G1347">
        <v>0.36</v>
      </c>
    </row>
    <row r="1348" spans="1:7" x14ac:dyDescent="0.25">
      <c r="A1348">
        <v>930.2</v>
      </c>
      <c r="B1348" t="s">
        <v>249</v>
      </c>
      <c r="C1348" s="1">
        <v>43646</v>
      </c>
      <c r="D1348">
        <v>1360467</v>
      </c>
      <c r="E1348" t="s">
        <v>56</v>
      </c>
      <c r="G1348">
        <v>0.43</v>
      </c>
    </row>
    <row r="1349" spans="1:7" x14ac:dyDescent="0.25">
      <c r="A1349">
        <v>930.2</v>
      </c>
      <c r="B1349" t="s">
        <v>249</v>
      </c>
      <c r="C1349" s="1">
        <v>43646</v>
      </c>
      <c r="D1349">
        <v>1360467</v>
      </c>
      <c r="E1349" t="s">
        <v>56</v>
      </c>
      <c r="G1349">
        <v>28.59</v>
      </c>
    </row>
    <row r="1350" spans="1:7" x14ac:dyDescent="0.25">
      <c r="A1350">
        <v>930.2</v>
      </c>
      <c r="B1350" t="s">
        <v>249</v>
      </c>
      <c r="C1350" s="1">
        <v>43677</v>
      </c>
      <c r="D1350">
        <v>1362182</v>
      </c>
      <c r="E1350" t="s">
        <v>56</v>
      </c>
      <c r="G1350">
        <v>6.71</v>
      </c>
    </row>
    <row r="1351" spans="1:7" x14ac:dyDescent="0.25">
      <c r="A1351">
        <v>930.2</v>
      </c>
      <c r="B1351" t="s">
        <v>249</v>
      </c>
      <c r="C1351" s="1">
        <v>43677</v>
      </c>
      <c r="D1351">
        <v>1362182</v>
      </c>
      <c r="E1351" t="s">
        <v>56</v>
      </c>
      <c r="G1351">
        <v>5.32</v>
      </c>
    </row>
    <row r="1352" spans="1:7" x14ac:dyDescent="0.25">
      <c r="A1352">
        <v>930.2</v>
      </c>
      <c r="B1352" t="s">
        <v>249</v>
      </c>
      <c r="C1352" s="1">
        <v>43677</v>
      </c>
      <c r="D1352">
        <v>1362182</v>
      </c>
      <c r="E1352" t="s">
        <v>56</v>
      </c>
      <c r="G1352">
        <v>0.41</v>
      </c>
    </row>
    <row r="1353" spans="1:7" x14ac:dyDescent="0.25">
      <c r="A1353">
        <v>930.2</v>
      </c>
      <c r="B1353" t="s">
        <v>249</v>
      </c>
      <c r="C1353" s="1">
        <v>43677</v>
      </c>
      <c r="D1353">
        <v>1362182</v>
      </c>
      <c r="E1353" t="s">
        <v>56</v>
      </c>
      <c r="G1353">
        <v>0.12</v>
      </c>
    </row>
    <row r="1354" spans="1:7" x14ac:dyDescent="0.25">
      <c r="A1354">
        <v>930.2</v>
      </c>
      <c r="B1354" t="s">
        <v>249</v>
      </c>
      <c r="C1354" s="1">
        <v>43677</v>
      </c>
      <c r="D1354">
        <v>1362182</v>
      </c>
      <c r="E1354" t="s">
        <v>56</v>
      </c>
      <c r="G1354">
        <v>0.46</v>
      </c>
    </row>
    <row r="1355" spans="1:7" x14ac:dyDescent="0.25">
      <c r="A1355">
        <v>930.2</v>
      </c>
      <c r="B1355" t="s">
        <v>249</v>
      </c>
      <c r="C1355" s="1">
        <v>43677</v>
      </c>
      <c r="D1355">
        <v>1362182</v>
      </c>
      <c r="E1355" t="s">
        <v>56</v>
      </c>
      <c r="G1355">
        <v>37.47</v>
      </c>
    </row>
    <row r="1356" spans="1:7" x14ac:dyDescent="0.25">
      <c r="A1356">
        <v>930.2</v>
      </c>
      <c r="B1356" t="s">
        <v>249</v>
      </c>
      <c r="C1356" s="1">
        <v>43708</v>
      </c>
      <c r="D1356">
        <v>1363947</v>
      </c>
      <c r="E1356" t="s">
        <v>56</v>
      </c>
      <c r="G1356">
        <v>2.2999999999999998</v>
      </c>
    </row>
    <row r="1357" spans="1:7" x14ac:dyDescent="0.25">
      <c r="A1357">
        <v>930.2</v>
      </c>
      <c r="B1357" t="s">
        <v>249</v>
      </c>
      <c r="C1357" s="1">
        <v>43708</v>
      </c>
      <c r="D1357">
        <v>1363947</v>
      </c>
      <c r="E1357" t="s">
        <v>56</v>
      </c>
      <c r="G1357">
        <v>6.17</v>
      </c>
    </row>
    <row r="1358" spans="1:7" x14ac:dyDescent="0.25">
      <c r="A1358">
        <v>930.2</v>
      </c>
      <c r="B1358" t="s">
        <v>249</v>
      </c>
      <c r="C1358" s="1">
        <v>43708</v>
      </c>
      <c r="D1358">
        <v>1363947</v>
      </c>
      <c r="E1358" t="s">
        <v>56</v>
      </c>
      <c r="G1358">
        <v>2.2999999999999998</v>
      </c>
    </row>
    <row r="1359" spans="1:7" x14ac:dyDescent="0.25">
      <c r="A1359">
        <v>930.2</v>
      </c>
      <c r="B1359" t="s">
        <v>249</v>
      </c>
      <c r="C1359" s="1">
        <v>43708</v>
      </c>
      <c r="D1359">
        <v>1363947</v>
      </c>
      <c r="E1359" t="s">
        <v>56</v>
      </c>
      <c r="G1359">
        <v>0.95</v>
      </c>
    </row>
    <row r="1360" spans="1:7" x14ac:dyDescent="0.25">
      <c r="A1360">
        <v>930.2</v>
      </c>
      <c r="B1360" t="s">
        <v>249</v>
      </c>
      <c r="C1360" s="1">
        <v>43708</v>
      </c>
      <c r="D1360">
        <v>1363947</v>
      </c>
      <c r="E1360" t="s">
        <v>56</v>
      </c>
      <c r="G1360">
        <v>1.39</v>
      </c>
    </row>
    <row r="1361" spans="1:7" x14ac:dyDescent="0.25">
      <c r="A1361">
        <v>930.2</v>
      </c>
      <c r="B1361" t="s">
        <v>249</v>
      </c>
      <c r="C1361" s="1">
        <v>43708</v>
      </c>
      <c r="D1361">
        <v>1363947</v>
      </c>
      <c r="E1361" t="s">
        <v>56</v>
      </c>
      <c r="G1361">
        <v>40.36</v>
      </c>
    </row>
    <row r="1362" spans="1:7" x14ac:dyDescent="0.25">
      <c r="A1362">
        <v>930.2</v>
      </c>
      <c r="B1362" t="s">
        <v>249</v>
      </c>
      <c r="C1362" s="1">
        <v>43738</v>
      </c>
      <c r="D1362">
        <v>1365821</v>
      </c>
      <c r="E1362" t="s">
        <v>56</v>
      </c>
      <c r="G1362">
        <v>13.19</v>
      </c>
    </row>
    <row r="1363" spans="1:7" x14ac:dyDescent="0.25">
      <c r="A1363">
        <v>930.2</v>
      </c>
      <c r="B1363" t="s">
        <v>249</v>
      </c>
      <c r="C1363" s="1">
        <v>43738</v>
      </c>
      <c r="D1363">
        <v>1365821</v>
      </c>
      <c r="E1363" t="s">
        <v>56</v>
      </c>
      <c r="G1363">
        <v>5.6</v>
      </c>
    </row>
    <row r="1364" spans="1:7" x14ac:dyDescent="0.25">
      <c r="A1364">
        <v>930.2</v>
      </c>
      <c r="B1364" t="s">
        <v>249</v>
      </c>
      <c r="C1364" s="1">
        <v>43738</v>
      </c>
      <c r="D1364">
        <v>1365821</v>
      </c>
      <c r="E1364" t="s">
        <v>56</v>
      </c>
      <c r="G1364">
        <v>0.21</v>
      </c>
    </row>
    <row r="1365" spans="1:7" x14ac:dyDescent="0.25">
      <c r="A1365">
        <v>930.2</v>
      </c>
      <c r="B1365" t="s">
        <v>249</v>
      </c>
      <c r="C1365" s="1">
        <v>43738</v>
      </c>
      <c r="D1365">
        <v>1365821</v>
      </c>
      <c r="E1365" t="s">
        <v>56</v>
      </c>
      <c r="G1365">
        <v>42.57</v>
      </c>
    </row>
    <row r="1366" spans="1:7" x14ac:dyDescent="0.25">
      <c r="A1366">
        <v>930.2</v>
      </c>
      <c r="B1366" t="s">
        <v>249</v>
      </c>
      <c r="C1366" s="1">
        <v>43769</v>
      </c>
      <c r="D1366">
        <v>1367787</v>
      </c>
      <c r="E1366" t="s">
        <v>56</v>
      </c>
      <c r="G1366">
        <v>19.829999999999998</v>
      </c>
    </row>
    <row r="1367" spans="1:7" x14ac:dyDescent="0.25">
      <c r="A1367">
        <v>930.2</v>
      </c>
      <c r="B1367" t="s">
        <v>249</v>
      </c>
      <c r="C1367" s="1">
        <v>43769</v>
      </c>
      <c r="D1367">
        <v>1367787</v>
      </c>
      <c r="E1367" t="s">
        <v>56</v>
      </c>
      <c r="G1367">
        <v>7.39</v>
      </c>
    </row>
    <row r="1368" spans="1:7" x14ac:dyDescent="0.25">
      <c r="A1368">
        <v>930.2</v>
      </c>
      <c r="B1368" t="s">
        <v>249</v>
      </c>
      <c r="C1368" s="1">
        <v>43769</v>
      </c>
      <c r="D1368">
        <v>1367787</v>
      </c>
      <c r="E1368" t="s">
        <v>56</v>
      </c>
      <c r="G1368">
        <v>9.01</v>
      </c>
    </row>
    <row r="1369" spans="1:7" x14ac:dyDescent="0.25">
      <c r="A1369">
        <v>930.2</v>
      </c>
      <c r="B1369" t="s">
        <v>249</v>
      </c>
      <c r="C1369" s="1">
        <v>43769</v>
      </c>
      <c r="D1369">
        <v>1367787</v>
      </c>
      <c r="E1369" t="s">
        <v>56</v>
      </c>
      <c r="G1369">
        <v>0.44</v>
      </c>
    </row>
    <row r="1370" spans="1:7" x14ac:dyDescent="0.25">
      <c r="A1370">
        <v>930.2</v>
      </c>
      <c r="B1370" t="s">
        <v>249</v>
      </c>
      <c r="C1370" s="1">
        <v>43769</v>
      </c>
      <c r="D1370">
        <v>1367787</v>
      </c>
      <c r="E1370" t="s">
        <v>56</v>
      </c>
      <c r="G1370">
        <v>5.57</v>
      </c>
    </row>
    <row r="1371" spans="1:7" x14ac:dyDescent="0.25">
      <c r="A1371">
        <v>930.2</v>
      </c>
      <c r="B1371" t="s">
        <v>249</v>
      </c>
      <c r="C1371" s="1">
        <v>43769</v>
      </c>
      <c r="D1371">
        <v>1367787</v>
      </c>
      <c r="E1371" t="s">
        <v>56</v>
      </c>
      <c r="G1371">
        <v>3.13</v>
      </c>
    </row>
    <row r="1372" spans="1:7" x14ac:dyDescent="0.25">
      <c r="A1372">
        <v>930.2</v>
      </c>
      <c r="B1372" t="s">
        <v>249</v>
      </c>
      <c r="C1372" s="1">
        <v>43769</v>
      </c>
      <c r="D1372">
        <v>1367787</v>
      </c>
      <c r="E1372" t="s">
        <v>56</v>
      </c>
      <c r="G1372">
        <v>4.84</v>
      </c>
    </row>
    <row r="1373" spans="1:7" x14ac:dyDescent="0.25">
      <c r="A1373">
        <v>930.2</v>
      </c>
      <c r="B1373" t="s">
        <v>249</v>
      </c>
      <c r="C1373" s="1">
        <v>43769</v>
      </c>
      <c r="D1373">
        <v>1367787</v>
      </c>
      <c r="E1373" t="s">
        <v>56</v>
      </c>
      <c r="G1373">
        <v>12.23</v>
      </c>
    </row>
    <row r="1374" spans="1:7" x14ac:dyDescent="0.25">
      <c r="A1374">
        <v>930.2</v>
      </c>
      <c r="B1374" t="s">
        <v>249</v>
      </c>
      <c r="C1374" s="1">
        <v>43769</v>
      </c>
      <c r="D1374">
        <v>1367787</v>
      </c>
      <c r="E1374" t="s">
        <v>56</v>
      </c>
      <c r="G1374">
        <v>41.99</v>
      </c>
    </row>
    <row r="1375" spans="1:7" x14ac:dyDescent="0.25">
      <c r="A1375">
        <v>930.2</v>
      </c>
      <c r="B1375" t="s">
        <v>249</v>
      </c>
      <c r="C1375" s="1">
        <v>43769</v>
      </c>
      <c r="D1375">
        <v>1367787</v>
      </c>
      <c r="E1375" t="s">
        <v>56</v>
      </c>
      <c r="G1375">
        <v>10.38</v>
      </c>
    </row>
    <row r="1376" spans="1:7" x14ac:dyDescent="0.25">
      <c r="A1376">
        <v>930.2</v>
      </c>
      <c r="B1376" t="s">
        <v>249</v>
      </c>
      <c r="C1376" s="1">
        <v>43769</v>
      </c>
      <c r="D1376">
        <v>1367787</v>
      </c>
      <c r="E1376" t="s">
        <v>56</v>
      </c>
      <c r="G1376">
        <v>2.5</v>
      </c>
    </row>
    <row r="1377" spans="1:7" x14ac:dyDescent="0.25">
      <c r="A1377">
        <v>930.2</v>
      </c>
      <c r="B1377" t="s">
        <v>249</v>
      </c>
      <c r="C1377" s="1">
        <v>43769</v>
      </c>
      <c r="D1377">
        <v>1367787</v>
      </c>
      <c r="E1377" t="s">
        <v>56</v>
      </c>
      <c r="G1377">
        <v>57.31</v>
      </c>
    </row>
    <row r="1378" spans="1:7" x14ac:dyDescent="0.25">
      <c r="A1378">
        <v>930.2</v>
      </c>
      <c r="B1378" t="s">
        <v>249</v>
      </c>
      <c r="C1378" s="1">
        <v>43769</v>
      </c>
      <c r="D1378">
        <v>1367787</v>
      </c>
      <c r="E1378" t="s">
        <v>56</v>
      </c>
      <c r="G1378">
        <v>2.92</v>
      </c>
    </row>
    <row r="1379" spans="1:7" x14ac:dyDescent="0.25">
      <c r="A1379">
        <v>930.2</v>
      </c>
      <c r="B1379" t="s">
        <v>249</v>
      </c>
      <c r="C1379" s="1">
        <v>43799</v>
      </c>
      <c r="D1379">
        <v>1369507</v>
      </c>
      <c r="E1379" t="s">
        <v>56</v>
      </c>
      <c r="G1379">
        <v>6.03</v>
      </c>
    </row>
    <row r="1380" spans="1:7" x14ac:dyDescent="0.25">
      <c r="A1380">
        <v>930.2</v>
      </c>
      <c r="B1380" t="s">
        <v>249</v>
      </c>
      <c r="C1380" s="1">
        <v>43799</v>
      </c>
      <c r="D1380">
        <v>1369507</v>
      </c>
      <c r="E1380" t="s">
        <v>56</v>
      </c>
      <c r="G1380">
        <v>4.46</v>
      </c>
    </row>
    <row r="1381" spans="1:7" x14ac:dyDescent="0.25">
      <c r="A1381">
        <v>930.2</v>
      </c>
      <c r="B1381" t="s">
        <v>249</v>
      </c>
      <c r="C1381" s="1">
        <v>43799</v>
      </c>
      <c r="D1381">
        <v>1369507</v>
      </c>
      <c r="E1381" t="s">
        <v>56</v>
      </c>
      <c r="G1381">
        <v>0.53</v>
      </c>
    </row>
    <row r="1382" spans="1:7" x14ac:dyDescent="0.25">
      <c r="A1382">
        <v>930.2</v>
      </c>
      <c r="B1382" t="s">
        <v>249</v>
      </c>
      <c r="C1382" s="1">
        <v>43799</v>
      </c>
      <c r="D1382">
        <v>1369507</v>
      </c>
      <c r="E1382" t="s">
        <v>56</v>
      </c>
      <c r="G1382">
        <v>31.84</v>
      </c>
    </row>
    <row r="1383" spans="1:7" x14ac:dyDescent="0.25">
      <c r="A1383">
        <v>930.2</v>
      </c>
      <c r="B1383" t="s">
        <v>249</v>
      </c>
      <c r="C1383" s="1">
        <v>43830</v>
      </c>
      <c r="D1383">
        <v>1371434</v>
      </c>
      <c r="E1383" t="s">
        <v>56</v>
      </c>
      <c r="G1383">
        <v>0.53</v>
      </c>
    </row>
    <row r="1384" spans="1:7" x14ac:dyDescent="0.25">
      <c r="A1384">
        <v>930.2</v>
      </c>
      <c r="B1384" t="s">
        <v>249</v>
      </c>
      <c r="C1384" s="1">
        <v>43830</v>
      </c>
      <c r="D1384">
        <v>1371434</v>
      </c>
      <c r="E1384" t="s">
        <v>56</v>
      </c>
      <c r="G1384">
        <v>3.29</v>
      </c>
    </row>
    <row r="1385" spans="1:7" x14ac:dyDescent="0.25">
      <c r="A1385">
        <v>930.2</v>
      </c>
      <c r="B1385" t="s">
        <v>249</v>
      </c>
      <c r="C1385" s="1">
        <v>43830</v>
      </c>
      <c r="D1385">
        <v>1371434</v>
      </c>
      <c r="E1385" t="s">
        <v>56</v>
      </c>
      <c r="G1385">
        <v>0.14000000000000001</v>
      </c>
    </row>
    <row r="1386" spans="1:7" x14ac:dyDescent="0.25">
      <c r="A1386">
        <v>930.2</v>
      </c>
      <c r="B1386" t="s">
        <v>249</v>
      </c>
      <c r="C1386" s="1">
        <v>43830</v>
      </c>
      <c r="D1386">
        <v>1371434</v>
      </c>
      <c r="E1386" t="s">
        <v>56</v>
      </c>
      <c r="G1386">
        <v>0.46</v>
      </c>
    </row>
    <row r="1387" spans="1:7" x14ac:dyDescent="0.25">
      <c r="A1387">
        <v>930.2</v>
      </c>
      <c r="B1387" t="s">
        <v>249</v>
      </c>
      <c r="C1387" s="1">
        <v>43830</v>
      </c>
      <c r="D1387">
        <v>1371434</v>
      </c>
      <c r="E1387" t="s">
        <v>56</v>
      </c>
      <c r="G1387">
        <v>0.96</v>
      </c>
    </row>
    <row r="1388" spans="1:7" x14ac:dyDescent="0.25">
      <c r="A1388">
        <v>930.2</v>
      </c>
      <c r="B1388" t="s">
        <v>249</v>
      </c>
      <c r="C1388" s="1">
        <v>43830</v>
      </c>
      <c r="D1388">
        <v>1371434</v>
      </c>
      <c r="E1388" t="s">
        <v>56</v>
      </c>
      <c r="G1388">
        <v>32.85</v>
      </c>
    </row>
    <row r="1389" spans="1:7" x14ac:dyDescent="0.25">
      <c r="A1389">
        <v>930.2</v>
      </c>
      <c r="B1389" t="s">
        <v>252</v>
      </c>
      <c r="C1389" s="1">
        <v>43496</v>
      </c>
      <c r="D1389">
        <v>1351461</v>
      </c>
      <c r="E1389" t="s">
        <v>56</v>
      </c>
      <c r="F1389" t="s">
        <v>253</v>
      </c>
      <c r="G1389">
        <v>0.98</v>
      </c>
    </row>
    <row r="1390" spans="1:7" x14ac:dyDescent="0.25">
      <c r="A1390">
        <v>930.2</v>
      </c>
      <c r="B1390" t="s">
        <v>252</v>
      </c>
      <c r="C1390" s="1">
        <v>43496</v>
      </c>
      <c r="D1390">
        <v>1351461</v>
      </c>
      <c r="E1390" t="s">
        <v>56</v>
      </c>
      <c r="F1390" t="s">
        <v>253</v>
      </c>
      <c r="G1390">
        <v>0.08</v>
      </c>
    </row>
    <row r="1391" spans="1:7" x14ac:dyDescent="0.25">
      <c r="A1391">
        <v>930.2</v>
      </c>
      <c r="B1391" t="s">
        <v>252</v>
      </c>
      <c r="C1391" s="1">
        <v>43496</v>
      </c>
      <c r="D1391">
        <v>1351461</v>
      </c>
      <c r="E1391" t="s">
        <v>56</v>
      </c>
      <c r="F1391" t="s">
        <v>253</v>
      </c>
      <c r="G1391">
        <v>0.41</v>
      </c>
    </row>
    <row r="1392" spans="1:7" x14ac:dyDescent="0.25">
      <c r="A1392">
        <v>930.2</v>
      </c>
      <c r="B1392" t="s">
        <v>252</v>
      </c>
      <c r="C1392" s="1">
        <v>43496</v>
      </c>
      <c r="D1392">
        <v>1351461</v>
      </c>
      <c r="E1392" t="s">
        <v>56</v>
      </c>
      <c r="F1392" t="s">
        <v>253</v>
      </c>
      <c r="G1392">
        <v>0.41</v>
      </c>
    </row>
    <row r="1393" spans="1:7" x14ac:dyDescent="0.25">
      <c r="A1393">
        <v>930.2</v>
      </c>
      <c r="B1393" t="s">
        <v>252</v>
      </c>
      <c r="C1393" s="1">
        <v>43496</v>
      </c>
      <c r="D1393">
        <v>1351461</v>
      </c>
      <c r="E1393" t="s">
        <v>56</v>
      </c>
      <c r="F1393" t="s">
        <v>253</v>
      </c>
      <c r="G1393">
        <v>0.11</v>
      </c>
    </row>
    <row r="1394" spans="1:7" x14ac:dyDescent="0.25">
      <c r="A1394">
        <v>930.2</v>
      </c>
      <c r="B1394" t="s">
        <v>252</v>
      </c>
      <c r="C1394" s="1">
        <v>43496</v>
      </c>
      <c r="D1394">
        <v>1351461</v>
      </c>
      <c r="E1394" t="s">
        <v>56</v>
      </c>
      <c r="F1394" t="s">
        <v>253</v>
      </c>
      <c r="G1394">
        <v>2.2400000000000002</v>
      </c>
    </row>
    <row r="1395" spans="1:7" x14ac:dyDescent="0.25">
      <c r="A1395">
        <v>930.2</v>
      </c>
      <c r="B1395" t="s">
        <v>252</v>
      </c>
      <c r="C1395" s="1">
        <v>43496</v>
      </c>
      <c r="D1395">
        <v>1351461</v>
      </c>
      <c r="E1395" t="s">
        <v>56</v>
      </c>
      <c r="F1395" t="s">
        <v>253</v>
      </c>
      <c r="G1395">
        <v>1.55</v>
      </c>
    </row>
    <row r="1396" spans="1:7" x14ac:dyDescent="0.25">
      <c r="A1396">
        <v>930.2</v>
      </c>
      <c r="B1396" t="s">
        <v>252</v>
      </c>
      <c r="C1396" s="1">
        <v>43496</v>
      </c>
      <c r="D1396">
        <v>1351461</v>
      </c>
      <c r="E1396" t="s">
        <v>56</v>
      </c>
      <c r="F1396" t="s">
        <v>253</v>
      </c>
      <c r="G1396">
        <v>13.6</v>
      </c>
    </row>
    <row r="1397" spans="1:7" x14ac:dyDescent="0.25">
      <c r="A1397">
        <v>930.2</v>
      </c>
      <c r="B1397" t="s">
        <v>252</v>
      </c>
      <c r="C1397" s="1">
        <v>43524</v>
      </c>
      <c r="D1397">
        <v>1353060</v>
      </c>
      <c r="E1397" t="s">
        <v>56</v>
      </c>
      <c r="F1397" t="s">
        <v>253</v>
      </c>
      <c r="G1397">
        <v>1.1499999999999999</v>
      </c>
    </row>
    <row r="1398" spans="1:7" x14ac:dyDescent="0.25">
      <c r="A1398">
        <v>930.2</v>
      </c>
      <c r="B1398" t="s">
        <v>252</v>
      </c>
      <c r="C1398" s="1">
        <v>43524</v>
      </c>
      <c r="D1398">
        <v>1353060</v>
      </c>
      <c r="E1398" t="s">
        <v>56</v>
      </c>
      <c r="F1398" t="s">
        <v>253</v>
      </c>
      <c r="G1398">
        <v>0.88</v>
      </c>
    </row>
    <row r="1399" spans="1:7" x14ac:dyDescent="0.25">
      <c r="A1399">
        <v>930.2</v>
      </c>
      <c r="B1399" t="s">
        <v>252</v>
      </c>
      <c r="C1399" s="1">
        <v>43524</v>
      </c>
      <c r="D1399">
        <v>1353060</v>
      </c>
      <c r="E1399" t="s">
        <v>56</v>
      </c>
      <c r="F1399" t="s">
        <v>253</v>
      </c>
      <c r="G1399">
        <v>10.89</v>
      </c>
    </row>
    <row r="1400" spans="1:7" x14ac:dyDescent="0.25">
      <c r="A1400">
        <v>930.2</v>
      </c>
      <c r="B1400" t="s">
        <v>252</v>
      </c>
      <c r="C1400" s="1">
        <v>43555</v>
      </c>
      <c r="D1400">
        <v>1354698</v>
      </c>
      <c r="E1400" t="s">
        <v>56</v>
      </c>
      <c r="F1400" t="s">
        <v>253</v>
      </c>
      <c r="G1400">
        <v>0.9</v>
      </c>
    </row>
    <row r="1401" spans="1:7" x14ac:dyDescent="0.25">
      <c r="A1401">
        <v>930.2</v>
      </c>
      <c r="B1401" t="s">
        <v>252</v>
      </c>
      <c r="C1401" s="1">
        <v>43555</v>
      </c>
      <c r="D1401">
        <v>1354698</v>
      </c>
      <c r="E1401" t="s">
        <v>56</v>
      </c>
      <c r="F1401" t="s">
        <v>253</v>
      </c>
      <c r="G1401">
        <v>0.22</v>
      </c>
    </row>
    <row r="1402" spans="1:7" x14ac:dyDescent="0.25">
      <c r="A1402">
        <v>930.2</v>
      </c>
      <c r="B1402" t="s">
        <v>252</v>
      </c>
      <c r="C1402" s="1">
        <v>43769</v>
      </c>
      <c r="D1402">
        <v>1367787</v>
      </c>
      <c r="E1402" t="s">
        <v>56</v>
      </c>
      <c r="F1402" t="s">
        <v>253</v>
      </c>
      <c r="G1402">
        <v>1.18</v>
      </c>
    </row>
    <row r="1403" spans="1:7" x14ac:dyDescent="0.25">
      <c r="A1403">
        <v>930.2</v>
      </c>
      <c r="B1403" t="s">
        <v>254</v>
      </c>
      <c r="C1403" s="1">
        <v>43496</v>
      </c>
      <c r="D1403">
        <v>1351461</v>
      </c>
      <c r="E1403" t="s">
        <v>56</v>
      </c>
      <c r="F1403" t="s">
        <v>255</v>
      </c>
      <c r="G1403">
        <v>1.31</v>
      </c>
    </row>
    <row r="1404" spans="1:7" x14ac:dyDescent="0.25">
      <c r="A1404">
        <v>930.2</v>
      </c>
      <c r="B1404" t="s">
        <v>254</v>
      </c>
      <c r="C1404" s="1">
        <v>43496</v>
      </c>
      <c r="D1404">
        <v>1351461</v>
      </c>
      <c r="E1404" t="s">
        <v>56</v>
      </c>
      <c r="F1404" t="s">
        <v>255</v>
      </c>
      <c r="G1404">
        <v>0.16</v>
      </c>
    </row>
    <row r="1405" spans="1:7" x14ac:dyDescent="0.25">
      <c r="A1405">
        <v>930.2</v>
      </c>
      <c r="B1405" t="s">
        <v>254</v>
      </c>
      <c r="C1405" s="1">
        <v>43496</v>
      </c>
      <c r="D1405">
        <v>1351461</v>
      </c>
      <c r="E1405" t="s">
        <v>56</v>
      </c>
      <c r="F1405" t="s">
        <v>255</v>
      </c>
      <c r="G1405">
        <v>0.77</v>
      </c>
    </row>
    <row r="1406" spans="1:7" x14ac:dyDescent="0.25">
      <c r="A1406">
        <v>930.2</v>
      </c>
      <c r="B1406" t="s">
        <v>254</v>
      </c>
      <c r="C1406" s="1">
        <v>43496</v>
      </c>
      <c r="D1406">
        <v>1351461</v>
      </c>
      <c r="E1406" t="s">
        <v>56</v>
      </c>
      <c r="F1406" t="s">
        <v>255</v>
      </c>
      <c r="G1406">
        <v>0.5</v>
      </c>
    </row>
    <row r="1407" spans="1:7" x14ac:dyDescent="0.25">
      <c r="A1407">
        <v>930.2</v>
      </c>
      <c r="B1407" t="s">
        <v>254</v>
      </c>
      <c r="C1407" s="1">
        <v>43496</v>
      </c>
      <c r="D1407">
        <v>1351461</v>
      </c>
      <c r="E1407" t="s">
        <v>56</v>
      </c>
      <c r="F1407" t="s">
        <v>255</v>
      </c>
      <c r="G1407">
        <v>0.22</v>
      </c>
    </row>
    <row r="1408" spans="1:7" x14ac:dyDescent="0.25">
      <c r="A1408">
        <v>930.2</v>
      </c>
      <c r="B1408" t="s">
        <v>254</v>
      </c>
      <c r="C1408" s="1">
        <v>43496</v>
      </c>
      <c r="D1408">
        <v>1351461</v>
      </c>
      <c r="E1408" t="s">
        <v>56</v>
      </c>
      <c r="F1408" t="s">
        <v>255</v>
      </c>
      <c r="G1408">
        <v>4.05</v>
      </c>
    </row>
    <row r="1409" spans="1:9" x14ac:dyDescent="0.25">
      <c r="A1409">
        <v>930.2</v>
      </c>
      <c r="B1409" t="s">
        <v>254</v>
      </c>
      <c r="C1409" s="1">
        <v>43496</v>
      </c>
      <c r="D1409">
        <v>1351461</v>
      </c>
      <c r="E1409" t="s">
        <v>56</v>
      </c>
      <c r="F1409" t="s">
        <v>255</v>
      </c>
      <c r="G1409">
        <v>2.93</v>
      </c>
    </row>
    <row r="1410" spans="1:9" x14ac:dyDescent="0.25">
      <c r="A1410">
        <v>930.2</v>
      </c>
      <c r="B1410" t="s">
        <v>254</v>
      </c>
      <c r="C1410" s="1">
        <v>43496</v>
      </c>
      <c r="D1410">
        <v>1351461</v>
      </c>
      <c r="E1410" t="s">
        <v>56</v>
      </c>
      <c r="F1410" t="s">
        <v>255</v>
      </c>
      <c r="G1410">
        <v>26.28</v>
      </c>
    </row>
    <row r="1411" spans="1:9" x14ac:dyDescent="0.25">
      <c r="A1411">
        <v>930.2</v>
      </c>
      <c r="B1411" t="s">
        <v>254</v>
      </c>
      <c r="C1411" s="1">
        <v>43524</v>
      </c>
      <c r="D1411">
        <v>1353060</v>
      </c>
      <c r="E1411" t="s">
        <v>56</v>
      </c>
      <c r="F1411" t="s">
        <v>255</v>
      </c>
      <c r="G1411">
        <v>1.04</v>
      </c>
    </row>
    <row r="1412" spans="1:9" x14ac:dyDescent="0.25">
      <c r="A1412">
        <v>930.2</v>
      </c>
      <c r="B1412" t="s">
        <v>254</v>
      </c>
      <c r="C1412" s="1">
        <v>43524</v>
      </c>
      <c r="D1412">
        <v>1353060</v>
      </c>
      <c r="E1412" t="s">
        <v>56</v>
      </c>
      <c r="F1412" t="s">
        <v>255</v>
      </c>
      <c r="G1412">
        <v>0.44</v>
      </c>
    </row>
    <row r="1413" spans="1:9" x14ac:dyDescent="0.25">
      <c r="A1413">
        <v>930.2</v>
      </c>
      <c r="B1413" t="s">
        <v>254</v>
      </c>
      <c r="C1413" s="1">
        <v>43524</v>
      </c>
      <c r="D1413">
        <v>1353060</v>
      </c>
      <c r="E1413" t="s">
        <v>56</v>
      </c>
      <c r="F1413" t="s">
        <v>255</v>
      </c>
      <c r="G1413">
        <v>6.05</v>
      </c>
    </row>
    <row r="1414" spans="1:9" x14ac:dyDescent="0.25">
      <c r="A1414">
        <v>930.2</v>
      </c>
      <c r="B1414" t="s">
        <v>254</v>
      </c>
      <c r="C1414" s="1">
        <v>43555</v>
      </c>
      <c r="D1414">
        <v>1354698</v>
      </c>
      <c r="E1414" t="s">
        <v>56</v>
      </c>
      <c r="F1414" t="s">
        <v>255</v>
      </c>
      <c r="G1414">
        <v>0.06</v>
      </c>
    </row>
    <row r="1415" spans="1:9" x14ac:dyDescent="0.25">
      <c r="A1415">
        <v>930.2</v>
      </c>
      <c r="B1415" t="s">
        <v>254</v>
      </c>
      <c r="C1415" s="1">
        <v>43769</v>
      </c>
      <c r="D1415">
        <v>1367787</v>
      </c>
      <c r="E1415" t="s">
        <v>56</v>
      </c>
      <c r="F1415" t="s">
        <v>255</v>
      </c>
      <c r="G1415">
        <v>2.08</v>
      </c>
    </row>
    <row r="1416" spans="1:9" x14ac:dyDescent="0.25">
      <c r="A1416">
        <v>930.2</v>
      </c>
      <c r="B1416" t="s">
        <v>256</v>
      </c>
      <c r="C1416" s="1">
        <v>43524</v>
      </c>
      <c r="D1416">
        <v>1353064</v>
      </c>
      <c r="E1416" t="s">
        <v>56</v>
      </c>
      <c r="F1416" t="s">
        <v>257</v>
      </c>
      <c r="G1416" s="2">
        <v>1072.27</v>
      </c>
    </row>
    <row r="1417" spans="1:9" x14ac:dyDescent="0.25">
      <c r="A1417">
        <v>930.2</v>
      </c>
      <c r="B1417" t="s">
        <v>264</v>
      </c>
      <c r="C1417" s="1">
        <v>43830</v>
      </c>
      <c r="D1417">
        <v>1371439</v>
      </c>
      <c r="E1417" t="s">
        <v>56</v>
      </c>
      <c r="F1417" t="s">
        <v>265</v>
      </c>
      <c r="G1417">
        <v>162.55000000000001</v>
      </c>
    </row>
    <row r="1418" spans="1:9" x14ac:dyDescent="0.25">
      <c r="G1418">
        <f>SUM(G1:G1417)</f>
        <v>575807.63000000035</v>
      </c>
      <c r="H1418">
        <f>SUM(H1:H1417)</f>
        <v>99547.28</v>
      </c>
      <c r="I1418" s="20">
        <f>G1418-H1418</f>
        <v>476260.35000000033</v>
      </c>
    </row>
  </sheetData>
  <sortState xmlns:xlrd2="http://schemas.microsoft.com/office/spreadsheetml/2017/richdata2" ref="A1:CA1417">
    <sortCondition ref="E1:E1417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38"/>
  <sheetViews>
    <sheetView workbookViewId="0">
      <selection activeCell="N24" sqref="N24"/>
    </sheetView>
  </sheetViews>
  <sheetFormatPr defaultRowHeight="15" x14ac:dyDescent="0.25"/>
  <cols>
    <col min="3" max="3" width="10.7109375" bestFit="1" customWidth="1"/>
    <col min="4" max="4" width="28.5703125" bestFit="1" customWidth="1"/>
    <col min="5" max="5" width="28.42578125" bestFit="1" customWidth="1"/>
    <col min="6" max="6" width="10.5703125" bestFit="1" customWidth="1"/>
  </cols>
  <sheetData>
    <row r="1" spans="1:10" ht="15.75" x14ac:dyDescent="0.25">
      <c r="C1" s="150" t="s">
        <v>652</v>
      </c>
      <c r="D1" s="151"/>
      <c r="E1" s="151"/>
      <c r="F1" s="151"/>
      <c r="G1" s="151"/>
      <c r="H1" s="151"/>
      <c r="I1" s="151"/>
      <c r="J1" s="151"/>
    </row>
    <row r="2" spans="1:10" ht="15.75" x14ac:dyDescent="0.25">
      <c r="C2" s="150" t="s">
        <v>651</v>
      </c>
      <c r="D2" s="151"/>
      <c r="E2" s="151"/>
      <c r="F2" s="151"/>
      <c r="G2" s="151"/>
      <c r="H2" s="151"/>
      <c r="I2" s="151"/>
      <c r="J2" s="151"/>
    </row>
    <row r="3" spans="1:10" ht="15.75" x14ac:dyDescent="0.25">
      <c r="C3" s="150" t="s">
        <v>697</v>
      </c>
      <c r="D3" s="151"/>
      <c r="E3" s="151"/>
      <c r="F3" s="151"/>
      <c r="G3" s="151"/>
      <c r="H3" s="151"/>
      <c r="I3" s="151"/>
      <c r="J3" s="151"/>
    </row>
    <row r="4" spans="1:10" ht="15.75" x14ac:dyDescent="0.25">
      <c r="C4" s="150" t="s">
        <v>653</v>
      </c>
      <c r="D4" s="151"/>
      <c r="E4" s="151"/>
      <c r="F4" s="151"/>
      <c r="G4" s="151"/>
      <c r="H4" s="151"/>
      <c r="I4" s="151"/>
      <c r="J4" s="151"/>
    </row>
    <row r="5" spans="1:10" ht="15.75" x14ac:dyDescent="0.25">
      <c r="F5" s="150"/>
    </row>
    <row r="6" spans="1:10" x14ac:dyDescent="0.25">
      <c r="B6" s="148" t="s">
        <v>654</v>
      </c>
      <c r="C6" s="148" t="s">
        <v>655</v>
      </c>
      <c r="D6" s="148" t="s">
        <v>657</v>
      </c>
      <c r="E6" s="148" t="s">
        <v>658</v>
      </c>
      <c r="F6" s="148" t="s">
        <v>676</v>
      </c>
      <c r="G6" s="148" t="s">
        <v>659</v>
      </c>
      <c r="H6" s="148" t="s">
        <v>660</v>
      </c>
      <c r="I6" s="148" t="s">
        <v>661</v>
      </c>
      <c r="J6" s="148" t="s">
        <v>665</v>
      </c>
    </row>
    <row r="9" spans="1:10" x14ac:dyDescent="0.25">
      <c r="A9" s="7" t="s">
        <v>656</v>
      </c>
      <c r="B9" t="s">
        <v>631</v>
      </c>
      <c r="C9" t="s">
        <v>299</v>
      </c>
      <c r="D9" t="s">
        <v>632</v>
      </c>
      <c r="E9" t="s">
        <v>301</v>
      </c>
      <c r="F9" t="s">
        <v>633</v>
      </c>
      <c r="G9" t="s">
        <v>634</v>
      </c>
      <c r="H9" t="s">
        <v>635</v>
      </c>
    </row>
    <row r="10" spans="1:10" x14ac:dyDescent="0.25">
      <c r="A10" s="7">
        <v>1</v>
      </c>
      <c r="B10">
        <v>930.24099999999999</v>
      </c>
      <c r="C10" s="1">
        <v>43496</v>
      </c>
      <c r="D10" t="s">
        <v>636</v>
      </c>
      <c r="E10" t="s">
        <v>637</v>
      </c>
      <c r="F10">
        <v>347.43</v>
      </c>
      <c r="G10">
        <v>0</v>
      </c>
      <c r="H10" t="s">
        <v>638</v>
      </c>
    </row>
    <row r="11" spans="1:10" x14ac:dyDescent="0.25">
      <c r="A11" s="7">
        <f>A10+1</f>
        <v>2</v>
      </c>
      <c r="B11">
        <v>930.24099999999999</v>
      </c>
      <c r="C11" s="1">
        <v>43496</v>
      </c>
      <c r="D11" t="s">
        <v>639</v>
      </c>
      <c r="E11" t="s">
        <v>3</v>
      </c>
      <c r="F11">
        <v>887.18</v>
      </c>
      <c r="G11">
        <v>0</v>
      </c>
      <c r="H11" t="s">
        <v>640</v>
      </c>
    </row>
    <row r="12" spans="1:10" x14ac:dyDescent="0.25">
      <c r="A12" s="7">
        <f t="shared" ref="A12:A38" si="0">A11+1</f>
        <v>3</v>
      </c>
      <c r="B12">
        <v>930.24099999999999</v>
      </c>
      <c r="C12" s="1">
        <v>43524</v>
      </c>
      <c r="D12" t="s">
        <v>644</v>
      </c>
      <c r="E12" t="s">
        <v>637</v>
      </c>
      <c r="F12">
        <v>430.57</v>
      </c>
      <c r="G12">
        <v>0</v>
      </c>
      <c r="H12" t="s">
        <v>638</v>
      </c>
    </row>
    <row r="13" spans="1:10" x14ac:dyDescent="0.25">
      <c r="A13" s="7">
        <f t="shared" si="0"/>
        <v>4</v>
      </c>
      <c r="B13">
        <v>930.24099999999999</v>
      </c>
      <c r="C13" s="1">
        <v>43524</v>
      </c>
      <c r="D13" t="s">
        <v>639</v>
      </c>
      <c r="E13" t="s">
        <v>4</v>
      </c>
      <c r="F13" s="2">
        <v>1033.3599999999999</v>
      </c>
      <c r="G13">
        <v>0</v>
      </c>
      <c r="H13" t="s">
        <v>640</v>
      </c>
    </row>
    <row r="14" spans="1:10" x14ac:dyDescent="0.25">
      <c r="A14" s="7">
        <f t="shared" si="0"/>
        <v>5</v>
      </c>
      <c r="B14">
        <v>930.24099999999999</v>
      </c>
      <c r="C14" s="1">
        <v>43555</v>
      </c>
      <c r="D14" t="s">
        <v>636</v>
      </c>
      <c r="E14" t="s">
        <v>637</v>
      </c>
      <c r="F14">
        <v>366.25</v>
      </c>
      <c r="G14">
        <v>0</v>
      </c>
      <c r="H14" t="s">
        <v>638</v>
      </c>
    </row>
    <row r="15" spans="1:10" x14ac:dyDescent="0.25">
      <c r="A15" s="7">
        <f t="shared" si="0"/>
        <v>6</v>
      </c>
      <c r="B15">
        <v>930.24099999999999</v>
      </c>
      <c r="C15" s="1">
        <v>43555</v>
      </c>
      <c r="D15" t="s">
        <v>639</v>
      </c>
      <c r="E15" t="s">
        <v>4</v>
      </c>
      <c r="F15">
        <v>962.64</v>
      </c>
      <c r="G15">
        <v>0</v>
      </c>
      <c r="H15" t="s">
        <v>640</v>
      </c>
    </row>
    <row r="16" spans="1:10" x14ac:dyDescent="0.25">
      <c r="A16" s="7">
        <f t="shared" si="0"/>
        <v>7</v>
      </c>
      <c r="B16">
        <v>930.24099999999999</v>
      </c>
      <c r="C16" s="1">
        <v>43585</v>
      </c>
      <c r="D16" t="s">
        <v>645</v>
      </c>
      <c r="E16" t="s">
        <v>637</v>
      </c>
      <c r="F16">
        <v>491.12</v>
      </c>
      <c r="G16">
        <v>0</v>
      </c>
      <c r="H16" t="s">
        <v>638</v>
      </c>
    </row>
    <row r="17" spans="1:8" x14ac:dyDescent="0.25">
      <c r="A17" s="7">
        <f t="shared" si="0"/>
        <v>8</v>
      </c>
      <c r="B17">
        <v>930.24099999999999</v>
      </c>
      <c r="C17" s="1">
        <v>43585</v>
      </c>
      <c r="D17" t="s">
        <v>643</v>
      </c>
      <c r="E17" t="s">
        <v>5</v>
      </c>
      <c r="F17" s="2">
        <v>1026.01</v>
      </c>
      <c r="G17">
        <v>0</v>
      </c>
      <c r="H17" t="s">
        <v>640</v>
      </c>
    </row>
    <row r="18" spans="1:8" x14ac:dyDescent="0.25">
      <c r="A18" s="7">
        <f t="shared" si="0"/>
        <v>9</v>
      </c>
      <c r="B18">
        <v>930.24099999999999</v>
      </c>
      <c r="C18" s="1">
        <v>43616</v>
      </c>
      <c r="D18" t="s">
        <v>645</v>
      </c>
      <c r="E18" t="s">
        <v>637</v>
      </c>
      <c r="F18">
        <v>497.68</v>
      </c>
      <c r="G18">
        <v>0</v>
      </c>
      <c r="H18" t="s">
        <v>638</v>
      </c>
    </row>
    <row r="19" spans="1:8" x14ac:dyDescent="0.25">
      <c r="A19" s="7">
        <f t="shared" si="0"/>
        <v>10</v>
      </c>
      <c r="B19">
        <v>930.24099999999999</v>
      </c>
      <c r="C19" s="1">
        <v>43616</v>
      </c>
      <c r="D19" t="s">
        <v>646</v>
      </c>
      <c r="E19" t="s">
        <v>4</v>
      </c>
      <c r="F19" s="2">
        <v>1334.05</v>
      </c>
      <c r="G19">
        <v>0</v>
      </c>
      <c r="H19" t="s">
        <v>640</v>
      </c>
    </row>
    <row r="20" spans="1:8" x14ac:dyDescent="0.25">
      <c r="A20" s="7">
        <f t="shared" si="0"/>
        <v>11</v>
      </c>
      <c r="B20">
        <v>930.24099999999999</v>
      </c>
      <c r="C20" s="1">
        <v>43646</v>
      </c>
      <c r="D20" t="s">
        <v>645</v>
      </c>
      <c r="E20" t="s">
        <v>641</v>
      </c>
      <c r="F20">
        <v>443.87</v>
      </c>
      <c r="G20">
        <v>0</v>
      </c>
      <c r="H20" t="s">
        <v>638</v>
      </c>
    </row>
    <row r="21" spans="1:8" x14ac:dyDescent="0.25">
      <c r="A21" s="7">
        <f t="shared" si="0"/>
        <v>12</v>
      </c>
      <c r="B21">
        <v>930.24099999999999</v>
      </c>
      <c r="C21" s="1">
        <v>43646</v>
      </c>
      <c r="D21" t="s">
        <v>647</v>
      </c>
      <c r="E21" t="s">
        <v>4</v>
      </c>
      <c r="F21" s="2">
        <v>1093.46</v>
      </c>
      <c r="G21">
        <v>0</v>
      </c>
      <c r="H21" t="s">
        <v>640</v>
      </c>
    </row>
    <row r="22" spans="1:8" x14ac:dyDescent="0.25">
      <c r="A22" s="7">
        <f t="shared" si="0"/>
        <v>13</v>
      </c>
      <c r="B22">
        <v>930.24099999999999</v>
      </c>
      <c r="C22" s="1">
        <v>43677</v>
      </c>
      <c r="D22" t="s">
        <v>636</v>
      </c>
      <c r="E22" t="s">
        <v>641</v>
      </c>
      <c r="F22">
        <v>738.83</v>
      </c>
      <c r="G22">
        <v>0</v>
      </c>
      <c r="H22" t="s">
        <v>638</v>
      </c>
    </row>
    <row r="23" spans="1:8" x14ac:dyDescent="0.25">
      <c r="A23" s="7">
        <f t="shared" si="0"/>
        <v>14</v>
      </c>
      <c r="B23">
        <v>930.24099999999999</v>
      </c>
      <c r="C23" s="1">
        <v>43677</v>
      </c>
      <c r="D23" t="s">
        <v>643</v>
      </c>
      <c r="E23" t="s">
        <v>4</v>
      </c>
      <c r="F23" s="2">
        <v>2318.96</v>
      </c>
      <c r="G23">
        <v>0</v>
      </c>
      <c r="H23" t="s">
        <v>640</v>
      </c>
    </row>
    <row r="24" spans="1:8" x14ac:dyDescent="0.25">
      <c r="A24" s="7">
        <f t="shared" si="0"/>
        <v>15</v>
      </c>
      <c r="B24">
        <v>930.24099999999999</v>
      </c>
      <c r="C24" s="1">
        <v>43708</v>
      </c>
      <c r="D24" t="s">
        <v>644</v>
      </c>
      <c r="E24" t="s">
        <v>637</v>
      </c>
      <c r="F24">
        <v>507.71</v>
      </c>
      <c r="G24">
        <v>0</v>
      </c>
      <c r="H24" t="s">
        <v>638</v>
      </c>
    </row>
    <row r="25" spans="1:8" x14ac:dyDescent="0.25">
      <c r="A25" s="7">
        <f t="shared" si="0"/>
        <v>16</v>
      </c>
      <c r="B25">
        <v>930.24099999999999</v>
      </c>
      <c r="C25" s="1">
        <v>43708</v>
      </c>
      <c r="D25" t="s">
        <v>639</v>
      </c>
      <c r="E25" t="s">
        <v>4</v>
      </c>
      <c r="F25">
        <v>883.79</v>
      </c>
      <c r="G25">
        <v>0</v>
      </c>
      <c r="H25" t="s">
        <v>640</v>
      </c>
    </row>
    <row r="26" spans="1:8" x14ac:dyDescent="0.25">
      <c r="A26" s="7">
        <f t="shared" si="0"/>
        <v>17</v>
      </c>
      <c r="B26">
        <v>930.24099999999999</v>
      </c>
      <c r="C26" s="1">
        <v>43738</v>
      </c>
      <c r="D26" t="s">
        <v>644</v>
      </c>
      <c r="E26" t="s">
        <v>637</v>
      </c>
      <c r="F26">
        <v>549.97</v>
      </c>
      <c r="G26">
        <v>0</v>
      </c>
      <c r="H26" t="s">
        <v>638</v>
      </c>
    </row>
    <row r="27" spans="1:8" x14ac:dyDescent="0.25">
      <c r="A27" s="7">
        <f t="shared" si="0"/>
        <v>18</v>
      </c>
      <c r="B27">
        <v>930.24099999999999</v>
      </c>
      <c r="C27" s="1">
        <v>43738</v>
      </c>
      <c r="D27" t="s">
        <v>643</v>
      </c>
      <c r="E27" t="s">
        <v>4</v>
      </c>
      <c r="F27" s="2">
        <v>1331.6</v>
      </c>
      <c r="G27">
        <v>0</v>
      </c>
      <c r="H27" t="s">
        <v>640</v>
      </c>
    </row>
    <row r="28" spans="1:8" x14ac:dyDescent="0.25">
      <c r="A28" s="7">
        <f t="shared" si="0"/>
        <v>19</v>
      </c>
      <c r="B28">
        <v>930.24099999999999</v>
      </c>
      <c r="C28" s="1">
        <v>43769</v>
      </c>
      <c r="D28" t="s">
        <v>636</v>
      </c>
      <c r="E28" t="s">
        <v>648</v>
      </c>
      <c r="F28">
        <v>457.61</v>
      </c>
      <c r="G28">
        <v>0</v>
      </c>
      <c r="H28" t="s">
        <v>638</v>
      </c>
    </row>
    <row r="29" spans="1:8" x14ac:dyDescent="0.25">
      <c r="A29" s="7">
        <f t="shared" si="0"/>
        <v>20</v>
      </c>
      <c r="B29">
        <v>930.24099999999999</v>
      </c>
      <c r="C29" s="1">
        <v>43769</v>
      </c>
      <c r="D29" t="s">
        <v>639</v>
      </c>
      <c r="E29" t="s">
        <v>4</v>
      </c>
      <c r="F29" s="2">
        <v>1604.06</v>
      </c>
      <c r="G29">
        <v>0</v>
      </c>
      <c r="H29" t="s">
        <v>640</v>
      </c>
    </row>
    <row r="30" spans="1:8" x14ac:dyDescent="0.25">
      <c r="A30" s="7">
        <f t="shared" si="0"/>
        <v>21</v>
      </c>
      <c r="B30">
        <v>930.24099999999999</v>
      </c>
      <c r="C30" s="1">
        <v>43788</v>
      </c>
      <c r="D30" t="s">
        <v>643</v>
      </c>
      <c r="E30" t="s">
        <v>4</v>
      </c>
      <c r="F30" s="2">
        <v>1395.79</v>
      </c>
      <c r="G30">
        <v>0</v>
      </c>
      <c r="H30" t="s">
        <v>640</v>
      </c>
    </row>
    <row r="31" spans="1:8" x14ac:dyDescent="0.25">
      <c r="A31" s="7">
        <f t="shared" si="0"/>
        <v>22</v>
      </c>
      <c r="B31">
        <v>930.24099999999999</v>
      </c>
      <c r="C31" s="1">
        <v>43799</v>
      </c>
      <c r="D31" t="s">
        <v>636</v>
      </c>
      <c r="E31" t="s">
        <v>637</v>
      </c>
      <c r="F31">
        <v>781.15</v>
      </c>
      <c r="G31">
        <v>0</v>
      </c>
      <c r="H31" t="s">
        <v>638</v>
      </c>
    </row>
    <row r="32" spans="1:8" x14ac:dyDescent="0.25">
      <c r="A32" s="7">
        <f t="shared" si="0"/>
        <v>23</v>
      </c>
      <c r="B32">
        <v>930.24099999999999</v>
      </c>
      <c r="C32" s="1">
        <v>43830</v>
      </c>
      <c r="D32" t="s">
        <v>639</v>
      </c>
      <c r="E32" t="s">
        <v>4</v>
      </c>
      <c r="F32">
        <v>532.57000000000005</v>
      </c>
      <c r="G32">
        <v>0</v>
      </c>
      <c r="H32" t="s">
        <v>640</v>
      </c>
    </row>
    <row r="33" spans="1:8" x14ac:dyDescent="0.25">
      <c r="A33" s="7">
        <f t="shared" si="0"/>
        <v>24</v>
      </c>
      <c r="B33">
        <v>930.24099999999999</v>
      </c>
      <c r="C33" s="1">
        <v>43830</v>
      </c>
      <c r="D33" t="s">
        <v>645</v>
      </c>
      <c r="E33" t="s">
        <v>637</v>
      </c>
      <c r="F33" s="3">
        <v>664.39</v>
      </c>
      <c r="G33">
        <v>0</v>
      </c>
      <c r="H33" t="s">
        <v>638</v>
      </c>
    </row>
    <row r="34" spans="1:8" x14ac:dyDescent="0.25">
      <c r="A34" s="7">
        <f t="shared" si="0"/>
        <v>25</v>
      </c>
      <c r="F34" s="4">
        <f>SUM(F10:F33)</f>
        <v>20680.050000000003</v>
      </c>
    </row>
    <row r="35" spans="1:8" x14ac:dyDescent="0.25">
      <c r="A35" s="7">
        <f t="shared" si="0"/>
        <v>26</v>
      </c>
      <c r="B35" t="s">
        <v>694</v>
      </c>
    </row>
    <row r="36" spans="1:8" x14ac:dyDescent="0.25">
      <c r="A36" s="7">
        <f t="shared" si="0"/>
        <v>27</v>
      </c>
    </row>
    <row r="37" spans="1:8" x14ac:dyDescent="0.25">
      <c r="A37" s="7">
        <f t="shared" si="0"/>
        <v>28</v>
      </c>
    </row>
    <row r="38" spans="1:8" x14ac:dyDescent="0.25">
      <c r="A38" s="7">
        <f t="shared" si="0"/>
        <v>29</v>
      </c>
    </row>
  </sheetData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7"/>
  <sheetViews>
    <sheetView topLeftCell="D187" workbookViewId="0">
      <selection activeCell="C38" sqref="C38"/>
    </sheetView>
  </sheetViews>
  <sheetFormatPr defaultRowHeight="15" x14ac:dyDescent="0.25"/>
  <cols>
    <col min="2" max="2" width="32.140625" customWidth="1"/>
    <col min="3" max="4" width="13.42578125" customWidth="1"/>
    <col min="6" max="6" width="35.5703125" customWidth="1"/>
    <col min="7" max="7" width="11.5703125" bestFit="1" customWidth="1"/>
    <col min="8" max="8" width="9.5703125" bestFit="1" customWidth="1"/>
  </cols>
  <sheetData>
    <row r="1" spans="1:8" x14ac:dyDescent="0.25">
      <c r="A1" t="s">
        <v>286</v>
      </c>
      <c r="B1" t="s">
        <v>0</v>
      </c>
      <c r="C1" t="s">
        <v>279</v>
      </c>
      <c r="D1" t="s">
        <v>280</v>
      </c>
      <c r="E1" t="s">
        <v>281</v>
      </c>
      <c r="F1" t="s">
        <v>282</v>
      </c>
      <c r="G1" s="8" t="s">
        <v>283</v>
      </c>
      <c r="H1" s="8" t="s">
        <v>284</v>
      </c>
    </row>
    <row r="2" spans="1:8" x14ac:dyDescent="0.25">
      <c r="A2">
        <v>930.2</v>
      </c>
      <c r="B2" t="s">
        <v>97</v>
      </c>
      <c r="C2" s="1">
        <v>43466</v>
      </c>
      <c r="D2">
        <v>1350573</v>
      </c>
      <c r="E2" t="s">
        <v>11</v>
      </c>
      <c r="F2" t="s">
        <v>52</v>
      </c>
      <c r="G2">
        <v>50</v>
      </c>
    </row>
    <row r="3" spans="1:8" x14ac:dyDescent="0.25">
      <c r="A3">
        <v>930.2</v>
      </c>
      <c r="B3" t="s">
        <v>100</v>
      </c>
      <c r="C3" s="1">
        <v>43466</v>
      </c>
      <c r="D3">
        <v>1348808</v>
      </c>
      <c r="E3" t="s">
        <v>11</v>
      </c>
      <c r="F3" t="s">
        <v>101</v>
      </c>
      <c r="G3">
        <v>722</v>
      </c>
    </row>
    <row r="4" spans="1:8" x14ac:dyDescent="0.25">
      <c r="A4">
        <v>930.2</v>
      </c>
      <c r="B4" t="s">
        <v>100</v>
      </c>
      <c r="C4" s="1">
        <v>43466</v>
      </c>
      <c r="D4">
        <v>1349788</v>
      </c>
      <c r="E4" t="s">
        <v>11</v>
      </c>
      <c r="F4" t="s">
        <v>102</v>
      </c>
      <c r="G4" s="2">
        <v>1000</v>
      </c>
    </row>
    <row r="5" spans="1:8" x14ac:dyDescent="0.25">
      <c r="A5">
        <v>930.2</v>
      </c>
      <c r="B5" t="s">
        <v>204</v>
      </c>
      <c r="C5" s="1">
        <v>43466</v>
      </c>
      <c r="D5">
        <v>1350498</v>
      </c>
      <c r="E5" t="s">
        <v>11</v>
      </c>
      <c r="F5" t="s">
        <v>205</v>
      </c>
      <c r="G5" s="2">
        <v>3995.17</v>
      </c>
    </row>
    <row r="6" spans="1:8" x14ac:dyDescent="0.25">
      <c r="A6">
        <v>930.2</v>
      </c>
      <c r="B6" t="s">
        <v>100</v>
      </c>
      <c r="C6" s="1">
        <v>43467</v>
      </c>
      <c r="D6">
        <v>1349788</v>
      </c>
      <c r="E6" t="s">
        <v>11</v>
      </c>
      <c r="F6" t="s">
        <v>103</v>
      </c>
      <c r="G6">
        <v>84</v>
      </c>
    </row>
    <row r="7" spans="1:8" x14ac:dyDescent="0.25">
      <c r="A7">
        <v>930.2</v>
      </c>
      <c r="B7" t="s">
        <v>37</v>
      </c>
      <c r="C7" s="1">
        <v>43475</v>
      </c>
      <c r="D7">
        <v>1350185</v>
      </c>
      <c r="E7" t="s">
        <v>11</v>
      </c>
      <c r="F7" t="s">
        <v>38</v>
      </c>
      <c r="G7">
        <v>40</v>
      </c>
    </row>
    <row r="8" spans="1:8" x14ac:dyDescent="0.25">
      <c r="A8">
        <v>930.2</v>
      </c>
      <c r="B8" t="s">
        <v>149</v>
      </c>
      <c r="C8" s="1">
        <v>43475</v>
      </c>
      <c r="D8">
        <v>1350464</v>
      </c>
      <c r="E8" t="s">
        <v>11</v>
      </c>
      <c r="F8" t="s">
        <v>150</v>
      </c>
      <c r="G8">
        <v>4.7699999999999996</v>
      </c>
    </row>
    <row r="9" spans="1:8" x14ac:dyDescent="0.25">
      <c r="A9">
        <v>930.2</v>
      </c>
      <c r="B9" t="s">
        <v>167</v>
      </c>
      <c r="C9" s="1">
        <v>43475</v>
      </c>
      <c r="D9">
        <v>1350498</v>
      </c>
      <c r="E9" t="s">
        <v>11</v>
      </c>
      <c r="F9" t="s">
        <v>168</v>
      </c>
      <c r="G9">
        <v>41.55</v>
      </c>
    </row>
    <row r="10" spans="1:8" x14ac:dyDescent="0.25">
      <c r="A10">
        <v>930.2</v>
      </c>
      <c r="B10" t="s">
        <v>149</v>
      </c>
      <c r="C10" s="1">
        <v>43476</v>
      </c>
      <c r="D10">
        <v>1350464</v>
      </c>
      <c r="E10" t="s">
        <v>11</v>
      </c>
      <c r="F10" t="s">
        <v>151</v>
      </c>
      <c r="G10">
        <v>420</v>
      </c>
    </row>
    <row r="11" spans="1:8" x14ac:dyDescent="0.25">
      <c r="A11">
        <v>930.2</v>
      </c>
      <c r="B11" t="s">
        <v>100</v>
      </c>
      <c r="C11" s="1">
        <v>43480</v>
      </c>
      <c r="D11">
        <v>1350563</v>
      </c>
      <c r="E11" t="s">
        <v>11</v>
      </c>
      <c r="F11" t="s">
        <v>104</v>
      </c>
      <c r="G11">
        <v>50</v>
      </c>
    </row>
    <row r="12" spans="1:8" x14ac:dyDescent="0.25">
      <c r="A12">
        <v>930.2</v>
      </c>
      <c r="B12" t="s">
        <v>149</v>
      </c>
      <c r="C12" s="1">
        <v>43488</v>
      </c>
      <c r="D12">
        <v>1351282</v>
      </c>
      <c r="E12" t="s">
        <v>11</v>
      </c>
      <c r="F12" t="s">
        <v>152</v>
      </c>
      <c r="G12">
        <v>63.58</v>
      </c>
    </row>
    <row r="13" spans="1:8" x14ac:dyDescent="0.25">
      <c r="A13">
        <v>930.2</v>
      </c>
      <c r="B13" t="s">
        <v>143</v>
      </c>
      <c r="C13" s="1">
        <v>43489</v>
      </c>
      <c r="D13">
        <v>1351282</v>
      </c>
      <c r="E13" t="s">
        <v>11</v>
      </c>
      <c r="F13" t="s">
        <v>144</v>
      </c>
      <c r="G13">
        <v>44.77</v>
      </c>
    </row>
    <row r="14" spans="1:8" x14ac:dyDescent="0.25">
      <c r="A14">
        <v>930.2</v>
      </c>
      <c r="B14" t="s">
        <v>165</v>
      </c>
      <c r="C14" s="1">
        <v>43489</v>
      </c>
      <c r="D14">
        <v>1351282</v>
      </c>
      <c r="E14" t="s">
        <v>11</v>
      </c>
      <c r="F14" t="s">
        <v>166</v>
      </c>
      <c r="G14">
        <v>225</v>
      </c>
    </row>
    <row r="15" spans="1:8" x14ac:dyDescent="0.25">
      <c r="A15">
        <v>930.2</v>
      </c>
      <c r="B15" t="s">
        <v>204</v>
      </c>
      <c r="C15" s="1">
        <v>43490</v>
      </c>
      <c r="D15">
        <v>1351479</v>
      </c>
      <c r="E15" t="s">
        <v>11</v>
      </c>
      <c r="F15" t="s">
        <v>206</v>
      </c>
      <c r="G15" s="2">
        <v>3954.63</v>
      </c>
    </row>
    <row r="16" spans="1:8" x14ac:dyDescent="0.25">
      <c r="A16">
        <v>930.2</v>
      </c>
      <c r="B16" t="s">
        <v>100</v>
      </c>
      <c r="C16" s="1">
        <v>43494</v>
      </c>
      <c r="D16">
        <v>1351292</v>
      </c>
      <c r="E16" t="s">
        <v>11</v>
      </c>
      <c r="F16" t="s">
        <v>105</v>
      </c>
      <c r="G16">
        <v>60</v>
      </c>
    </row>
    <row r="17" spans="1:7" x14ac:dyDescent="0.25">
      <c r="A17">
        <v>930.2</v>
      </c>
      <c r="B17" t="s">
        <v>100</v>
      </c>
      <c r="C17" s="1">
        <v>43496</v>
      </c>
      <c r="D17">
        <v>1351980</v>
      </c>
      <c r="E17" t="s">
        <v>11</v>
      </c>
      <c r="F17" t="s">
        <v>106</v>
      </c>
      <c r="G17">
        <v>20</v>
      </c>
    </row>
    <row r="18" spans="1:7" x14ac:dyDescent="0.25">
      <c r="A18">
        <v>930.2</v>
      </c>
      <c r="B18" t="s">
        <v>24</v>
      </c>
      <c r="C18" s="1">
        <v>43497</v>
      </c>
      <c r="D18">
        <v>1352758</v>
      </c>
      <c r="E18" t="s">
        <v>11</v>
      </c>
      <c r="F18" t="s">
        <v>25</v>
      </c>
      <c r="G18">
        <v>189</v>
      </c>
    </row>
    <row r="19" spans="1:7" x14ac:dyDescent="0.25">
      <c r="A19">
        <v>930.2</v>
      </c>
      <c r="B19" t="s">
        <v>149</v>
      </c>
      <c r="C19" s="1">
        <v>43497</v>
      </c>
      <c r="D19">
        <v>1352113</v>
      </c>
      <c r="E19" t="s">
        <v>11</v>
      </c>
      <c r="F19" t="s">
        <v>153</v>
      </c>
      <c r="G19">
        <v>37.1</v>
      </c>
    </row>
    <row r="20" spans="1:7" x14ac:dyDescent="0.25">
      <c r="A20">
        <v>930.2</v>
      </c>
      <c r="B20" t="s">
        <v>174</v>
      </c>
      <c r="C20" s="1">
        <v>43497</v>
      </c>
      <c r="D20">
        <v>1352758</v>
      </c>
      <c r="E20" t="s">
        <v>11</v>
      </c>
      <c r="F20" t="s">
        <v>175</v>
      </c>
      <c r="G20">
        <v>472.56</v>
      </c>
    </row>
    <row r="21" spans="1:7" x14ac:dyDescent="0.25">
      <c r="A21">
        <v>930.2</v>
      </c>
      <c r="B21" t="s">
        <v>67</v>
      </c>
      <c r="C21" s="1">
        <v>43500</v>
      </c>
      <c r="D21">
        <v>1351724</v>
      </c>
      <c r="E21" t="s">
        <v>11</v>
      </c>
      <c r="F21" t="s">
        <v>68</v>
      </c>
      <c r="G21">
        <v>500</v>
      </c>
    </row>
    <row r="22" spans="1:7" x14ac:dyDescent="0.25">
      <c r="A22">
        <v>930.2</v>
      </c>
      <c r="B22" t="s">
        <v>67</v>
      </c>
      <c r="C22" s="1">
        <v>43503</v>
      </c>
      <c r="D22">
        <v>1351782</v>
      </c>
      <c r="E22" t="s">
        <v>11</v>
      </c>
      <c r="F22" t="s">
        <v>68</v>
      </c>
      <c r="G22">
        <v>500</v>
      </c>
    </row>
    <row r="23" spans="1:7" x14ac:dyDescent="0.25">
      <c r="A23">
        <v>930.2</v>
      </c>
      <c r="B23" t="s">
        <v>100</v>
      </c>
      <c r="C23" s="1">
        <v>43503</v>
      </c>
      <c r="D23">
        <v>1353623</v>
      </c>
      <c r="E23" t="s">
        <v>11</v>
      </c>
      <c r="F23" t="s">
        <v>109</v>
      </c>
      <c r="G23">
        <v>625</v>
      </c>
    </row>
    <row r="24" spans="1:7" x14ac:dyDescent="0.25">
      <c r="A24">
        <v>930.2</v>
      </c>
      <c r="B24" t="s">
        <v>67</v>
      </c>
      <c r="C24" s="1">
        <v>43504</v>
      </c>
      <c r="D24">
        <v>1351724</v>
      </c>
      <c r="E24" t="s">
        <v>11</v>
      </c>
      <c r="F24" t="s">
        <v>69</v>
      </c>
      <c r="G24">
        <v>35.1</v>
      </c>
    </row>
    <row r="25" spans="1:7" x14ac:dyDescent="0.25">
      <c r="A25">
        <v>930.2</v>
      </c>
      <c r="B25" t="s">
        <v>86</v>
      </c>
      <c r="C25" s="1">
        <v>43507</v>
      </c>
      <c r="D25">
        <v>1352043</v>
      </c>
      <c r="E25" t="s">
        <v>11</v>
      </c>
      <c r="F25" t="s">
        <v>87</v>
      </c>
      <c r="G25" s="2">
        <v>1000</v>
      </c>
    </row>
    <row r="26" spans="1:7" x14ac:dyDescent="0.25">
      <c r="A26">
        <v>930.2</v>
      </c>
      <c r="B26" t="s">
        <v>86</v>
      </c>
      <c r="C26" s="1">
        <v>43507</v>
      </c>
      <c r="D26">
        <v>1352043</v>
      </c>
      <c r="E26" t="s">
        <v>11</v>
      </c>
      <c r="F26" t="s">
        <v>88</v>
      </c>
      <c r="G26" s="2">
        <v>3500</v>
      </c>
    </row>
    <row r="27" spans="1:7" x14ac:dyDescent="0.25">
      <c r="A27">
        <v>930.2</v>
      </c>
      <c r="B27" t="s">
        <v>86</v>
      </c>
      <c r="C27" s="1">
        <v>43507</v>
      </c>
      <c r="D27">
        <v>1352043</v>
      </c>
      <c r="E27" t="s">
        <v>11</v>
      </c>
      <c r="F27" t="s">
        <v>89</v>
      </c>
      <c r="G27">
        <v>500</v>
      </c>
    </row>
    <row r="28" spans="1:7" x14ac:dyDescent="0.25">
      <c r="A28">
        <v>930.2</v>
      </c>
      <c r="B28" t="s">
        <v>86</v>
      </c>
      <c r="C28" s="1">
        <v>43507</v>
      </c>
      <c r="D28">
        <v>1352043</v>
      </c>
      <c r="E28" t="s">
        <v>11</v>
      </c>
      <c r="F28" t="s">
        <v>90</v>
      </c>
      <c r="G28" s="2">
        <v>1000</v>
      </c>
    </row>
    <row r="29" spans="1:7" x14ac:dyDescent="0.25">
      <c r="A29">
        <v>930.2</v>
      </c>
      <c r="B29" t="s">
        <v>86</v>
      </c>
      <c r="C29" s="1">
        <v>43507</v>
      </c>
      <c r="D29">
        <v>1352043</v>
      </c>
      <c r="E29" t="s">
        <v>11</v>
      </c>
      <c r="F29" t="s">
        <v>91</v>
      </c>
      <c r="G29">
        <v>500</v>
      </c>
    </row>
    <row r="30" spans="1:7" x14ac:dyDescent="0.25">
      <c r="A30">
        <v>930.2</v>
      </c>
      <c r="B30" t="s">
        <v>86</v>
      </c>
      <c r="C30" s="1">
        <v>43507</v>
      </c>
      <c r="D30">
        <v>1352043</v>
      </c>
      <c r="E30" t="s">
        <v>11</v>
      </c>
      <c r="F30" t="s">
        <v>92</v>
      </c>
      <c r="G30">
        <v>500</v>
      </c>
    </row>
    <row r="31" spans="1:7" x14ac:dyDescent="0.25">
      <c r="A31">
        <v>930.2</v>
      </c>
      <c r="B31" t="s">
        <v>51</v>
      </c>
      <c r="C31" s="1">
        <v>43508</v>
      </c>
      <c r="D31">
        <v>1352043</v>
      </c>
      <c r="E31" t="s">
        <v>11</v>
      </c>
      <c r="F31" t="s">
        <v>52</v>
      </c>
      <c r="G31">
        <v>300</v>
      </c>
    </row>
    <row r="32" spans="1:7" x14ac:dyDescent="0.25">
      <c r="A32">
        <v>930.2</v>
      </c>
      <c r="B32" t="s">
        <v>165</v>
      </c>
      <c r="C32" s="1">
        <v>43519</v>
      </c>
      <c r="D32">
        <v>1352824</v>
      </c>
      <c r="E32" t="s">
        <v>11</v>
      </c>
      <c r="F32" t="s">
        <v>166</v>
      </c>
      <c r="G32">
        <v>225</v>
      </c>
    </row>
    <row r="33" spans="1:7" x14ac:dyDescent="0.25">
      <c r="A33">
        <v>930.2</v>
      </c>
      <c r="B33" t="s">
        <v>167</v>
      </c>
      <c r="C33" s="1">
        <v>43522</v>
      </c>
      <c r="D33">
        <v>1353389</v>
      </c>
      <c r="E33" t="s">
        <v>11</v>
      </c>
      <c r="F33" t="s">
        <v>169</v>
      </c>
      <c r="G33">
        <v>324.93</v>
      </c>
    </row>
    <row r="34" spans="1:7" x14ac:dyDescent="0.25">
      <c r="A34">
        <v>930.2</v>
      </c>
      <c r="B34" t="s">
        <v>204</v>
      </c>
      <c r="C34" s="1">
        <v>43522</v>
      </c>
      <c r="D34">
        <v>1352907</v>
      </c>
      <c r="E34" t="s">
        <v>11</v>
      </c>
      <c r="F34" t="s">
        <v>207</v>
      </c>
      <c r="G34" s="2">
        <v>4030.53</v>
      </c>
    </row>
    <row r="35" spans="1:7" x14ac:dyDescent="0.25">
      <c r="A35">
        <v>930.2</v>
      </c>
      <c r="B35" t="s">
        <v>67</v>
      </c>
      <c r="C35" s="1">
        <v>43524</v>
      </c>
      <c r="D35">
        <v>1352834</v>
      </c>
      <c r="E35" t="s">
        <v>11</v>
      </c>
      <c r="F35" t="s">
        <v>68</v>
      </c>
      <c r="G35">
        <v>500</v>
      </c>
    </row>
    <row r="36" spans="1:7" x14ac:dyDescent="0.25">
      <c r="A36">
        <v>930.2</v>
      </c>
      <c r="B36" t="s">
        <v>202</v>
      </c>
      <c r="C36" s="1">
        <v>43524</v>
      </c>
      <c r="D36">
        <v>1352913</v>
      </c>
      <c r="E36" t="s">
        <v>11</v>
      </c>
      <c r="F36" t="s">
        <v>203</v>
      </c>
      <c r="G36">
        <v>49.2</v>
      </c>
    </row>
    <row r="37" spans="1:7" x14ac:dyDescent="0.25">
      <c r="A37">
        <v>930.2</v>
      </c>
      <c r="B37" t="s">
        <v>22</v>
      </c>
      <c r="C37" s="1">
        <v>43525</v>
      </c>
      <c r="D37">
        <v>1353780</v>
      </c>
      <c r="E37" t="s">
        <v>11</v>
      </c>
      <c r="F37" t="s">
        <v>23</v>
      </c>
      <c r="G37">
        <v>50</v>
      </c>
    </row>
    <row r="38" spans="1:7" x14ac:dyDescent="0.25">
      <c r="A38">
        <v>930.2</v>
      </c>
      <c r="B38" t="s">
        <v>86</v>
      </c>
      <c r="C38" s="1" t="s">
        <v>287</v>
      </c>
      <c r="D38">
        <v>1353077</v>
      </c>
      <c r="E38" t="s">
        <v>11</v>
      </c>
      <c r="F38" t="s">
        <v>93</v>
      </c>
      <c r="G38">
        <v>100</v>
      </c>
    </row>
    <row r="39" spans="1:7" x14ac:dyDescent="0.25">
      <c r="A39">
        <v>930.2</v>
      </c>
      <c r="B39" t="s">
        <v>262</v>
      </c>
      <c r="C39" s="1">
        <v>43525</v>
      </c>
      <c r="D39">
        <v>1352238</v>
      </c>
      <c r="E39" t="s">
        <v>11</v>
      </c>
      <c r="F39" t="s">
        <v>263</v>
      </c>
      <c r="G39">
        <v>350</v>
      </c>
    </row>
    <row r="40" spans="1:7" x14ac:dyDescent="0.25">
      <c r="A40">
        <v>930.2</v>
      </c>
      <c r="B40" t="s">
        <v>67</v>
      </c>
      <c r="C40" s="1">
        <v>43528</v>
      </c>
      <c r="D40">
        <v>1353077</v>
      </c>
      <c r="E40" t="s">
        <v>11</v>
      </c>
      <c r="F40" t="s">
        <v>68</v>
      </c>
      <c r="G40">
        <v>500</v>
      </c>
    </row>
    <row r="41" spans="1:7" x14ac:dyDescent="0.25">
      <c r="A41">
        <v>930.2</v>
      </c>
      <c r="B41" t="s">
        <v>75</v>
      </c>
      <c r="C41" s="1">
        <v>43528</v>
      </c>
      <c r="D41">
        <v>1353389</v>
      </c>
      <c r="E41" t="s">
        <v>11</v>
      </c>
      <c r="F41" t="s">
        <v>76</v>
      </c>
      <c r="G41">
        <v>535.32000000000005</v>
      </c>
    </row>
    <row r="42" spans="1:7" x14ac:dyDescent="0.25">
      <c r="A42">
        <v>930.2</v>
      </c>
      <c r="B42" t="s">
        <v>75</v>
      </c>
      <c r="C42" s="1">
        <v>43528</v>
      </c>
      <c r="D42">
        <v>1354943</v>
      </c>
      <c r="E42" t="s">
        <v>11</v>
      </c>
      <c r="F42" t="s">
        <v>78</v>
      </c>
      <c r="G42">
        <v>0.09</v>
      </c>
    </row>
    <row r="43" spans="1:7" x14ac:dyDescent="0.25">
      <c r="A43">
        <v>930.2</v>
      </c>
      <c r="B43" t="s">
        <v>100</v>
      </c>
      <c r="C43" s="1">
        <v>43528</v>
      </c>
      <c r="D43">
        <v>1353077</v>
      </c>
      <c r="E43" t="s">
        <v>11</v>
      </c>
      <c r="F43" t="s">
        <v>107</v>
      </c>
      <c r="G43">
        <v>48</v>
      </c>
    </row>
    <row r="44" spans="1:7" x14ac:dyDescent="0.25">
      <c r="A44">
        <v>930.2</v>
      </c>
      <c r="B44" t="s">
        <v>75</v>
      </c>
      <c r="C44" s="1">
        <v>43529</v>
      </c>
      <c r="D44">
        <v>1353389</v>
      </c>
      <c r="E44" t="s">
        <v>11</v>
      </c>
      <c r="F44" t="s">
        <v>77</v>
      </c>
      <c r="G44">
        <v>354.57</v>
      </c>
    </row>
    <row r="45" spans="1:7" x14ac:dyDescent="0.25">
      <c r="A45">
        <v>930.2</v>
      </c>
      <c r="B45" t="s">
        <v>100</v>
      </c>
      <c r="C45" s="1">
        <v>43529</v>
      </c>
      <c r="D45">
        <v>1353330</v>
      </c>
      <c r="E45" t="s">
        <v>11</v>
      </c>
      <c r="F45" t="s">
        <v>108</v>
      </c>
      <c r="G45">
        <v>20</v>
      </c>
    </row>
    <row r="46" spans="1:7" x14ac:dyDescent="0.25">
      <c r="A46">
        <v>930.2</v>
      </c>
      <c r="B46" t="s">
        <v>100</v>
      </c>
      <c r="C46" s="1">
        <v>43531</v>
      </c>
      <c r="D46">
        <v>1355020</v>
      </c>
      <c r="E46" t="s">
        <v>11</v>
      </c>
      <c r="F46" t="s">
        <v>111</v>
      </c>
      <c r="G46">
        <v>250</v>
      </c>
    </row>
    <row r="47" spans="1:7" x14ac:dyDescent="0.25">
      <c r="A47">
        <v>930.2</v>
      </c>
      <c r="B47" t="s">
        <v>37</v>
      </c>
      <c r="C47" s="1">
        <v>43537</v>
      </c>
      <c r="D47">
        <v>1353780</v>
      </c>
      <c r="E47" t="s">
        <v>11</v>
      </c>
      <c r="F47" t="s">
        <v>39</v>
      </c>
      <c r="G47">
        <v>42.4</v>
      </c>
    </row>
    <row r="48" spans="1:7" x14ac:dyDescent="0.25">
      <c r="A48">
        <v>930.2</v>
      </c>
      <c r="B48" t="s">
        <v>100</v>
      </c>
      <c r="C48" s="1">
        <v>43542</v>
      </c>
      <c r="D48">
        <v>1353990</v>
      </c>
      <c r="E48" t="s">
        <v>11</v>
      </c>
      <c r="F48" t="s">
        <v>110</v>
      </c>
      <c r="G48">
        <v>48</v>
      </c>
    </row>
    <row r="49" spans="1:8" x14ac:dyDescent="0.25">
      <c r="A49">
        <v>930.2</v>
      </c>
      <c r="B49" t="s">
        <v>24</v>
      </c>
      <c r="C49" s="1">
        <v>43546</v>
      </c>
      <c r="D49">
        <v>1354440</v>
      </c>
      <c r="E49" t="s">
        <v>11</v>
      </c>
      <c r="F49" t="s">
        <v>26</v>
      </c>
      <c r="G49">
        <v>850</v>
      </c>
    </row>
    <row r="50" spans="1:8" x14ac:dyDescent="0.25">
      <c r="A50">
        <v>930.2</v>
      </c>
      <c r="B50" t="s">
        <v>24</v>
      </c>
      <c r="C50" s="1">
        <v>43546</v>
      </c>
      <c r="D50">
        <v>1354440</v>
      </c>
      <c r="E50" t="s">
        <v>11</v>
      </c>
      <c r="F50" t="s">
        <v>27</v>
      </c>
      <c r="G50">
        <v>370.01</v>
      </c>
    </row>
    <row r="51" spans="1:8" x14ac:dyDescent="0.25">
      <c r="A51">
        <v>930.2</v>
      </c>
      <c r="B51" t="s">
        <v>167</v>
      </c>
      <c r="C51" s="1">
        <v>43546</v>
      </c>
      <c r="D51">
        <v>1354693</v>
      </c>
      <c r="E51" t="s">
        <v>11</v>
      </c>
      <c r="F51" t="s">
        <v>170</v>
      </c>
      <c r="G51" s="2">
        <v>1521.66</v>
      </c>
    </row>
    <row r="52" spans="1:8" x14ac:dyDescent="0.25">
      <c r="A52">
        <v>930.2</v>
      </c>
      <c r="B52" t="s">
        <v>165</v>
      </c>
      <c r="C52" s="1">
        <v>43548</v>
      </c>
      <c r="D52">
        <v>1354560</v>
      </c>
      <c r="E52" t="s">
        <v>11</v>
      </c>
      <c r="F52" t="s">
        <v>166</v>
      </c>
      <c r="G52">
        <v>225</v>
      </c>
    </row>
    <row r="53" spans="1:8" x14ac:dyDescent="0.25">
      <c r="A53">
        <v>930.2</v>
      </c>
      <c r="B53" t="s">
        <v>86</v>
      </c>
      <c r="C53" s="1">
        <v>43549</v>
      </c>
      <c r="D53">
        <v>1354440</v>
      </c>
      <c r="E53" t="s">
        <v>11</v>
      </c>
      <c r="F53" t="s">
        <v>94</v>
      </c>
      <c r="G53">
        <v>500</v>
      </c>
    </row>
    <row r="54" spans="1:8" x14ac:dyDescent="0.25">
      <c r="A54">
        <v>930.2</v>
      </c>
      <c r="B54" t="s">
        <v>167</v>
      </c>
      <c r="C54" s="1">
        <v>43549</v>
      </c>
      <c r="D54">
        <v>1354943</v>
      </c>
      <c r="E54" t="s">
        <v>11</v>
      </c>
      <c r="F54" t="s">
        <v>171</v>
      </c>
      <c r="G54">
        <v>125</v>
      </c>
    </row>
    <row r="55" spans="1:8" x14ac:dyDescent="0.25">
      <c r="A55">
        <v>930.2</v>
      </c>
      <c r="B55" t="s">
        <v>149</v>
      </c>
      <c r="C55" s="1">
        <v>43550</v>
      </c>
      <c r="D55">
        <v>1354440</v>
      </c>
      <c r="E55" t="s">
        <v>11</v>
      </c>
      <c r="F55" t="s">
        <v>154</v>
      </c>
      <c r="G55">
        <v>360</v>
      </c>
    </row>
    <row r="56" spans="1:8" x14ac:dyDescent="0.25">
      <c r="A56">
        <v>930.2</v>
      </c>
      <c r="B56" t="s">
        <v>86</v>
      </c>
      <c r="C56" s="1">
        <v>43551</v>
      </c>
      <c r="D56">
        <v>1354439</v>
      </c>
      <c r="E56" t="s">
        <v>11</v>
      </c>
      <c r="F56" t="s">
        <v>91</v>
      </c>
      <c r="H56">
        <v>500</v>
      </c>
    </row>
    <row r="57" spans="1:8" x14ac:dyDescent="0.25">
      <c r="A57">
        <v>930.2</v>
      </c>
      <c r="B57" t="s">
        <v>149</v>
      </c>
      <c r="C57" s="1">
        <v>43551</v>
      </c>
      <c r="D57">
        <v>1354447</v>
      </c>
      <c r="E57" t="s">
        <v>11</v>
      </c>
      <c r="F57" t="s">
        <v>155</v>
      </c>
      <c r="G57">
        <v>494.7</v>
      </c>
    </row>
    <row r="58" spans="1:8" x14ac:dyDescent="0.25">
      <c r="A58">
        <v>930.2</v>
      </c>
      <c r="B58" t="s">
        <v>204</v>
      </c>
      <c r="C58" s="1">
        <v>43551</v>
      </c>
      <c r="D58">
        <v>1354593</v>
      </c>
      <c r="E58" t="s">
        <v>11</v>
      </c>
      <c r="F58" t="s">
        <v>208</v>
      </c>
      <c r="G58" s="2">
        <v>4070.24</v>
      </c>
    </row>
    <row r="59" spans="1:8" x14ac:dyDescent="0.25">
      <c r="A59">
        <v>930.2</v>
      </c>
      <c r="B59" t="s">
        <v>10</v>
      </c>
      <c r="C59" s="1">
        <v>43553</v>
      </c>
      <c r="D59">
        <v>1354950</v>
      </c>
      <c r="E59" t="s">
        <v>11</v>
      </c>
      <c r="F59" t="s">
        <v>12</v>
      </c>
      <c r="G59">
        <v>34.799999999999997</v>
      </c>
    </row>
    <row r="60" spans="1:8" x14ac:dyDescent="0.25">
      <c r="A60">
        <v>930.2</v>
      </c>
      <c r="B60" t="s">
        <v>45</v>
      </c>
      <c r="C60" s="1">
        <v>43553</v>
      </c>
      <c r="D60">
        <v>1354950</v>
      </c>
      <c r="E60" t="s">
        <v>11</v>
      </c>
      <c r="F60" t="s">
        <v>46</v>
      </c>
      <c r="G60">
        <v>8.64</v>
      </c>
    </row>
    <row r="61" spans="1:8" x14ac:dyDescent="0.25">
      <c r="A61">
        <v>930.2</v>
      </c>
      <c r="B61" t="s">
        <v>75</v>
      </c>
      <c r="C61" s="1">
        <v>43553</v>
      </c>
      <c r="D61">
        <v>1354950</v>
      </c>
      <c r="E61" t="s">
        <v>11</v>
      </c>
      <c r="F61" t="s">
        <v>79</v>
      </c>
      <c r="G61">
        <v>3.79</v>
      </c>
    </row>
    <row r="62" spans="1:8" x14ac:dyDescent="0.25">
      <c r="A62">
        <v>930.2</v>
      </c>
      <c r="B62" t="s">
        <v>75</v>
      </c>
      <c r="C62" s="1">
        <v>43553</v>
      </c>
      <c r="D62">
        <v>1354950</v>
      </c>
      <c r="E62" t="s">
        <v>11</v>
      </c>
      <c r="F62" t="s">
        <v>80</v>
      </c>
      <c r="G62">
        <v>132.44</v>
      </c>
    </row>
    <row r="63" spans="1:8" x14ac:dyDescent="0.25">
      <c r="A63">
        <v>930.2</v>
      </c>
      <c r="B63" t="s">
        <v>149</v>
      </c>
      <c r="C63" s="1">
        <v>43553</v>
      </c>
      <c r="D63">
        <v>1354950</v>
      </c>
      <c r="E63" t="s">
        <v>11</v>
      </c>
      <c r="F63" t="s">
        <v>156</v>
      </c>
      <c r="G63">
        <v>100</v>
      </c>
    </row>
    <row r="64" spans="1:8" x14ac:dyDescent="0.25">
      <c r="A64">
        <v>930.2</v>
      </c>
      <c r="B64" t="s">
        <v>18</v>
      </c>
      <c r="C64" s="1">
        <v>43556</v>
      </c>
      <c r="D64">
        <v>1356040</v>
      </c>
      <c r="E64" t="s">
        <v>11</v>
      </c>
      <c r="F64" t="s">
        <v>19</v>
      </c>
      <c r="G64">
        <v>30.7</v>
      </c>
    </row>
    <row r="65" spans="1:8" x14ac:dyDescent="0.25">
      <c r="A65">
        <v>930.2</v>
      </c>
      <c r="B65" t="s">
        <v>100</v>
      </c>
      <c r="C65" s="1">
        <v>43556</v>
      </c>
      <c r="D65">
        <v>1355822</v>
      </c>
      <c r="E65" t="s">
        <v>11</v>
      </c>
      <c r="F65" t="s">
        <v>115</v>
      </c>
      <c r="G65" s="2">
        <v>1520</v>
      </c>
    </row>
    <row r="66" spans="1:8" x14ac:dyDescent="0.25">
      <c r="A66">
        <v>930.2</v>
      </c>
      <c r="B66" t="s">
        <v>100</v>
      </c>
      <c r="C66" s="1">
        <v>43557</v>
      </c>
      <c r="D66">
        <v>1355020</v>
      </c>
      <c r="E66" t="s">
        <v>11</v>
      </c>
      <c r="F66" t="s">
        <v>112</v>
      </c>
      <c r="G66">
        <v>360</v>
      </c>
    </row>
    <row r="67" spans="1:8" x14ac:dyDescent="0.25">
      <c r="A67">
        <v>930.2</v>
      </c>
      <c r="B67" t="s">
        <v>24</v>
      </c>
      <c r="C67" s="1">
        <v>43559</v>
      </c>
      <c r="D67">
        <v>1354943</v>
      </c>
      <c r="E67" t="s">
        <v>11</v>
      </c>
      <c r="F67" t="s">
        <v>28</v>
      </c>
      <c r="G67">
        <v>318</v>
      </c>
    </row>
    <row r="68" spans="1:8" x14ac:dyDescent="0.25">
      <c r="A68">
        <v>930.2</v>
      </c>
      <c r="B68" t="s">
        <v>37</v>
      </c>
      <c r="C68" s="1">
        <v>43560</v>
      </c>
      <c r="D68">
        <v>1355020</v>
      </c>
      <c r="E68" t="s">
        <v>11</v>
      </c>
      <c r="F68" t="s">
        <v>40</v>
      </c>
      <c r="G68">
        <v>29.7</v>
      </c>
    </row>
    <row r="69" spans="1:8" x14ac:dyDescent="0.25">
      <c r="A69">
        <v>930.2</v>
      </c>
      <c r="B69" t="s">
        <v>100</v>
      </c>
      <c r="C69" s="1">
        <v>43563</v>
      </c>
      <c r="D69">
        <v>1355677</v>
      </c>
      <c r="E69" t="s">
        <v>11</v>
      </c>
      <c r="F69" t="s">
        <v>114</v>
      </c>
      <c r="G69">
        <v>100</v>
      </c>
    </row>
    <row r="70" spans="1:8" x14ac:dyDescent="0.25">
      <c r="A70">
        <v>930.2</v>
      </c>
      <c r="B70" t="s">
        <v>100</v>
      </c>
      <c r="C70" s="1">
        <v>43565</v>
      </c>
      <c r="D70">
        <v>1355484</v>
      </c>
      <c r="E70" t="s">
        <v>11</v>
      </c>
      <c r="F70" t="s">
        <v>113</v>
      </c>
      <c r="G70">
        <v>400</v>
      </c>
    </row>
    <row r="71" spans="1:8" x14ac:dyDescent="0.25">
      <c r="A71">
        <v>930.2</v>
      </c>
      <c r="B71" t="s">
        <v>86</v>
      </c>
      <c r="C71" s="1">
        <v>43570</v>
      </c>
      <c r="D71">
        <v>1356040</v>
      </c>
      <c r="E71" t="s">
        <v>11</v>
      </c>
      <c r="F71" t="s">
        <v>95</v>
      </c>
      <c r="G71">
        <v>184.62</v>
      </c>
    </row>
    <row r="72" spans="1:8" x14ac:dyDescent="0.25">
      <c r="A72">
        <v>930.2</v>
      </c>
      <c r="B72" t="s">
        <v>53</v>
      </c>
      <c r="C72" s="1">
        <v>43574</v>
      </c>
      <c r="D72">
        <v>1354927</v>
      </c>
      <c r="E72" t="s">
        <v>11</v>
      </c>
      <c r="F72" t="s">
        <v>54</v>
      </c>
      <c r="G72">
        <v>575</v>
      </c>
    </row>
    <row r="73" spans="1:8" x14ac:dyDescent="0.25">
      <c r="A73">
        <v>930.2</v>
      </c>
      <c r="B73" t="s">
        <v>149</v>
      </c>
      <c r="C73" s="1">
        <v>43579</v>
      </c>
      <c r="D73">
        <v>1356107</v>
      </c>
      <c r="E73" t="s">
        <v>11</v>
      </c>
      <c r="F73" t="s">
        <v>157</v>
      </c>
      <c r="G73">
        <v>27.9</v>
      </c>
    </row>
    <row r="74" spans="1:8" x14ac:dyDescent="0.25">
      <c r="A74">
        <v>930.2</v>
      </c>
      <c r="B74" t="s">
        <v>149</v>
      </c>
      <c r="C74" s="1">
        <v>43579</v>
      </c>
      <c r="D74">
        <v>1356107</v>
      </c>
      <c r="E74" t="s">
        <v>11</v>
      </c>
      <c r="F74" t="s">
        <v>158</v>
      </c>
      <c r="H74">
        <v>17.440000000000001</v>
      </c>
    </row>
    <row r="75" spans="1:8" x14ac:dyDescent="0.25">
      <c r="A75">
        <v>930.2</v>
      </c>
      <c r="B75" t="s">
        <v>165</v>
      </c>
      <c r="C75" s="1">
        <v>43579</v>
      </c>
      <c r="D75">
        <v>1356125</v>
      </c>
      <c r="E75" t="s">
        <v>11</v>
      </c>
      <c r="F75" t="s">
        <v>166</v>
      </c>
      <c r="G75">
        <v>225</v>
      </c>
    </row>
    <row r="76" spans="1:8" x14ac:dyDescent="0.25">
      <c r="A76">
        <v>930.2</v>
      </c>
      <c r="B76" t="s">
        <v>204</v>
      </c>
      <c r="C76" s="1">
        <v>43580</v>
      </c>
      <c r="D76">
        <v>1356454</v>
      </c>
      <c r="E76" t="s">
        <v>11</v>
      </c>
      <c r="F76" t="s">
        <v>209</v>
      </c>
      <c r="G76" s="2">
        <v>4072.02</v>
      </c>
    </row>
    <row r="77" spans="1:8" x14ac:dyDescent="0.25">
      <c r="A77">
        <v>930.2</v>
      </c>
      <c r="B77" t="s">
        <v>100</v>
      </c>
      <c r="C77" s="1">
        <v>43584</v>
      </c>
      <c r="D77">
        <v>1356627</v>
      </c>
      <c r="E77" t="s">
        <v>11</v>
      </c>
      <c r="F77" t="s">
        <v>116</v>
      </c>
      <c r="G77">
        <v>72</v>
      </c>
    </row>
    <row r="78" spans="1:8" x14ac:dyDescent="0.25">
      <c r="A78">
        <v>930.2</v>
      </c>
      <c r="B78" t="s">
        <v>10</v>
      </c>
      <c r="C78" s="1">
        <v>43586</v>
      </c>
      <c r="D78">
        <v>1356703</v>
      </c>
      <c r="E78" t="s">
        <v>11</v>
      </c>
      <c r="F78" t="s">
        <v>13</v>
      </c>
      <c r="G78">
        <v>105.56</v>
      </c>
    </row>
    <row r="79" spans="1:8" x14ac:dyDescent="0.25">
      <c r="A79">
        <v>930.2</v>
      </c>
      <c r="B79" t="s">
        <v>24</v>
      </c>
      <c r="C79" s="1">
        <v>43586</v>
      </c>
      <c r="D79">
        <v>1358503</v>
      </c>
      <c r="E79" t="s">
        <v>11</v>
      </c>
      <c r="F79" t="s">
        <v>32</v>
      </c>
      <c r="G79">
        <v>139.37</v>
      </c>
    </row>
    <row r="80" spans="1:8" x14ac:dyDescent="0.25">
      <c r="A80">
        <v>930.2</v>
      </c>
      <c r="B80" t="s">
        <v>24</v>
      </c>
      <c r="C80" s="1">
        <v>43595</v>
      </c>
      <c r="D80">
        <v>1358237</v>
      </c>
      <c r="E80" t="s">
        <v>11</v>
      </c>
      <c r="F80" t="s">
        <v>30</v>
      </c>
      <c r="G80" s="2">
        <v>1049.21</v>
      </c>
    </row>
    <row r="81" spans="1:8" x14ac:dyDescent="0.25">
      <c r="A81">
        <v>930.2</v>
      </c>
      <c r="B81" t="s">
        <v>24</v>
      </c>
      <c r="C81" s="1">
        <v>43595</v>
      </c>
      <c r="D81">
        <v>1358237</v>
      </c>
      <c r="E81" t="s">
        <v>11</v>
      </c>
      <c r="F81" t="s">
        <v>31</v>
      </c>
      <c r="G81">
        <v>134.47</v>
      </c>
    </row>
    <row r="82" spans="1:8" x14ac:dyDescent="0.25">
      <c r="A82">
        <v>930.2</v>
      </c>
      <c r="B82" t="s">
        <v>10</v>
      </c>
      <c r="C82" s="1">
        <v>43600</v>
      </c>
      <c r="D82">
        <v>1357476</v>
      </c>
      <c r="E82" t="s">
        <v>11</v>
      </c>
      <c r="F82" t="s">
        <v>14</v>
      </c>
      <c r="G82">
        <v>46.4</v>
      </c>
    </row>
    <row r="83" spans="1:8" x14ac:dyDescent="0.25">
      <c r="A83">
        <v>930.2</v>
      </c>
      <c r="B83" t="s">
        <v>47</v>
      </c>
      <c r="C83" s="1">
        <v>43601</v>
      </c>
      <c r="D83">
        <v>1358237</v>
      </c>
      <c r="E83" t="s">
        <v>11</v>
      </c>
      <c r="F83" t="s">
        <v>48</v>
      </c>
      <c r="G83">
        <v>49.88</v>
      </c>
    </row>
    <row r="84" spans="1:8" x14ac:dyDescent="0.25">
      <c r="A84">
        <v>930.2</v>
      </c>
      <c r="B84" t="s">
        <v>24</v>
      </c>
      <c r="C84" s="1">
        <v>43602</v>
      </c>
      <c r="D84">
        <v>1357532</v>
      </c>
      <c r="E84" t="s">
        <v>11</v>
      </c>
      <c r="F84" t="s">
        <v>29</v>
      </c>
      <c r="G84">
        <v>226.97</v>
      </c>
    </row>
    <row r="85" spans="1:8" x14ac:dyDescent="0.25">
      <c r="A85">
        <v>930.2</v>
      </c>
      <c r="B85" t="s">
        <v>100</v>
      </c>
      <c r="C85" s="1">
        <v>43607</v>
      </c>
      <c r="D85">
        <v>1358237</v>
      </c>
      <c r="E85" t="s">
        <v>11</v>
      </c>
      <c r="F85" t="s">
        <v>117</v>
      </c>
      <c r="G85">
        <v>500</v>
      </c>
    </row>
    <row r="86" spans="1:8" x14ac:dyDescent="0.25">
      <c r="A86">
        <v>930.2</v>
      </c>
      <c r="B86" t="s">
        <v>100</v>
      </c>
      <c r="C86" s="1">
        <v>43613</v>
      </c>
      <c r="D86">
        <v>1358237</v>
      </c>
      <c r="E86" t="s">
        <v>11</v>
      </c>
      <c r="F86" t="s">
        <v>118</v>
      </c>
      <c r="G86">
        <v>36</v>
      </c>
    </row>
    <row r="87" spans="1:8" x14ac:dyDescent="0.25">
      <c r="A87">
        <v>930.2</v>
      </c>
      <c r="B87" t="s">
        <v>204</v>
      </c>
      <c r="C87" s="1">
        <v>43613</v>
      </c>
      <c r="D87">
        <v>1358289</v>
      </c>
      <c r="E87" t="s">
        <v>11</v>
      </c>
      <c r="F87" t="s">
        <v>210</v>
      </c>
      <c r="G87" s="2">
        <v>4072.5</v>
      </c>
    </row>
    <row r="88" spans="1:8" x14ac:dyDescent="0.25">
      <c r="A88">
        <v>930.2</v>
      </c>
      <c r="B88" t="s">
        <v>100</v>
      </c>
      <c r="C88" s="1">
        <v>43617</v>
      </c>
      <c r="D88">
        <v>1360690</v>
      </c>
      <c r="E88" t="s">
        <v>11</v>
      </c>
      <c r="F88" t="s">
        <v>117</v>
      </c>
      <c r="H88">
        <v>500</v>
      </c>
    </row>
    <row r="89" spans="1:8" x14ac:dyDescent="0.25">
      <c r="A89">
        <v>930.2</v>
      </c>
      <c r="B89" t="s">
        <v>165</v>
      </c>
      <c r="C89" s="1">
        <v>43617</v>
      </c>
      <c r="D89">
        <v>1360163</v>
      </c>
      <c r="E89" t="s">
        <v>11</v>
      </c>
      <c r="F89" t="s">
        <v>166</v>
      </c>
      <c r="G89">
        <v>225</v>
      </c>
    </row>
    <row r="90" spans="1:8" x14ac:dyDescent="0.25">
      <c r="A90">
        <v>930.2</v>
      </c>
      <c r="B90" t="s">
        <v>100</v>
      </c>
      <c r="C90" s="1">
        <v>43622</v>
      </c>
      <c r="D90">
        <v>1358992</v>
      </c>
      <c r="E90" t="s">
        <v>11</v>
      </c>
      <c r="F90" t="s">
        <v>121</v>
      </c>
      <c r="G90">
        <v>12</v>
      </c>
    </row>
    <row r="91" spans="1:8" x14ac:dyDescent="0.25">
      <c r="A91">
        <v>930.2</v>
      </c>
      <c r="B91" t="s">
        <v>100</v>
      </c>
      <c r="C91" s="1">
        <v>43623</v>
      </c>
      <c r="D91">
        <v>1358745</v>
      </c>
      <c r="E91" t="s">
        <v>11</v>
      </c>
      <c r="F91" t="s">
        <v>120</v>
      </c>
      <c r="G91" s="2">
        <v>1000</v>
      </c>
    </row>
    <row r="92" spans="1:8" x14ac:dyDescent="0.25">
      <c r="A92">
        <v>930.2</v>
      </c>
      <c r="B92" t="s">
        <v>84</v>
      </c>
      <c r="C92" s="1">
        <v>43624</v>
      </c>
      <c r="D92">
        <v>1360618</v>
      </c>
      <c r="E92" t="s">
        <v>11</v>
      </c>
      <c r="F92" t="s">
        <v>85</v>
      </c>
      <c r="G92">
        <v>126.14</v>
      </c>
    </row>
    <row r="93" spans="1:8" x14ac:dyDescent="0.25">
      <c r="A93">
        <v>930.2</v>
      </c>
      <c r="B93" t="s">
        <v>37</v>
      </c>
      <c r="C93" s="1">
        <v>43626</v>
      </c>
      <c r="D93">
        <v>1358992</v>
      </c>
      <c r="E93" t="s">
        <v>11</v>
      </c>
      <c r="F93" t="s">
        <v>41</v>
      </c>
      <c r="G93">
        <v>99.91</v>
      </c>
    </row>
    <row r="94" spans="1:8" x14ac:dyDescent="0.25">
      <c r="A94">
        <v>930.2</v>
      </c>
      <c r="B94" t="s">
        <v>18</v>
      </c>
      <c r="C94" s="1">
        <v>43627</v>
      </c>
      <c r="D94">
        <v>1360203</v>
      </c>
      <c r="E94" t="s">
        <v>11</v>
      </c>
      <c r="F94" t="s">
        <v>20</v>
      </c>
      <c r="G94">
        <v>8.48</v>
      </c>
    </row>
    <row r="95" spans="1:8" x14ac:dyDescent="0.25">
      <c r="A95">
        <v>930.2</v>
      </c>
      <c r="B95" t="s">
        <v>165</v>
      </c>
      <c r="C95" s="1">
        <v>43640</v>
      </c>
      <c r="D95">
        <v>1359682</v>
      </c>
      <c r="E95" t="s">
        <v>11</v>
      </c>
      <c r="F95" t="s">
        <v>166</v>
      </c>
      <c r="G95">
        <v>225</v>
      </c>
    </row>
    <row r="96" spans="1:8" x14ac:dyDescent="0.25">
      <c r="A96">
        <v>930.2</v>
      </c>
      <c r="B96" t="s">
        <v>204</v>
      </c>
      <c r="C96" s="1">
        <v>43641</v>
      </c>
      <c r="D96">
        <v>1360152</v>
      </c>
      <c r="E96" t="s">
        <v>11</v>
      </c>
      <c r="F96" t="s">
        <v>211</v>
      </c>
      <c r="G96" s="2">
        <v>3765.99</v>
      </c>
    </row>
    <row r="97" spans="1:7" x14ac:dyDescent="0.25">
      <c r="A97">
        <v>930.2</v>
      </c>
      <c r="B97" t="s">
        <v>100</v>
      </c>
      <c r="C97" s="1">
        <v>43642</v>
      </c>
      <c r="D97">
        <v>1360203</v>
      </c>
      <c r="E97" t="s">
        <v>11</v>
      </c>
      <c r="F97" t="s">
        <v>122</v>
      </c>
      <c r="G97">
        <v>500</v>
      </c>
    </row>
    <row r="98" spans="1:7" x14ac:dyDescent="0.25">
      <c r="A98">
        <v>930.2</v>
      </c>
      <c r="B98" t="s">
        <v>100</v>
      </c>
      <c r="C98" s="1">
        <v>43644</v>
      </c>
      <c r="D98">
        <v>1360203</v>
      </c>
      <c r="E98" t="s">
        <v>11</v>
      </c>
      <c r="F98" t="s">
        <v>123</v>
      </c>
      <c r="G98">
        <v>48</v>
      </c>
    </row>
    <row r="99" spans="1:7" x14ac:dyDescent="0.25">
      <c r="A99">
        <v>930.2</v>
      </c>
      <c r="B99" t="s">
        <v>65</v>
      </c>
      <c r="C99" s="1">
        <v>43647</v>
      </c>
      <c r="D99">
        <v>1361082</v>
      </c>
      <c r="E99" t="s">
        <v>11</v>
      </c>
      <c r="F99" t="s">
        <v>66</v>
      </c>
      <c r="G99" s="2">
        <v>1457.1</v>
      </c>
    </row>
    <row r="100" spans="1:7" x14ac:dyDescent="0.25">
      <c r="A100">
        <v>930.2</v>
      </c>
      <c r="B100" t="s">
        <v>149</v>
      </c>
      <c r="C100" s="1">
        <v>43647</v>
      </c>
      <c r="D100">
        <v>1362370</v>
      </c>
      <c r="E100" t="s">
        <v>11</v>
      </c>
      <c r="F100" t="s">
        <v>159</v>
      </c>
      <c r="G100">
        <v>440</v>
      </c>
    </row>
    <row r="101" spans="1:7" x14ac:dyDescent="0.25">
      <c r="A101">
        <v>930.2</v>
      </c>
      <c r="B101" t="s">
        <v>97</v>
      </c>
      <c r="C101" s="1">
        <v>43651</v>
      </c>
      <c r="D101">
        <v>1358503</v>
      </c>
      <c r="E101" t="s">
        <v>11</v>
      </c>
      <c r="F101" t="s">
        <v>98</v>
      </c>
      <c r="G101" s="2">
        <v>1000</v>
      </c>
    </row>
    <row r="102" spans="1:7" x14ac:dyDescent="0.25">
      <c r="A102">
        <v>930.2</v>
      </c>
      <c r="B102" t="s">
        <v>97</v>
      </c>
      <c r="C102" s="1">
        <v>43651</v>
      </c>
      <c r="D102">
        <v>1358503</v>
      </c>
      <c r="E102" t="s">
        <v>11</v>
      </c>
      <c r="F102" t="s">
        <v>98</v>
      </c>
      <c r="G102" s="2">
        <v>3000</v>
      </c>
    </row>
    <row r="103" spans="1:7" x14ac:dyDescent="0.25">
      <c r="A103">
        <v>930.2</v>
      </c>
      <c r="B103" t="s">
        <v>97</v>
      </c>
      <c r="C103" s="1">
        <v>43651</v>
      </c>
      <c r="D103">
        <v>1358503</v>
      </c>
      <c r="E103" t="s">
        <v>11</v>
      </c>
      <c r="F103" t="s">
        <v>98</v>
      </c>
      <c r="G103" s="2">
        <v>3000</v>
      </c>
    </row>
    <row r="104" spans="1:7" x14ac:dyDescent="0.25">
      <c r="A104">
        <v>930.2</v>
      </c>
      <c r="B104" t="s">
        <v>97</v>
      </c>
      <c r="C104" s="1">
        <v>43651</v>
      </c>
      <c r="D104">
        <v>1358601</v>
      </c>
      <c r="E104" t="s">
        <v>11</v>
      </c>
      <c r="F104" t="s">
        <v>98</v>
      </c>
      <c r="G104" s="2">
        <v>10000</v>
      </c>
    </row>
    <row r="105" spans="1:7" x14ac:dyDescent="0.25">
      <c r="A105">
        <v>930.2</v>
      </c>
      <c r="B105" t="s">
        <v>97</v>
      </c>
      <c r="C105" s="1">
        <v>43651</v>
      </c>
      <c r="D105">
        <v>1358601</v>
      </c>
      <c r="E105" t="s">
        <v>11</v>
      </c>
      <c r="F105" t="s">
        <v>99</v>
      </c>
      <c r="G105" s="2">
        <v>10000</v>
      </c>
    </row>
    <row r="106" spans="1:7" x14ac:dyDescent="0.25">
      <c r="A106">
        <v>930.2</v>
      </c>
      <c r="B106" t="s">
        <v>67</v>
      </c>
      <c r="C106" s="1">
        <v>43656</v>
      </c>
      <c r="D106">
        <v>1361900</v>
      </c>
      <c r="E106" t="s">
        <v>11</v>
      </c>
      <c r="F106" t="s">
        <v>70</v>
      </c>
      <c r="G106" s="2">
        <v>5936</v>
      </c>
    </row>
    <row r="107" spans="1:7" x14ac:dyDescent="0.25">
      <c r="A107">
        <v>930.2</v>
      </c>
      <c r="B107" t="s">
        <v>10</v>
      </c>
      <c r="C107" s="1">
        <v>43657</v>
      </c>
      <c r="D107">
        <v>1360716</v>
      </c>
      <c r="E107" t="s">
        <v>11</v>
      </c>
      <c r="F107" t="s">
        <v>15</v>
      </c>
      <c r="G107">
        <v>34.799999999999997</v>
      </c>
    </row>
    <row r="108" spans="1:7" x14ac:dyDescent="0.25">
      <c r="A108">
        <v>930.2</v>
      </c>
      <c r="B108" t="s">
        <v>37</v>
      </c>
      <c r="C108" s="1">
        <v>43657</v>
      </c>
      <c r="D108">
        <v>1360981</v>
      </c>
      <c r="E108" t="s">
        <v>11</v>
      </c>
      <c r="F108" t="s">
        <v>42</v>
      </c>
      <c r="G108">
        <v>336.23</v>
      </c>
    </row>
    <row r="109" spans="1:7" x14ac:dyDescent="0.25">
      <c r="A109">
        <v>930.2</v>
      </c>
      <c r="B109" t="s">
        <v>67</v>
      </c>
      <c r="C109" s="1">
        <v>43664</v>
      </c>
      <c r="D109">
        <v>1361215</v>
      </c>
      <c r="E109" t="s">
        <v>11</v>
      </c>
      <c r="F109" t="s">
        <v>68</v>
      </c>
      <c r="G109">
        <v>500</v>
      </c>
    </row>
    <row r="110" spans="1:7" x14ac:dyDescent="0.25">
      <c r="A110">
        <v>930.2</v>
      </c>
      <c r="B110" t="s">
        <v>100</v>
      </c>
      <c r="C110" s="1">
        <v>43669</v>
      </c>
      <c r="D110">
        <v>1361900</v>
      </c>
      <c r="E110" t="s">
        <v>11</v>
      </c>
      <c r="F110" t="s">
        <v>124</v>
      </c>
      <c r="G110">
        <v>425</v>
      </c>
    </row>
    <row r="111" spans="1:7" x14ac:dyDescent="0.25">
      <c r="A111">
        <v>930.2</v>
      </c>
      <c r="B111" t="s">
        <v>67</v>
      </c>
      <c r="C111" s="1">
        <v>43672</v>
      </c>
      <c r="D111">
        <v>1361557</v>
      </c>
      <c r="E111" t="s">
        <v>11</v>
      </c>
      <c r="F111" t="s">
        <v>68</v>
      </c>
      <c r="G111">
        <v>500</v>
      </c>
    </row>
    <row r="112" spans="1:7" x14ac:dyDescent="0.25">
      <c r="A112">
        <v>930.2</v>
      </c>
      <c r="B112" t="s">
        <v>174</v>
      </c>
      <c r="C112" s="1">
        <v>43672</v>
      </c>
      <c r="D112">
        <v>1361900</v>
      </c>
      <c r="E112" t="s">
        <v>11</v>
      </c>
      <c r="F112" t="s">
        <v>176</v>
      </c>
      <c r="G112">
        <v>305.27999999999997</v>
      </c>
    </row>
    <row r="113" spans="1:7" x14ac:dyDescent="0.25">
      <c r="A113">
        <v>930.2</v>
      </c>
      <c r="B113" t="s">
        <v>75</v>
      </c>
      <c r="C113" s="1">
        <v>43675</v>
      </c>
      <c r="D113">
        <v>1361900</v>
      </c>
      <c r="E113" t="s">
        <v>11</v>
      </c>
      <c r="F113" t="s">
        <v>81</v>
      </c>
      <c r="G113" s="2">
        <v>5250</v>
      </c>
    </row>
    <row r="114" spans="1:7" x14ac:dyDescent="0.25">
      <c r="A114">
        <v>930.2</v>
      </c>
      <c r="B114" t="s">
        <v>100</v>
      </c>
      <c r="C114" s="1">
        <v>43675</v>
      </c>
      <c r="D114">
        <v>1361900</v>
      </c>
      <c r="E114" t="s">
        <v>11</v>
      </c>
      <c r="F114" t="s">
        <v>125</v>
      </c>
      <c r="G114">
        <v>36</v>
      </c>
    </row>
    <row r="115" spans="1:7" x14ac:dyDescent="0.25">
      <c r="A115">
        <v>930.2</v>
      </c>
      <c r="B115" t="s">
        <v>100</v>
      </c>
      <c r="C115" s="1">
        <v>43675</v>
      </c>
      <c r="D115">
        <v>1361900</v>
      </c>
      <c r="E115" t="s">
        <v>11</v>
      </c>
      <c r="F115" t="s">
        <v>126</v>
      </c>
      <c r="G115">
        <v>12</v>
      </c>
    </row>
    <row r="116" spans="1:7" x14ac:dyDescent="0.25">
      <c r="A116">
        <v>930.2</v>
      </c>
      <c r="B116" t="s">
        <v>204</v>
      </c>
      <c r="C116" s="1">
        <v>43676</v>
      </c>
      <c r="D116">
        <v>1362457</v>
      </c>
      <c r="E116" t="s">
        <v>11</v>
      </c>
      <c r="F116" t="s">
        <v>212</v>
      </c>
      <c r="G116" s="2">
        <v>4390.8999999999996</v>
      </c>
    </row>
    <row r="117" spans="1:7" x14ac:dyDescent="0.25">
      <c r="A117">
        <v>930.2</v>
      </c>
      <c r="B117" t="s">
        <v>67</v>
      </c>
      <c r="C117" s="1">
        <v>43678</v>
      </c>
      <c r="D117">
        <v>1363360</v>
      </c>
      <c r="E117" t="s">
        <v>11</v>
      </c>
      <c r="F117" t="s">
        <v>73</v>
      </c>
      <c r="G117">
        <v>608.42999999999995</v>
      </c>
    </row>
    <row r="118" spans="1:7" x14ac:dyDescent="0.25">
      <c r="A118">
        <v>930.2</v>
      </c>
      <c r="B118" t="s">
        <v>165</v>
      </c>
      <c r="C118" s="1">
        <v>43678</v>
      </c>
      <c r="D118">
        <v>1362817</v>
      </c>
      <c r="E118" t="s">
        <v>11</v>
      </c>
      <c r="F118" t="s">
        <v>166</v>
      </c>
      <c r="G118">
        <v>225</v>
      </c>
    </row>
    <row r="119" spans="1:7" x14ac:dyDescent="0.25">
      <c r="A119">
        <v>930.2</v>
      </c>
      <c r="B119" t="s">
        <v>67</v>
      </c>
      <c r="C119" s="1">
        <v>43679</v>
      </c>
      <c r="D119">
        <v>1362370</v>
      </c>
      <c r="E119" t="s">
        <v>11</v>
      </c>
      <c r="F119" t="s">
        <v>68</v>
      </c>
      <c r="G119">
        <v>500</v>
      </c>
    </row>
    <row r="120" spans="1:7" x14ac:dyDescent="0.25">
      <c r="A120">
        <v>930.2</v>
      </c>
      <c r="B120" t="s">
        <v>67</v>
      </c>
      <c r="C120" s="1">
        <v>43686</v>
      </c>
      <c r="D120">
        <v>1362370</v>
      </c>
      <c r="E120" t="s">
        <v>11</v>
      </c>
      <c r="F120" t="s">
        <v>68</v>
      </c>
      <c r="G120">
        <v>500</v>
      </c>
    </row>
    <row r="121" spans="1:7" x14ac:dyDescent="0.25">
      <c r="A121">
        <v>930.2</v>
      </c>
      <c r="B121" t="s">
        <v>67</v>
      </c>
      <c r="C121" s="1">
        <v>43686</v>
      </c>
      <c r="D121">
        <v>1362370</v>
      </c>
      <c r="E121" t="s">
        <v>11</v>
      </c>
      <c r="F121" t="s">
        <v>68</v>
      </c>
      <c r="G121" s="2">
        <v>1000</v>
      </c>
    </row>
    <row r="122" spans="1:7" x14ac:dyDescent="0.25">
      <c r="A122">
        <v>930.2</v>
      </c>
      <c r="B122" t="s">
        <v>67</v>
      </c>
      <c r="C122" s="1">
        <v>43686</v>
      </c>
      <c r="D122">
        <v>1362370</v>
      </c>
      <c r="E122" t="s">
        <v>11</v>
      </c>
      <c r="F122" t="s">
        <v>68</v>
      </c>
      <c r="G122">
        <v>500</v>
      </c>
    </row>
    <row r="123" spans="1:7" x14ac:dyDescent="0.25">
      <c r="A123">
        <v>930.2</v>
      </c>
      <c r="B123" t="s">
        <v>67</v>
      </c>
      <c r="C123" s="1">
        <v>43686</v>
      </c>
      <c r="D123">
        <v>1362370</v>
      </c>
      <c r="E123" t="s">
        <v>11</v>
      </c>
      <c r="F123" t="s">
        <v>68</v>
      </c>
      <c r="G123">
        <v>500</v>
      </c>
    </row>
    <row r="124" spans="1:7" x14ac:dyDescent="0.25">
      <c r="A124">
        <v>930.2</v>
      </c>
      <c r="B124" t="s">
        <v>67</v>
      </c>
      <c r="C124" s="1">
        <v>43686</v>
      </c>
      <c r="D124">
        <v>1362370</v>
      </c>
      <c r="E124" t="s">
        <v>11</v>
      </c>
      <c r="F124" t="s">
        <v>68</v>
      </c>
      <c r="G124">
        <v>500</v>
      </c>
    </row>
    <row r="125" spans="1:7" x14ac:dyDescent="0.25">
      <c r="A125">
        <v>930.2</v>
      </c>
      <c r="B125" t="s">
        <v>100</v>
      </c>
      <c r="C125" s="1">
        <v>43689</v>
      </c>
      <c r="D125">
        <v>1362818</v>
      </c>
      <c r="E125" t="s">
        <v>11</v>
      </c>
      <c r="F125" t="s">
        <v>127</v>
      </c>
      <c r="G125">
        <v>550</v>
      </c>
    </row>
    <row r="126" spans="1:7" x14ac:dyDescent="0.25">
      <c r="A126">
        <v>930.2</v>
      </c>
      <c r="B126" t="s">
        <v>100</v>
      </c>
      <c r="C126" s="1">
        <v>43692</v>
      </c>
      <c r="D126">
        <v>1362882</v>
      </c>
      <c r="E126" t="s">
        <v>11</v>
      </c>
      <c r="F126" t="s">
        <v>128</v>
      </c>
      <c r="G126">
        <v>60</v>
      </c>
    </row>
    <row r="127" spans="1:7" x14ac:dyDescent="0.25">
      <c r="A127">
        <v>930.2</v>
      </c>
      <c r="B127" t="s">
        <v>67</v>
      </c>
      <c r="C127" s="1">
        <v>43693</v>
      </c>
      <c r="D127">
        <v>1363360</v>
      </c>
      <c r="E127" t="s">
        <v>11</v>
      </c>
      <c r="F127" t="s">
        <v>68</v>
      </c>
      <c r="G127">
        <v>500</v>
      </c>
    </row>
    <row r="128" spans="1:7" x14ac:dyDescent="0.25">
      <c r="A128">
        <v>930.2</v>
      </c>
      <c r="B128" t="s">
        <v>67</v>
      </c>
      <c r="C128" s="1">
        <v>43696</v>
      </c>
      <c r="D128">
        <v>1363360</v>
      </c>
      <c r="E128" t="s">
        <v>11</v>
      </c>
      <c r="F128" t="s">
        <v>68</v>
      </c>
      <c r="G128">
        <v>500</v>
      </c>
    </row>
    <row r="129" spans="1:7" x14ac:dyDescent="0.25">
      <c r="A129">
        <v>930.2</v>
      </c>
      <c r="B129" t="s">
        <v>67</v>
      </c>
      <c r="C129" s="1">
        <v>43696</v>
      </c>
      <c r="D129">
        <v>1363360</v>
      </c>
      <c r="E129" t="s">
        <v>11</v>
      </c>
      <c r="F129" t="s">
        <v>68</v>
      </c>
      <c r="G129">
        <v>500</v>
      </c>
    </row>
    <row r="130" spans="1:7" x14ac:dyDescent="0.25">
      <c r="A130">
        <v>930.2</v>
      </c>
      <c r="B130" t="s">
        <v>67</v>
      </c>
      <c r="C130" s="1">
        <v>43700</v>
      </c>
      <c r="D130">
        <v>1363360</v>
      </c>
      <c r="E130" t="s">
        <v>11</v>
      </c>
      <c r="F130" t="s">
        <v>68</v>
      </c>
      <c r="G130">
        <v>500</v>
      </c>
    </row>
    <row r="131" spans="1:7" x14ac:dyDescent="0.25">
      <c r="A131">
        <v>930.2</v>
      </c>
      <c r="B131" t="s">
        <v>165</v>
      </c>
      <c r="C131" s="1">
        <v>43701</v>
      </c>
      <c r="D131">
        <v>1363628</v>
      </c>
      <c r="E131" t="s">
        <v>11</v>
      </c>
      <c r="F131" t="s">
        <v>166</v>
      </c>
      <c r="G131">
        <v>210</v>
      </c>
    </row>
    <row r="132" spans="1:7" x14ac:dyDescent="0.25">
      <c r="A132">
        <v>930.2</v>
      </c>
      <c r="B132" t="s">
        <v>67</v>
      </c>
      <c r="C132" s="1">
        <v>43707</v>
      </c>
      <c r="D132">
        <v>1363669</v>
      </c>
      <c r="E132" t="s">
        <v>11</v>
      </c>
      <c r="F132" t="s">
        <v>68</v>
      </c>
      <c r="G132">
        <v>500</v>
      </c>
    </row>
    <row r="133" spans="1:7" x14ac:dyDescent="0.25">
      <c r="A133">
        <v>930.2</v>
      </c>
      <c r="B133" t="s">
        <v>67</v>
      </c>
      <c r="C133" s="1">
        <v>43707</v>
      </c>
      <c r="D133">
        <v>1363669</v>
      </c>
      <c r="E133" t="s">
        <v>11</v>
      </c>
      <c r="F133" t="s">
        <v>68</v>
      </c>
      <c r="G133">
        <v>500</v>
      </c>
    </row>
    <row r="134" spans="1:7" x14ac:dyDescent="0.25">
      <c r="A134">
        <v>930.2</v>
      </c>
      <c r="B134" t="s">
        <v>67</v>
      </c>
      <c r="C134" s="1">
        <v>43707</v>
      </c>
      <c r="D134">
        <v>1363724</v>
      </c>
      <c r="E134" t="s">
        <v>11</v>
      </c>
      <c r="F134" t="s">
        <v>68</v>
      </c>
      <c r="G134">
        <v>500</v>
      </c>
    </row>
    <row r="135" spans="1:7" x14ac:dyDescent="0.25">
      <c r="A135">
        <v>930.2</v>
      </c>
      <c r="B135" t="s">
        <v>100</v>
      </c>
      <c r="C135" s="1">
        <v>43709</v>
      </c>
      <c r="D135">
        <v>1365956</v>
      </c>
      <c r="E135" t="s">
        <v>11</v>
      </c>
      <c r="F135" t="s">
        <v>131</v>
      </c>
      <c r="G135">
        <v>400</v>
      </c>
    </row>
    <row r="136" spans="1:7" x14ac:dyDescent="0.25">
      <c r="A136">
        <v>930.2</v>
      </c>
      <c r="B136" t="s">
        <v>37</v>
      </c>
      <c r="C136" s="1">
        <v>43711</v>
      </c>
      <c r="D136">
        <v>1366383</v>
      </c>
      <c r="E136" t="s">
        <v>11</v>
      </c>
      <c r="F136" t="s">
        <v>43</v>
      </c>
      <c r="G136">
        <v>4.99</v>
      </c>
    </row>
    <row r="137" spans="1:7" x14ac:dyDescent="0.25">
      <c r="A137">
        <v>930.2</v>
      </c>
      <c r="B137" t="s">
        <v>67</v>
      </c>
      <c r="C137" s="1">
        <v>43714</v>
      </c>
      <c r="D137">
        <v>1364133</v>
      </c>
      <c r="E137" t="s">
        <v>11</v>
      </c>
      <c r="F137" t="s">
        <v>68</v>
      </c>
      <c r="G137">
        <v>500</v>
      </c>
    </row>
    <row r="138" spans="1:7" x14ac:dyDescent="0.25">
      <c r="A138">
        <v>930.2</v>
      </c>
      <c r="B138" t="s">
        <v>67</v>
      </c>
      <c r="C138" s="1">
        <v>43714</v>
      </c>
      <c r="D138">
        <v>1365088</v>
      </c>
      <c r="E138" t="s">
        <v>11</v>
      </c>
      <c r="F138" t="s">
        <v>74</v>
      </c>
      <c r="G138">
        <v>500</v>
      </c>
    </row>
    <row r="139" spans="1:7" x14ac:dyDescent="0.25">
      <c r="A139">
        <v>930.2</v>
      </c>
      <c r="B139" t="s">
        <v>100</v>
      </c>
      <c r="C139" s="1">
        <v>43717</v>
      </c>
      <c r="D139">
        <v>1364556</v>
      </c>
      <c r="E139" t="s">
        <v>11</v>
      </c>
      <c r="F139" t="s">
        <v>129</v>
      </c>
      <c r="G139">
        <v>470</v>
      </c>
    </row>
    <row r="140" spans="1:7" x14ac:dyDescent="0.25">
      <c r="A140">
        <v>930.2</v>
      </c>
      <c r="B140" t="s">
        <v>10</v>
      </c>
      <c r="C140" s="1">
        <v>43718</v>
      </c>
      <c r="D140">
        <v>1364556</v>
      </c>
      <c r="E140" t="s">
        <v>11</v>
      </c>
      <c r="F140" t="s">
        <v>16</v>
      </c>
      <c r="G140">
        <v>34.799999999999997</v>
      </c>
    </row>
    <row r="141" spans="1:7" x14ac:dyDescent="0.25">
      <c r="A141">
        <v>930.2</v>
      </c>
      <c r="B141" t="s">
        <v>75</v>
      </c>
      <c r="C141" s="1">
        <v>43718</v>
      </c>
      <c r="D141">
        <v>1364556</v>
      </c>
      <c r="E141" t="s">
        <v>11</v>
      </c>
      <c r="F141" t="s">
        <v>82</v>
      </c>
      <c r="G141">
        <v>139.19999999999999</v>
      </c>
    </row>
    <row r="142" spans="1:7" x14ac:dyDescent="0.25">
      <c r="A142">
        <v>930.2</v>
      </c>
      <c r="B142" t="s">
        <v>75</v>
      </c>
      <c r="C142" s="1">
        <v>43718</v>
      </c>
      <c r="D142">
        <v>1364556</v>
      </c>
      <c r="E142" t="s">
        <v>11</v>
      </c>
      <c r="F142" t="s">
        <v>83</v>
      </c>
      <c r="G142">
        <v>22.24</v>
      </c>
    </row>
    <row r="143" spans="1:7" x14ac:dyDescent="0.25">
      <c r="A143">
        <v>930.2</v>
      </c>
      <c r="B143" t="s">
        <v>100</v>
      </c>
      <c r="C143" s="1">
        <v>43726</v>
      </c>
      <c r="D143">
        <v>1365224</v>
      </c>
      <c r="E143" t="s">
        <v>11</v>
      </c>
      <c r="F143" t="s">
        <v>130</v>
      </c>
      <c r="G143">
        <v>48</v>
      </c>
    </row>
    <row r="144" spans="1:7" x14ac:dyDescent="0.25">
      <c r="A144">
        <v>930.2</v>
      </c>
      <c r="B144" t="s">
        <v>172</v>
      </c>
      <c r="C144" s="1">
        <v>43726</v>
      </c>
      <c r="D144">
        <v>1364997</v>
      </c>
      <c r="E144" t="s">
        <v>11</v>
      </c>
      <c r="F144" t="s">
        <v>173</v>
      </c>
      <c r="G144">
        <v>372</v>
      </c>
    </row>
    <row r="145" spans="1:7" x14ac:dyDescent="0.25">
      <c r="A145">
        <v>930.2</v>
      </c>
      <c r="B145" t="s">
        <v>174</v>
      </c>
      <c r="C145" s="1">
        <v>43726</v>
      </c>
      <c r="D145">
        <v>1365492</v>
      </c>
      <c r="E145" t="s">
        <v>11</v>
      </c>
      <c r="F145" t="s">
        <v>177</v>
      </c>
      <c r="G145">
        <v>426.89</v>
      </c>
    </row>
    <row r="146" spans="1:7" x14ac:dyDescent="0.25">
      <c r="A146">
        <v>930.2</v>
      </c>
      <c r="B146" t="s">
        <v>174</v>
      </c>
      <c r="C146" s="1">
        <v>43726</v>
      </c>
      <c r="D146">
        <v>1365492</v>
      </c>
      <c r="E146" t="s">
        <v>11</v>
      </c>
      <c r="F146" t="s">
        <v>178</v>
      </c>
      <c r="G146">
        <v>460.89</v>
      </c>
    </row>
    <row r="147" spans="1:7" x14ac:dyDescent="0.25">
      <c r="A147">
        <v>930.2</v>
      </c>
      <c r="B147" t="s">
        <v>174</v>
      </c>
      <c r="C147" s="1">
        <v>43726</v>
      </c>
      <c r="D147">
        <v>1365492</v>
      </c>
      <c r="E147" t="s">
        <v>11</v>
      </c>
      <c r="F147" t="s">
        <v>179</v>
      </c>
      <c r="G147" s="2">
        <v>2374.96</v>
      </c>
    </row>
    <row r="148" spans="1:7" x14ac:dyDescent="0.25">
      <c r="A148">
        <v>930.2</v>
      </c>
      <c r="B148" t="s">
        <v>149</v>
      </c>
      <c r="C148" s="1">
        <v>43727</v>
      </c>
      <c r="D148">
        <v>1365083</v>
      </c>
      <c r="E148" t="s">
        <v>11</v>
      </c>
      <c r="F148" t="s">
        <v>160</v>
      </c>
      <c r="G148">
        <v>100</v>
      </c>
    </row>
    <row r="149" spans="1:7" x14ac:dyDescent="0.25">
      <c r="A149">
        <v>930.2</v>
      </c>
      <c r="B149" t="s">
        <v>174</v>
      </c>
      <c r="C149" s="1">
        <v>43727</v>
      </c>
      <c r="D149">
        <v>1365492</v>
      </c>
      <c r="E149" t="s">
        <v>11</v>
      </c>
      <c r="F149" t="s">
        <v>180</v>
      </c>
      <c r="G149">
        <v>426.89</v>
      </c>
    </row>
    <row r="150" spans="1:7" x14ac:dyDescent="0.25">
      <c r="A150">
        <v>930.2</v>
      </c>
      <c r="B150" t="s">
        <v>174</v>
      </c>
      <c r="C150" s="1">
        <v>43730</v>
      </c>
      <c r="D150">
        <v>1365839</v>
      </c>
      <c r="E150" t="s">
        <v>11</v>
      </c>
      <c r="F150" t="s">
        <v>181</v>
      </c>
      <c r="G150">
        <v>159</v>
      </c>
    </row>
    <row r="151" spans="1:7" x14ac:dyDescent="0.25">
      <c r="A151">
        <v>930.2</v>
      </c>
      <c r="B151" t="s">
        <v>165</v>
      </c>
      <c r="C151" s="1">
        <v>43732</v>
      </c>
      <c r="D151">
        <v>1365442</v>
      </c>
      <c r="E151" t="s">
        <v>11</v>
      </c>
      <c r="F151" t="s">
        <v>166</v>
      </c>
      <c r="G151">
        <v>210</v>
      </c>
    </row>
    <row r="152" spans="1:7" x14ac:dyDescent="0.25">
      <c r="A152">
        <v>930.2</v>
      </c>
      <c r="B152" t="s">
        <v>174</v>
      </c>
      <c r="C152" s="1">
        <v>43732</v>
      </c>
      <c r="D152">
        <v>1365839</v>
      </c>
      <c r="E152" t="s">
        <v>11</v>
      </c>
      <c r="F152" t="s">
        <v>182</v>
      </c>
      <c r="G152">
        <v>200.98</v>
      </c>
    </row>
    <row r="153" spans="1:7" x14ac:dyDescent="0.25">
      <c r="A153">
        <v>930.2</v>
      </c>
      <c r="B153" t="s">
        <v>67</v>
      </c>
      <c r="C153" s="1">
        <v>43733</v>
      </c>
      <c r="D153">
        <v>1365441</v>
      </c>
      <c r="E153" t="s">
        <v>11</v>
      </c>
      <c r="F153" t="s">
        <v>68</v>
      </c>
      <c r="G153">
        <v>500</v>
      </c>
    </row>
    <row r="154" spans="1:7" x14ac:dyDescent="0.25">
      <c r="A154">
        <v>930.2</v>
      </c>
      <c r="B154" t="s">
        <v>174</v>
      </c>
      <c r="C154" s="1">
        <v>43735</v>
      </c>
      <c r="D154">
        <v>1365839</v>
      </c>
      <c r="E154" t="s">
        <v>11</v>
      </c>
      <c r="F154" t="s">
        <v>183</v>
      </c>
      <c r="G154">
        <v>339.12</v>
      </c>
    </row>
    <row r="155" spans="1:7" x14ac:dyDescent="0.25">
      <c r="A155">
        <v>930.2</v>
      </c>
      <c r="B155" t="s">
        <v>204</v>
      </c>
      <c r="C155" s="1">
        <v>43735</v>
      </c>
      <c r="D155">
        <v>1365963</v>
      </c>
      <c r="E155" t="s">
        <v>11</v>
      </c>
      <c r="F155" t="s">
        <v>214</v>
      </c>
      <c r="G155" s="2">
        <v>8018.82</v>
      </c>
    </row>
    <row r="156" spans="1:7" x14ac:dyDescent="0.25">
      <c r="A156">
        <v>930.2</v>
      </c>
      <c r="B156" t="s">
        <v>174</v>
      </c>
      <c r="C156" s="1">
        <v>43738</v>
      </c>
      <c r="D156">
        <v>1365839</v>
      </c>
      <c r="E156" t="s">
        <v>11</v>
      </c>
      <c r="F156" t="s">
        <v>184</v>
      </c>
      <c r="G156">
        <v>44</v>
      </c>
    </row>
    <row r="157" spans="1:7" x14ac:dyDescent="0.25">
      <c r="A157">
        <v>930.2</v>
      </c>
      <c r="B157" t="s">
        <v>204</v>
      </c>
      <c r="C157" s="1">
        <v>43738</v>
      </c>
      <c r="D157">
        <v>1365837</v>
      </c>
      <c r="E157" t="s">
        <v>11</v>
      </c>
      <c r="F157" t="s">
        <v>213</v>
      </c>
      <c r="G157" s="2">
        <v>4072.18</v>
      </c>
    </row>
    <row r="158" spans="1:7" x14ac:dyDescent="0.25">
      <c r="A158">
        <v>930.2</v>
      </c>
      <c r="B158" t="s">
        <v>149</v>
      </c>
      <c r="C158" s="1">
        <v>43739</v>
      </c>
      <c r="D158">
        <v>1366479</v>
      </c>
      <c r="E158" t="s">
        <v>11</v>
      </c>
      <c r="F158" t="s">
        <v>161</v>
      </c>
      <c r="G158">
        <v>600</v>
      </c>
    </row>
    <row r="159" spans="1:7" x14ac:dyDescent="0.25">
      <c r="A159">
        <v>930.2</v>
      </c>
      <c r="B159" t="s">
        <v>174</v>
      </c>
      <c r="C159" s="1">
        <v>43739</v>
      </c>
      <c r="D159">
        <v>1366514</v>
      </c>
      <c r="E159" t="s">
        <v>11</v>
      </c>
      <c r="F159" t="s">
        <v>191</v>
      </c>
      <c r="G159" s="2">
        <v>1160.54</v>
      </c>
    </row>
    <row r="160" spans="1:7" x14ac:dyDescent="0.25">
      <c r="A160">
        <v>930.2</v>
      </c>
      <c r="B160" t="s">
        <v>174</v>
      </c>
      <c r="C160" s="1">
        <v>43739</v>
      </c>
      <c r="D160">
        <v>1366647</v>
      </c>
      <c r="E160" t="s">
        <v>11</v>
      </c>
      <c r="F160" t="s">
        <v>192</v>
      </c>
      <c r="G160">
        <v>602.42999999999995</v>
      </c>
    </row>
    <row r="161" spans="1:7" x14ac:dyDescent="0.25">
      <c r="A161">
        <v>930.2</v>
      </c>
      <c r="B161" t="s">
        <v>174</v>
      </c>
      <c r="C161" s="1">
        <v>43740</v>
      </c>
      <c r="D161">
        <v>1365963</v>
      </c>
      <c r="E161" t="s">
        <v>11</v>
      </c>
      <c r="F161" t="s">
        <v>185</v>
      </c>
      <c r="G161">
        <v>182.22</v>
      </c>
    </row>
    <row r="162" spans="1:7" x14ac:dyDescent="0.25">
      <c r="A162">
        <v>930.2</v>
      </c>
      <c r="B162" t="s">
        <v>174</v>
      </c>
      <c r="C162" s="1">
        <v>43740</v>
      </c>
      <c r="D162">
        <v>1366077</v>
      </c>
      <c r="E162" t="s">
        <v>11</v>
      </c>
      <c r="F162" t="s">
        <v>186</v>
      </c>
      <c r="G162">
        <v>22.26</v>
      </c>
    </row>
    <row r="163" spans="1:7" x14ac:dyDescent="0.25">
      <c r="A163">
        <v>930.2</v>
      </c>
      <c r="B163" t="s">
        <v>174</v>
      </c>
      <c r="C163" s="1">
        <v>43740</v>
      </c>
      <c r="D163">
        <v>1367897</v>
      </c>
      <c r="E163" t="s">
        <v>11</v>
      </c>
      <c r="F163" t="s">
        <v>196</v>
      </c>
      <c r="G163">
        <v>209.14</v>
      </c>
    </row>
    <row r="164" spans="1:7" x14ac:dyDescent="0.25">
      <c r="A164">
        <v>930.2</v>
      </c>
      <c r="B164" t="s">
        <v>37</v>
      </c>
      <c r="C164" s="1">
        <v>43741</v>
      </c>
      <c r="D164">
        <v>1367781</v>
      </c>
      <c r="E164" t="s">
        <v>11</v>
      </c>
      <c r="F164" t="s">
        <v>43</v>
      </c>
      <c r="G164">
        <v>4.99</v>
      </c>
    </row>
    <row r="165" spans="1:7" x14ac:dyDescent="0.25">
      <c r="A165">
        <v>930.2</v>
      </c>
      <c r="B165" t="s">
        <v>174</v>
      </c>
      <c r="C165" s="1">
        <v>43741</v>
      </c>
      <c r="D165">
        <v>1366381</v>
      </c>
      <c r="E165" t="s">
        <v>11</v>
      </c>
      <c r="F165" t="s">
        <v>187</v>
      </c>
      <c r="G165" s="2">
        <v>2015.33</v>
      </c>
    </row>
    <row r="166" spans="1:7" x14ac:dyDescent="0.25">
      <c r="A166">
        <v>930.2</v>
      </c>
      <c r="B166" t="s">
        <v>174</v>
      </c>
      <c r="C166" s="1">
        <v>43741</v>
      </c>
      <c r="D166">
        <v>1366381</v>
      </c>
      <c r="E166" t="s">
        <v>11</v>
      </c>
      <c r="F166" t="s">
        <v>188</v>
      </c>
      <c r="G166" s="2">
        <v>1240.2</v>
      </c>
    </row>
    <row r="167" spans="1:7" x14ac:dyDescent="0.25">
      <c r="A167">
        <v>930.2</v>
      </c>
      <c r="B167" t="s">
        <v>174</v>
      </c>
      <c r="C167" s="1">
        <v>43741</v>
      </c>
      <c r="D167">
        <v>1366479</v>
      </c>
      <c r="E167" t="s">
        <v>11</v>
      </c>
      <c r="F167" t="s">
        <v>190</v>
      </c>
      <c r="G167">
        <v>478.59</v>
      </c>
    </row>
    <row r="168" spans="1:7" x14ac:dyDescent="0.25">
      <c r="A168">
        <v>930.2</v>
      </c>
      <c r="B168" t="s">
        <v>174</v>
      </c>
      <c r="C168" s="1">
        <v>43741</v>
      </c>
      <c r="D168">
        <v>1368026</v>
      </c>
      <c r="E168" t="s">
        <v>11</v>
      </c>
      <c r="F168" t="s">
        <v>197</v>
      </c>
      <c r="G168">
        <v>10.49</v>
      </c>
    </row>
    <row r="169" spans="1:7" x14ac:dyDescent="0.25">
      <c r="A169">
        <v>930.2</v>
      </c>
      <c r="B169" t="s">
        <v>149</v>
      </c>
      <c r="C169" s="1">
        <v>43745</v>
      </c>
      <c r="D169">
        <v>1366647</v>
      </c>
      <c r="E169" t="s">
        <v>11</v>
      </c>
      <c r="F169" t="s">
        <v>162</v>
      </c>
      <c r="G169">
        <v>295</v>
      </c>
    </row>
    <row r="170" spans="1:7" x14ac:dyDescent="0.25">
      <c r="A170">
        <v>930.2</v>
      </c>
      <c r="B170" t="s">
        <v>174</v>
      </c>
      <c r="C170" s="1">
        <v>43745</v>
      </c>
      <c r="D170">
        <v>1366843</v>
      </c>
      <c r="E170" t="s">
        <v>11</v>
      </c>
      <c r="F170" t="s">
        <v>193</v>
      </c>
      <c r="G170">
        <v>396.8</v>
      </c>
    </row>
    <row r="171" spans="1:7" x14ac:dyDescent="0.25">
      <c r="A171">
        <v>930.2</v>
      </c>
      <c r="B171" t="s">
        <v>67</v>
      </c>
      <c r="C171" s="1">
        <v>43749</v>
      </c>
      <c r="D171">
        <v>1366383</v>
      </c>
      <c r="E171" t="s">
        <v>11</v>
      </c>
      <c r="F171" t="s">
        <v>68</v>
      </c>
      <c r="G171" s="2">
        <v>1000</v>
      </c>
    </row>
    <row r="172" spans="1:7" x14ac:dyDescent="0.25">
      <c r="A172">
        <v>930.2</v>
      </c>
      <c r="B172" t="s">
        <v>174</v>
      </c>
      <c r="C172" s="1">
        <v>43749</v>
      </c>
      <c r="D172">
        <v>1366383</v>
      </c>
      <c r="E172" t="s">
        <v>11</v>
      </c>
      <c r="F172" t="s">
        <v>189</v>
      </c>
      <c r="G172">
        <v>250</v>
      </c>
    </row>
    <row r="173" spans="1:7" x14ac:dyDescent="0.25">
      <c r="A173">
        <v>930.2</v>
      </c>
      <c r="B173" t="s">
        <v>174</v>
      </c>
      <c r="C173" s="1">
        <v>43749</v>
      </c>
      <c r="D173">
        <v>1366383</v>
      </c>
      <c r="E173" t="s">
        <v>11</v>
      </c>
      <c r="F173" t="s">
        <v>189</v>
      </c>
      <c r="G173">
        <v>250</v>
      </c>
    </row>
    <row r="174" spans="1:7" x14ac:dyDescent="0.25">
      <c r="A174">
        <v>930.2</v>
      </c>
      <c r="B174" t="s">
        <v>174</v>
      </c>
      <c r="C174" s="1">
        <v>43749</v>
      </c>
      <c r="D174">
        <v>1366384</v>
      </c>
      <c r="E174" t="s">
        <v>11</v>
      </c>
      <c r="F174" t="s">
        <v>189</v>
      </c>
      <c r="G174">
        <v>250</v>
      </c>
    </row>
    <row r="175" spans="1:7" x14ac:dyDescent="0.25">
      <c r="A175">
        <v>930.2</v>
      </c>
      <c r="B175" t="s">
        <v>174</v>
      </c>
      <c r="C175" s="1">
        <v>43749</v>
      </c>
      <c r="D175">
        <v>1366384</v>
      </c>
      <c r="E175" t="s">
        <v>11</v>
      </c>
      <c r="F175" t="s">
        <v>189</v>
      </c>
      <c r="G175">
        <v>250</v>
      </c>
    </row>
    <row r="176" spans="1:7" x14ac:dyDescent="0.25">
      <c r="A176">
        <v>930.2</v>
      </c>
      <c r="B176" t="s">
        <v>174</v>
      </c>
      <c r="C176" s="1">
        <v>43749</v>
      </c>
      <c r="D176">
        <v>1366384</v>
      </c>
      <c r="E176" t="s">
        <v>11</v>
      </c>
      <c r="F176" t="s">
        <v>189</v>
      </c>
      <c r="G176">
        <v>250</v>
      </c>
    </row>
    <row r="177" spans="1:7" x14ac:dyDescent="0.25">
      <c r="A177">
        <v>930.2</v>
      </c>
      <c r="B177" t="s">
        <v>86</v>
      </c>
      <c r="C177" s="1">
        <v>43754</v>
      </c>
      <c r="D177">
        <v>1366843</v>
      </c>
      <c r="E177" t="s">
        <v>11</v>
      </c>
      <c r="F177" t="s">
        <v>96</v>
      </c>
      <c r="G177">
        <v>250</v>
      </c>
    </row>
    <row r="178" spans="1:7" x14ac:dyDescent="0.25">
      <c r="A178">
        <v>930.2</v>
      </c>
      <c r="B178" t="s">
        <v>24</v>
      </c>
      <c r="C178" s="1">
        <v>43755</v>
      </c>
      <c r="D178">
        <v>1367781</v>
      </c>
      <c r="E178" t="s">
        <v>11</v>
      </c>
      <c r="F178" t="s">
        <v>34</v>
      </c>
      <c r="G178">
        <v>254.4</v>
      </c>
    </row>
    <row r="179" spans="1:7" x14ac:dyDescent="0.25">
      <c r="A179">
        <v>930.2</v>
      </c>
      <c r="B179" t="s">
        <v>24</v>
      </c>
      <c r="C179" s="1">
        <v>43762</v>
      </c>
      <c r="D179">
        <v>1367327</v>
      </c>
      <c r="E179" t="s">
        <v>11</v>
      </c>
      <c r="F179" t="s">
        <v>33</v>
      </c>
      <c r="G179">
        <v>112</v>
      </c>
    </row>
    <row r="180" spans="1:7" x14ac:dyDescent="0.25">
      <c r="A180">
        <v>930.2</v>
      </c>
      <c r="B180" t="s">
        <v>24</v>
      </c>
      <c r="C180" s="1">
        <v>43762</v>
      </c>
      <c r="D180">
        <v>1367781</v>
      </c>
      <c r="E180" t="s">
        <v>11</v>
      </c>
      <c r="F180" t="s">
        <v>35</v>
      </c>
      <c r="G180">
        <v>254.19</v>
      </c>
    </row>
    <row r="181" spans="1:7" x14ac:dyDescent="0.25">
      <c r="A181">
        <v>930.2</v>
      </c>
      <c r="B181" t="s">
        <v>165</v>
      </c>
      <c r="C181" s="1">
        <v>43762</v>
      </c>
      <c r="D181">
        <v>1367191</v>
      </c>
      <c r="E181" t="s">
        <v>11</v>
      </c>
      <c r="F181" t="s">
        <v>166</v>
      </c>
      <c r="G181">
        <v>229</v>
      </c>
    </row>
    <row r="182" spans="1:7" x14ac:dyDescent="0.25">
      <c r="A182">
        <v>930.2</v>
      </c>
      <c r="B182" t="s">
        <v>67</v>
      </c>
      <c r="C182" s="1">
        <v>43766</v>
      </c>
      <c r="D182">
        <v>1367431</v>
      </c>
      <c r="E182" t="s">
        <v>11</v>
      </c>
      <c r="F182" t="s">
        <v>68</v>
      </c>
      <c r="G182">
        <v>500</v>
      </c>
    </row>
    <row r="183" spans="1:7" x14ac:dyDescent="0.25">
      <c r="A183">
        <v>930.2</v>
      </c>
      <c r="B183" t="s">
        <v>67</v>
      </c>
      <c r="C183" s="1">
        <v>43766</v>
      </c>
      <c r="D183">
        <v>1367431</v>
      </c>
      <c r="E183" t="s">
        <v>11</v>
      </c>
      <c r="F183" t="s">
        <v>68</v>
      </c>
      <c r="G183">
        <v>500</v>
      </c>
    </row>
    <row r="184" spans="1:7" x14ac:dyDescent="0.25">
      <c r="A184">
        <v>930.2</v>
      </c>
      <c r="B184" t="s">
        <v>67</v>
      </c>
      <c r="C184" s="1">
        <v>43766</v>
      </c>
      <c r="D184">
        <v>1367431</v>
      </c>
      <c r="E184" t="s">
        <v>11</v>
      </c>
      <c r="F184" t="s">
        <v>68</v>
      </c>
      <c r="G184">
        <v>500</v>
      </c>
    </row>
    <row r="185" spans="1:7" x14ac:dyDescent="0.25">
      <c r="A185">
        <v>930.2</v>
      </c>
      <c r="B185" t="s">
        <v>174</v>
      </c>
      <c r="C185" s="1">
        <v>43766</v>
      </c>
      <c r="D185">
        <v>1367512</v>
      </c>
      <c r="E185" t="s">
        <v>11</v>
      </c>
      <c r="F185" t="s">
        <v>194</v>
      </c>
      <c r="G185">
        <v>21.2</v>
      </c>
    </row>
    <row r="186" spans="1:7" x14ac:dyDescent="0.25">
      <c r="A186">
        <v>930.2</v>
      </c>
      <c r="B186" t="s">
        <v>204</v>
      </c>
      <c r="C186" s="1">
        <v>43767</v>
      </c>
      <c r="D186">
        <v>1367591</v>
      </c>
      <c r="E186" t="s">
        <v>11</v>
      </c>
      <c r="F186" t="s">
        <v>215</v>
      </c>
      <c r="G186" s="2">
        <v>3665.48</v>
      </c>
    </row>
    <row r="187" spans="1:7" x14ac:dyDescent="0.25">
      <c r="A187">
        <v>930.2</v>
      </c>
      <c r="B187" t="s">
        <v>174</v>
      </c>
      <c r="C187" s="1">
        <v>43768</v>
      </c>
      <c r="D187">
        <v>1367512</v>
      </c>
      <c r="E187" t="s">
        <v>11</v>
      </c>
      <c r="F187" t="s">
        <v>195</v>
      </c>
      <c r="G187">
        <v>205.82</v>
      </c>
    </row>
    <row r="188" spans="1:7" x14ac:dyDescent="0.25">
      <c r="A188">
        <v>930.2</v>
      </c>
      <c r="B188" t="s">
        <v>174</v>
      </c>
      <c r="C188" s="1">
        <v>43770</v>
      </c>
      <c r="D188">
        <v>1369188</v>
      </c>
      <c r="E188" t="s">
        <v>11</v>
      </c>
      <c r="F188" t="s">
        <v>200</v>
      </c>
      <c r="G188" s="2">
        <v>5676.3</v>
      </c>
    </row>
    <row r="189" spans="1:7" x14ac:dyDescent="0.25">
      <c r="A189">
        <v>930.2</v>
      </c>
      <c r="B189" t="s">
        <v>37</v>
      </c>
      <c r="C189" s="1">
        <v>43772</v>
      </c>
      <c r="D189">
        <v>1369404</v>
      </c>
      <c r="E189" t="s">
        <v>11</v>
      </c>
      <c r="F189" t="s">
        <v>43</v>
      </c>
      <c r="G189">
        <v>4.99</v>
      </c>
    </row>
    <row r="190" spans="1:7" x14ac:dyDescent="0.25">
      <c r="A190">
        <v>930.2</v>
      </c>
      <c r="B190" t="s">
        <v>100</v>
      </c>
      <c r="C190" s="1">
        <v>43774</v>
      </c>
      <c r="D190">
        <v>1368123</v>
      </c>
      <c r="E190" t="s">
        <v>11</v>
      </c>
      <c r="F190" t="s">
        <v>133</v>
      </c>
      <c r="G190">
        <v>36</v>
      </c>
    </row>
    <row r="191" spans="1:7" x14ac:dyDescent="0.25">
      <c r="A191">
        <v>930.2</v>
      </c>
      <c r="B191" t="s">
        <v>143</v>
      </c>
      <c r="C191" s="1">
        <v>43774</v>
      </c>
      <c r="D191">
        <v>1368499</v>
      </c>
      <c r="E191" t="s">
        <v>11</v>
      </c>
      <c r="F191" t="s">
        <v>145</v>
      </c>
      <c r="G191">
        <v>73.78</v>
      </c>
    </row>
    <row r="192" spans="1:7" x14ac:dyDescent="0.25">
      <c r="A192">
        <v>930.2</v>
      </c>
      <c r="B192" t="s">
        <v>143</v>
      </c>
      <c r="C192" s="1">
        <v>43774</v>
      </c>
      <c r="D192">
        <v>1369619</v>
      </c>
      <c r="E192" t="s">
        <v>11</v>
      </c>
      <c r="F192" t="s">
        <v>146</v>
      </c>
      <c r="G192">
        <v>96.99</v>
      </c>
    </row>
    <row r="193" spans="1:8" x14ac:dyDescent="0.25">
      <c r="A193">
        <v>930.2</v>
      </c>
      <c r="B193" t="s">
        <v>67</v>
      </c>
      <c r="C193" s="1">
        <v>43775</v>
      </c>
      <c r="D193">
        <v>1368026</v>
      </c>
      <c r="E193" t="s">
        <v>11</v>
      </c>
      <c r="F193" t="s">
        <v>68</v>
      </c>
      <c r="G193">
        <v>500</v>
      </c>
    </row>
    <row r="194" spans="1:8" x14ac:dyDescent="0.25">
      <c r="A194">
        <v>930.2</v>
      </c>
      <c r="B194" t="s">
        <v>100</v>
      </c>
      <c r="C194" s="1">
        <v>43775</v>
      </c>
      <c r="D194">
        <v>1368026</v>
      </c>
      <c r="E194" t="s">
        <v>11</v>
      </c>
      <c r="F194" t="s">
        <v>132</v>
      </c>
      <c r="G194">
        <v>100</v>
      </c>
    </row>
    <row r="195" spans="1:8" x14ac:dyDescent="0.25">
      <c r="A195">
        <v>930.2</v>
      </c>
      <c r="B195" t="s">
        <v>100</v>
      </c>
      <c r="C195" s="1">
        <v>43776</v>
      </c>
      <c r="D195">
        <v>1368187</v>
      </c>
      <c r="E195" t="s">
        <v>11</v>
      </c>
      <c r="F195" t="s">
        <v>134</v>
      </c>
      <c r="G195">
        <v>20.93</v>
      </c>
    </row>
    <row r="196" spans="1:8" x14ac:dyDescent="0.25">
      <c r="A196">
        <v>930.2</v>
      </c>
      <c r="B196" t="s">
        <v>100</v>
      </c>
      <c r="C196" s="1">
        <v>43776</v>
      </c>
      <c r="D196">
        <v>1369404</v>
      </c>
      <c r="E196" t="s">
        <v>11</v>
      </c>
      <c r="F196" t="s">
        <v>135</v>
      </c>
      <c r="G196">
        <v>75</v>
      </c>
    </row>
    <row r="197" spans="1:8" x14ac:dyDescent="0.25">
      <c r="A197">
        <v>930.2</v>
      </c>
      <c r="B197" t="s">
        <v>174</v>
      </c>
      <c r="C197" s="1">
        <v>43777</v>
      </c>
      <c r="D197">
        <v>1368487</v>
      </c>
      <c r="E197" t="s">
        <v>11</v>
      </c>
      <c r="F197" t="s">
        <v>198</v>
      </c>
      <c r="G197">
        <v>371</v>
      </c>
    </row>
    <row r="198" spans="1:8" x14ac:dyDescent="0.25">
      <c r="A198">
        <v>930.2</v>
      </c>
      <c r="B198" t="s">
        <v>174</v>
      </c>
      <c r="C198" s="1">
        <v>43777</v>
      </c>
      <c r="D198">
        <v>1368495</v>
      </c>
      <c r="E198" t="s">
        <v>11</v>
      </c>
      <c r="F198" t="s">
        <v>198</v>
      </c>
      <c r="H198">
        <v>371</v>
      </c>
    </row>
    <row r="199" spans="1:8" x14ac:dyDescent="0.25">
      <c r="A199">
        <v>930.2</v>
      </c>
      <c r="B199" t="s">
        <v>174</v>
      </c>
      <c r="C199" s="1">
        <v>43777</v>
      </c>
      <c r="D199">
        <v>1368499</v>
      </c>
      <c r="E199" t="s">
        <v>11</v>
      </c>
      <c r="F199" t="s">
        <v>199</v>
      </c>
      <c r="G199">
        <v>371</v>
      </c>
    </row>
    <row r="200" spans="1:8" x14ac:dyDescent="0.25">
      <c r="A200">
        <v>930.2</v>
      </c>
      <c r="B200" t="s">
        <v>24</v>
      </c>
      <c r="C200" s="1">
        <v>43778</v>
      </c>
      <c r="D200">
        <v>1368808</v>
      </c>
      <c r="E200" t="s">
        <v>11</v>
      </c>
      <c r="F200" t="s">
        <v>36</v>
      </c>
      <c r="G200">
        <v>8.3000000000000007</v>
      </c>
    </row>
    <row r="201" spans="1:8" x14ac:dyDescent="0.25">
      <c r="A201">
        <v>930.2</v>
      </c>
      <c r="B201" t="s">
        <v>143</v>
      </c>
      <c r="C201" s="1">
        <v>43786</v>
      </c>
      <c r="D201">
        <v>1369701</v>
      </c>
      <c r="E201" t="s">
        <v>11</v>
      </c>
      <c r="F201" t="s">
        <v>147</v>
      </c>
      <c r="G201">
        <v>545.64</v>
      </c>
    </row>
    <row r="202" spans="1:8" x14ac:dyDescent="0.25">
      <c r="A202">
        <v>930.2</v>
      </c>
      <c r="B202" t="s">
        <v>165</v>
      </c>
      <c r="C202" s="1">
        <v>43793</v>
      </c>
      <c r="D202">
        <v>1369679</v>
      </c>
      <c r="E202" t="s">
        <v>11</v>
      </c>
      <c r="F202" t="s">
        <v>166</v>
      </c>
      <c r="G202">
        <v>229</v>
      </c>
    </row>
    <row r="203" spans="1:8" x14ac:dyDescent="0.25">
      <c r="A203">
        <v>930.2</v>
      </c>
      <c r="B203" t="s">
        <v>37</v>
      </c>
      <c r="C203" s="1">
        <v>43794</v>
      </c>
      <c r="D203">
        <v>1369188</v>
      </c>
      <c r="E203" t="s">
        <v>11</v>
      </c>
      <c r="F203" t="s">
        <v>44</v>
      </c>
      <c r="G203">
        <v>42.4</v>
      </c>
    </row>
    <row r="204" spans="1:8" x14ac:dyDescent="0.25">
      <c r="A204">
        <v>930.2</v>
      </c>
      <c r="B204" t="s">
        <v>204</v>
      </c>
      <c r="C204" s="1">
        <v>43795</v>
      </c>
      <c r="D204">
        <v>1369701</v>
      </c>
      <c r="E204" t="s">
        <v>11</v>
      </c>
      <c r="F204" t="s">
        <v>216</v>
      </c>
      <c r="G204" s="2">
        <v>4480.25</v>
      </c>
    </row>
    <row r="205" spans="1:8" x14ac:dyDescent="0.25">
      <c r="A205">
        <v>930.2</v>
      </c>
      <c r="B205" t="s">
        <v>100</v>
      </c>
      <c r="C205" s="1">
        <v>43800</v>
      </c>
      <c r="D205">
        <v>1369781</v>
      </c>
      <c r="E205" t="s">
        <v>11</v>
      </c>
      <c r="F205" t="s">
        <v>136</v>
      </c>
      <c r="G205">
        <v>302.5</v>
      </c>
    </row>
    <row r="206" spans="1:8" x14ac:dyDescent="0.25">
      <c r="A206">
        <v>930.2</v>
      </c>
      <c r="B206" t="s">
        <v>100</v>
      </c>
      <c r="C206" s="1">
        <v>43800</v>
      </c>
      <c r="D206">
        <v>1370479</v>
      </c>
      <c r="E206" t="s">
        <v>11</v>
      </c>
      <c r="F206" t="s">
        <v>137</v>
      </c>
      <c r="G206">
        <v>60</v>
      </c>
    </row>
    <row r="207" spans="1:8" x14ac:dyDescent="0.25">
      <c r="A207">
        <v>930.2</v>
      </c>
      <c r="B207" t="s">
        <v>143</v>
      </c>
      <c r="C207" s="1">
        <v>43800</v>
      </c>
      <c r="D207">
        <v>1371257</v>
      </c>
      <c r="E207" t="s">
        <v>11</v>
      </c>
      <c r="F207" t="s">
        <v>148</v>
      </c>
      <c r="G207">
        <v>287.33999999999997</v>
      </c>
    </row>
    <row r="208" spans="1:8" x14ac:dyDescent="0.25">
      <c r="A208">
        <v>930.2</v>
      </c>
      <c r="B208" t="s">
        <v>37</v>
      </c>
      <c r="C208" s="1">
        <v>43802</v>
      </c>
      <c r="D208">
        <v>1371706</v>
      </c>
      <c r="E208" t="s">
        <v>11</v>
      </c>
      <c r="F208" t="s">
        <v>43</v>
      </c>
      <c r="G208">
        <v>4.99</v>
      </c>
    </row>
    <row r="209" spans="1:8" x14ac:dyDescent="0.25">
      <c r="A209">
        <v>930.2</v>
      </c>
      <c r="B209" t="s">
        <v>100</v>
      </c>
      <c r="C209" s="1">
        <v>43802</v>
      </c>
      <c r="D209">
        <v>1370530</v>
      </c>
      <c r="E209" t="s">
        <v>11</v>
      </c>
      <c r="F209" t="s">
        <v>138</v>
      </c>
      <c r="G209">
        <v>20</v>
      </c>
    </row>
    <row r="210" spans="1:8" x14ac:dyDescent="0.25">
      <c r="A210">
        <v>930.2</v>
      </c>
      <c r="B210" t="s">
        <v>100</v>
      </c>
      <c r="C210" s="1">
        <v>43802</v>
      </c>
      <c r="D210">
        <v>1370218</v>
      </c>
      <c r="E210" t="s">
        <v>11</v>
      </c>
      <c r="F210" t="s">
        <v>141</v>
      </c>
      <c r="G210">
        <v>48</v>
      </c>
    </row>
    <row r="211" spans="1:8" x14ac:dyDescent="0.25">
      <c r="A211">
        <v>930.2</v>
      </c>
      <c r="B211" t="s">
        <v>100</v>
      </c>
      <c r="C211" s="1">
        <v>43804</v>
      </c>
      <c r="D211">
        <v>1370218</v>
      </c>
      <c r="E211" t="s">
        <v>11</v>
      </c>
      <c r="F211" t="s">
        <v>142</v>
      </c>
      <c r="G211">
        <v>12</v>
      </c>
    </row>
    <row r="212" spans="1:8" x14ac:dyDescent="0.25">
      <c r="A212">
        <v>930.2</v>
      </c>
      <c r="B212" t="s">
        <v>67</v>
      </c>
      <c r="C212" s="1">
        <v>43805</v>
      </c>
      <c r="D212">
        <v>1369635</v>
      </c>
      <c r="E212" t="s">
        <v>11</v>
      </c>
      <c r="F212" t="s">
        <v>68</v>
      </c>
      <c r="G212">
        <v>500</v>
      </c>
    </row>
    <row r="213" spans="1:8" x14ac:dyDescent="0.25">
      <c r="A213">
        <v>930.2</v>
      </c>
      <c r="B213" t="s">
        <v>149</v>
      </c>
      <c r="C213" s="1">
        <v>43809</v>
      </c>
      <c r="D213">
        <v>1370530</v>
      </c>
      <c r="E213" t="s">
        <v>11</v>
      </c>
      <c r="F213" t="s">
        <v>164</v>
      </c>
      <c r="G213">
        <v>8.48</v>
      </c>
    </row>
    <row r="214" spans="1:8" x14ac:dyDescent="0.25">
      <c r="A214">
        <v>930.2</v>
      </c>
      <c r="B214" t="s">
        <v>67</v>
      </c>
      <c r="C214" s="1">
        <v>43815</v>
      </c>
      <c r="D214">
        <v>1370356</v>
      </c>
      <c r="E214" t="s">
        <v>11</v>
      </c>
      <c r="F214" t="s">
        <v>68</v>
      </c>
      <c r="G214">
        <v>500</v>
      </c>
    </row>
    <row r="215" spans="1:8" x14ac:dyDescent="0.25">
      <c r="A215">
        <v>930.2</v>
      </c>
      <c r="B215" t="s">
        <v>100</v>
      </c>
      <c r="C215" s="1">
        <v>43816</v>
      </c>
      <c r="D215">
        <v>1370530</v>
      </c>
      <c r="E215" t="s">
        <v>11</v>
      </c>
      <c r="F215" t="s">
        <v>139</v>
      </c>
      <c r="G215">
        <v>36</v>
      </c>
    </row>
    <row r="216" spans="1:8" x14ac:dyDescent="0.25">
      <c r="A216">
        <v>930.2</v>
      </c>
      <c r="B216" t="s">
        <v>149</v>
      </c>
      <c r="C216" s="1">
        <v>43816</v>
      </c>
      <c r="D216">
        <v>1370489</v>
      </c>
      <c r="E216" t="s">
        <v>11</v>
      </c>
      <c r="F216" t="s">
        <v>163</v>
      </c>
      <c r="G216">
        <v>21.2</v>
      </c>
    </row>
    <row r="217" spans="1:8" x14ac:dyDescent="0.25">
      <c r="A217">
        <v>930.2</v>
      </c>
      <c r="B217" t="s">
        <v>10</v>
      </c>
      <c r="C217" s="1">
        <v>43817</v>
      </c>
      <c r="D217">
        <v>1371266</v>
      </c>
      <c r="E217" t="s">
        <v>11</v>
      </c>
      <c r="F217" t="s">
        <v>17</v>
      </c>
      <c r="G217">
        <v>44.08</v>
      </c>
    </row>
    <row r="218" spans="1:8" x14ac:dyDescent="0.25">
      <c r="A218">
        <v>930.2</v>
      </c>
      <c r="B218" t="s">
        <v>18</v>
      </c>
      <c r="C218" s="1">
        <v>43817</v>
      </c>
      <c r="D218">
        <v>1371266</v>
      </c>
      <c r="E218" t="s">
        <v>11</v>
      </c>
      <c r="F218" t="s">
        <v>21</v>
      </c>
      <c r="G218">
        <v>18.52</v>
      </c>
    </row>
    <row r="219" spans="1:8" x14ac:dyDescent="0.25">
      <c r="A219">
        <v>930.2</v>
      </c>
      <c r="B219" t="s">
        <v>174</v>
      </c>
      <c r="C219" s="1">
        <v>43819</v>
      </c>
      <c r="D219">
        <v>1370606</v>
      </c>
      <c r="E219" t="s">
        <v>11</v>
      </c>
      <c r="F219" t="s">
        <v>201</v>
      </c>
      <c r="G219">
        <v>77.03</v>
      </c>
    </row>
    <row r="220" spans="1:8" x14ac:dyDescent="0.25">
      <c r="A220">
        <v>930.2</v>
      </c>
      <c r="B220" t="s">
        <v>165</v>
      </c>
      <c r="C220" s="1">
        <v>43823</v>
      </c>
      <c r="D220">
        <v>1371728</v>
      </c>
      <c r="E220" t="s">
        <v>11</v>
      </c>
      <c r="F220" t="s">
        <v>166</v>
      </c>
      <c r="G220">
        <v>229</v>
      </c>
    </row>
    <row r="221" spans="1:8" x14ac:dyDescent="0.25">
      <c r="A221">
        <v>930.2</v>
      </c>
      <c r="B221" t="s">
        <v>100</v>
      </c>
      <c r="C221" s="1">
        <v>43830</v>
      </c>
      <c r="D221">
        <v>1371266</v>
      </c>
      <c r="E221" t="s">
        <v>11</v>
      </c>
      <c r="F221" t="s">
        <v>140</v>
      </c>
      <c r="G221">
        <v>19.059999999999999</v>
      </c>
    </row>
    <row r="222" spans="1:8" x14ac:dyDescent="0.25">
      <c r="A222">
        <v>930.2</v>
      </c>
      <c r="B222" t="s">
        <v>67</v>
      </c>
      <c r="C222" s="1">
        <v>43686</v>
      </c>
      <c r="D222">
        <v>1362528</v>
      </c>
      <c r="E222" t="s">
        <v>71</v>
      </c>
      <c r="F222" t="s">
        <v>275</v>
      </c>
      <c r="H222">
        <v>500</v>
      </c>
    </row>
    <row r="223" spans="1:8" x14ac:dyDescent="0.25">
      <c r="A223">
        <v>930.2</v>
      </c>
      <c r="B223" t="s">
        <v>100</v>
      </c>
      <c r="C223" s="1">
        <v>43616</v>
      </c>
      <c r="D223">
        <v>1358312</v>
      </c>
      <c r="E223" t="s">
        <v>71</v>
      </c>
      <c r="F223" t="s">
        <v>119</v>
      </c>
      <c r="H223">
        <v>350</v>
      </c>
    </row>
    <row r="224" spans="1:8" x14ac:dyDescent="0.25">
      <c r="A224">
        <v>930.2</v>
      </c>
      <c r="B224" t="s">
        <v>149</v>
      </c>
      <c r="C224" s="1">
        <v>43617</v>
      </c>
      <c r="D224">
        <v>1358675</v>
      </c>
      <c r="E224" t="s">
        <v>71</v>
      </c>
      <c r="F224" t="s">
        <v>119</v>
      </c>
      <c r="G224" s="3"/>
      <c r="H224" s="3">
        <v>250</v>
      </c>
    </row>
    <row r="225" spans="6:8" x14ac:dyDescent="0.25">
      <c r="G225" s="4">
        <f>SUM(G2:G224)</f>
        <v>162825.92999999993</v>
      </c>
      <c r="H225" s="4">
        <f>SUM(H2:H224)</f>
        <v>2488.44</v>
      </c>
    </row>
    <row r="227" spans="6:8" x14ac:dyDescent="0.25">
      <c r="F227" t="s">
        <v>285</v>
      </c>
      <c r="G227" s="6">
        <f>+G225-H225</f>
        <v>160337.48999999993</v>
      </c>
    </row>
  </sheetData>
  <sortState xmlns:xlrd2="http://schemas.microsoft.com/office/spreadsheetml/2017/richdata2" ref="A2:H221">
    <sortCondition ref="C2:C2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91"/>
  <sheetViews>
    <sheetView topLeftCell="A1062" workbookViewId="0">
      <selection activeCell="G1092" sqref="G1092"/>
    </sheetView>
  </sheetViews>
  <sheetFormatPr defaultRowHeight="15" x14ac:dyDescent="0.25"/>
  <cols>
    <col min="2" max="2" width="26.28515625" customWidth="1"/>
    <col min="3" max="3" width="16.42578125" customWidth="1"/>
    <col min="6" max="6" width="30.140625" customWidth="1"/>
    <col min="7" max="7" width="10" bestFit="1" customWidth="1"/>
  </cols>
  <sheetData>
    <row r="1" spans="1:8" s="7" customFormat="1" x14ac:dyDescent="0.25">
      <c r="A1" s="7" t="s">
        <v>286</v>
      </c>
      <c r="B1" s="7" t="s">
        <v>0</v>
      </c>
      <c r="C1" s="7" t="s">
        <v>279</v>
      </c>
      <c r="D1" s="7" t="s">
        <v>280</v>
      </c>
      <c r="E1" s="7" t="s">
        <v>281</v>
      </c>
      <c r="F1" s="7" t="s">
        <v>282</v>
      </c>
      <c r="G1" s="7" t="s">
        <v>283</v>
      </c>
      <c r="H1" s="7" t="s">
        <v>284</v>
      </c>
    </row>
    <row r="2" spans="1:8" x14ac:dyDescent="0.25">
      <c r="A2">
        <v>930.2</v>
      </c>
      <c r="B2" t="s">
        <v>55</v>
      </c>
      <c r="C2" s="1">
        <v>43496</v>
      </c>
      <c r="D2">
        <v>1351466</v>
      </c>
      <c r="E2" t="s">
        <v>56</v>
      </c>
      <c r="F2" t="s">
        <v>57</v>
      </c>
      <c r="G2">
        <v>16.739999999999998</v>
      </c>
    </row>
    <row r="3" spans="1:8" x14ac:dyDescent="0.25">
      <c r="A3">
        <v>930.2</v>
      </c>
      <c r="B3" t="s">
        <v>55</v>
      </c>
      <c r="C3" s="1">
        <v>43496</v>
      </c>
      <c r="D3">
        <v>1351466</v>
      </c>
      <c r="E3" t="s">
        <v>56</v>
      </c>
      <c r="F3" t="s">
        <v>58</v>
      </c>
      <c r="G3">
        <v>0.14000000000000001</v>
      </c>
    </row>
    <row r="4" spans="1:8" x14ac:dyDescent="0.25">
      <c r="A4">
        <v>930.2</v>
      </c>
      <c r="B4" t="s">
        <v>55</v>
      </c>
      <c r="C4" s="1">
        <v>43496</v>
      </c>
      <c r="D4">
        <v>1351466</v>
      </c>
      <c r="E4" t="s">
        <v>56</v>
      </c>
      <c r="F4" t="s">
        <v>59</v>
      </c>
      <c r="G4">
        <v>6.21</v>
      </c>
    </row>
    <row r="5" spans="1:8" x14ac:dyDescent="0.25">
      <c r="A5">
        <v>930.2</v>
      </c>
      <c r="B5" t="s">
        <v>55</v>
      </c>
      <c r="C5" s="1">
        <v>43496</v>
      </c>
      <c r="D5">
        <v>1351466</v>
      </c>
      <c r="E5" t="s">
        <v>56</v>
      </c>
      <c r="F5" t="s">
        <v>60</v>
      </c>
      <c r="G5">
        <v>9.65</v>
      </c>
    </row>
    <row r="6" spans="1:8" x14ac:dyDescent="0.25">
      <c r="A6">
        <v>930.2</v>
      </c>
      <c r="B6" t="s">
        <v>55</v>
      </c>
      <c r="C6" s="1">
        <v>43524</v>
      </c>
      <c r="D6">
        <v>1353064</v>
      </c>
      <c r="E6" t="s">
        <v>56</v>
      </c>
      <c r="F6" t="s">
        <v>57</v>
      </c>
      <c r="G6">
        <v>21.25</v>
      </c>
    </row>
    <row r="7" spans="1:8" x14ac:dyDescent="0.25">
      <c r="A7">
        <v>930.2</v>
      </c>
      <c r="B7" t="s">
        <v>55</v>
      </c>
      <c r="C7" s="1">
        <v>43524</v>
      </c>
      <c r="D7">
        <v>1353064</v>
      </c>
      <c r="E7" t="s">
        <v>56</v>
      </c>
      <c r="F7" t="s">
        <v>58</v>
      </c>
      <c r="G7">
        <v>40.76</v>
      </c>
    </row>
    <row r="8" spans="1:8" x14ac:dyDescent="0.25">
      <c r="A8">
        <v>930.2</v>
      </c>
      <c r="B8" t="s">
        <v>55</v>
      </c>
      <c r="C8" s="1">
        <v>43524</v>
      </c>
      <c r="D8">
        <v>1353064</v>
      </c>
      <c r="E8" t="s">
        <v>56</v>
      </c>
      <c r="F8" t="s">
        <v>59</v>
      </c>
      <c r="G8">
        <v>6.31</v>
      </c>
    </row>
    <row r="9" spans="1:8" x14ac:dyDescent="0.25">
      <c r="A9">
        <v>930.2</v>
      </c>
      <c r="B9" t="s">
        <v>55</v>
      </c>
      <c r="C9" s="1">
        <v>43524</v>
      </c>
      <c r="D9">
        <v>1353064</v>
      </c>
      <c r="E9" t="s">
        <v>56</v>
      </c>
      <c r="F9" t="s">
        <v>60</v>
      </c>
      <c r="G9">
        <v>16.78</v>
      </c>
    </row>
    <row r="10" spans="1:8" x14ac:dyDescent="0.25">
      <c r="A10">
        <v>930.2</v>
      </c>
      <c r="B10" t="s">
        <v>55</v>
      </c>
      <c r="C10" s="1">
        <v>43555</v>
      </c>
      <c r="D10">
        <v>1354701</v>
      </c>
      <c r="E10" t="s">
        <v>56</v>
      </c>
      <c r="F10" t="s">
        <v>57</v>
      </c>
      <c r="G10">
        <v>30.36</v>
      </c>
    </row>
    <row r="11" spans="1:8" x14ac:dyDescent="0.25">
      <c r="A11">
        <v>930.2</v>
      </c>
      <c r="B11" t="s">
        <v>55</v>
      </c>
      <c r="C11" s="1">
        <v>43555</v>
      </c>
      <c r="D11">
        <v>1354701</v>
      </c>
      <c r="E11" t="s">
        <v>56</v>
      </c>
      <c r="F11" t="s">
        <v>58</v>
      </c>
      <c r="G11">
        <v>25.45</v>
      </c>
    </row>
    <row r="12" spans="1:8" x14ac:dyDescent="0.25">
      <c r="A12">
        <v>930.2</v>
      </c>
      <c r="B12" t="s">
        <v>55</v>
      </c>
      <c r="C12" s="1">
        <v>43555</v>
      </c>
      <c r="D12">
        <v>1354701</v>
      </c>
      <c r="E12" t="s">
        <v>56</v>
      </c>
      <c r="F12" t="s">
        <v>59</v>
      </c>
      <c r="G12">
        <v>5.82</v>
      </c>
    </row>
    <row r="13" spans="1:8" x14ac:dyDescent="0.25">
      <c r="A13">
        <v>930.2</v>
      </c>
      <c r="B13" t="s">
        <v>55</v>
      </c>
      <c r="C13" s="1">
        <v>43585</v>
      </c>
      <c r="D13">
        <v>1356637</v>
      </c>
      <c r="E13" t="s">
        <v>56</v>
      </c>
      <c r="F13" t="s">
        <v>57</v>
      </c>
      <c r="G13">
        <v>17.71</v>
      </c>
    </row>
    <row r="14" spans="1:8" x14ac:dyDescent="0.25">
      <c r="A14">
        <v>930.2</v>
      </c>
      <c r="B14" t="s">
        <v>55</v>
      </c>
      <c r="C14" s="1">
        <v>43585</v>
      </c>
      <c r="D14">
        <v>1356637</v>
      </c>
      <c r="E14" t="s">
        <v>56</v>
      </c>
      <c r="F14" t="s">
        <v>59</v>
      </c>
      <c r="G14">
        <v>7.31</v>
      </c>
    </row>
    <row r="15" spans="1:8" x14ac:dyDescent="0.25">
      <c r="A15">
        <v>930.2</v>
      </c>
      <c r="B15" t="s">
        <v>55</v>
      </c>
      <c r="C15" s="1">
        <v>43616</v>
      </c>
      <c r="D15">
        <v>1358413</v>
      </c>
      <c r="E15" t="s">
        <v>56</v>
      </c>
      <c r="F15" t="s">
        <v>57</v>
      </c>
      <c r="G15">
        <v>10.61</v>
      </c>
    </row>
    <row r="16" spans="1:8" x14ac:dyDescent="0.25">
      <c r="A16">
        <v>930.2</v>
      </c>
      <c r="B16" t="s">
        <v>55</v>
      </c>
      <c r="C16" s="1">
        <v>43616</v>
      </c>
      <c r="D16">
        <v>1358413</v>
      </c>
      <c r="E16" t="s">
        <v>56</v>
      </c>
      <c r="F16" t="s">
        <v>61</v>
      </c>
      <c r="G16">
        <v>19.170000000000002</v>
      </c>
    </row>
    <row r="17" spans="1:7" x14ac:dyDescent="0.25">
      <c r="A17">
        <v>930.2</v>
      </c>
      <c r="B17" t="s">
        <v>55</v>
      </c>
      <c r="C17" s="1">
        <v>43616</v>
      </c>
      <c r="D17">
        <v>1358413</v>
      </c>
      <c r="E17" t="s">
        <v>56</v>
      </c>
      <c r="F17" t="s">
        <v>59</v>
      </c>
      <c r="G17">
        <v>11.24</v>
      </c>
    </row>
    <row r="18" spans="1:7" x14ac:dyDescent="0.25">
      <c r="A18">
        <v>930.2</v>
      </c>
      <c r="B18" t="s">
        <v>55</v>
      </c>
      <c r="C18" s="1">
        <v>43616</v>
      </c>
      <c r="D18">
        <v>1358413</v>
      </c>
      <c r="E18" t="s">
        <v>56</v>
      </c>
      <c r="F18" t="s">
        <v>60</v>
      </c>
      <c r="G18">
        <v>42.5</v>
      </c>
    </row>
    <row r="19" spans="1:7" x14ac:dyDescent="0.25">
      <c r="A19">
        <v>930.2</v>
      </c>
      <c r="B19" t="s">
        <v>55</v>
      </c>
      <c r="C19" s="1">
        <v>43646</v>
      </c>
      <c r="D19">
        <v>1360468</v>
      </c>
      <c r="E19" t="s">
        <v>56</v>
      </c>
      <c r="F19" t="s">
        <v>57</v>
      </c>
      <c r="G19">
        <v>9.3800000000000008</v>
      </c>
    </row>
    <row r="20" spans="1:7" x14ac:dyDescent="0.25">
      <c r="A20">
        <v>930.2</v>
      </c>
      <c r="B20" t="s">
        <v>55</v>
      </c>
      <c r="C20" s="1">
        <v>43646</v>
      </c>
      <c r="D20">
        <v>1360468</v>
      </c>
      <c r="E20" t="s">
        <v>56</v>
      </c>
      <c r="F20" t="s">
        <v>59</v>
      </c>
      <c r="G20">
        <v>8.85</v>
      </c>
    </row>
    <row r="21" spans="1:7" x14ac:dyDescent="0.25">
      <c r="A21">
        <v>930.2</v>
      </c>
      <c r="B21" t="s">
        <v>55</v>
      </c>
      <c r="C21" s="1">
        <v>43646</v>
      </c>
      <c r="D21">
        <v>1360468</v>
      </c>
      <c r="E21" t="s">
        <v>56</v>
      </c>
      <c r="F21" t="s">
        <v>62</v>
      </c>
      <c r="G21">
        <v>33.549999999999997</v>
      </c>
    </row>
    <row r="22" spans="1:7" x14ac:dyDescent="0.25">
      <c r="A22">
        <v>930.2</v>
      </c>
      <c r="B22" t="s">
        <v>55</v>
      </c>
      <c r="C22" s="1">
        <v>43646</v>
      </c>
      <c r="D22">
        <v>1360468</v>
      </c>
      <c r="E22" t="s">
        <v>56</v>
      </c>
      <c r="F22" t="s">
        <v>63</v>
      </c>
      <c r="G22">
        <v>80.63</v>
      </c>
    </row>
    <row r="23" spans="1:7" x14ac:dyDescent="0.25">
      <c r="A23">
        <v>930.2</v>
      </c>
      <c r="B23" t="s">
        <v>55</v>
      </c>
      <c r="C23" s="1">
        <v>43646</v>
      </c>
      <c r="D23">
        <v>1360468</v>
      </c>
      <c r="E23" t="s">
        <v>56</v>
      </c>
      <c r="F23" t="s">
        <v>60</v>
      </c>
      <c r="G23">
        <v>53.12</v>
      </c>
    </row>
    <row r="24" spans="1:7" x14ac:dyDescent="0.25">
      <c r="A24">
        <v>930.2</v>
      </c>
      <c r="B24" t="s">
        <v>55</v>
      </c>
      <c r="C24" s="1">
        <v>43677</v>
      </c>
      <c r="D24">
        <v>1362185</v>
      </c>
      <c r="E24" t="s">
        <v>56</v>
      </c>
      <c r="F24" t="s">
        <v>57</v>
      </c>
      <c r="G24">
        <v>32.880000000000003</v>
      </c>
    </row>
    <row r="25" spans="1:7" x14ac:dyDescent="0.25">
      <c r="A25">
        <v>930.2</v>
      </c>
      <c r="B25" t="s">
        <v>55</v>
      </c>
      <c r="C25" s="1">
        <v>43677</v>
      </c>
      <c r="D25">
        <v>1362185</v>
      </c>
      <c r="E25" t="s">
        <v>56</v>
      </c>
      <c r="F25" t="s">
        <v>59</v>
      </c>
      <c r="G25">
        <v>9.4</v>
      </c>
    </row>
    <row r="26" spans="1:7" x14ac:dyDescent="0.25">
      <c r="A26">
        <v>930.2</v>
      </c>
      <c r="B26" t="s">
        <v>55</v>
      </c>
      <c r="C26" s="1">
        <v>43677</v>
      </c>
      <c r="D26">
        <v>1362185</v>
      </c>
      <c r="E26" t="s">
        <v>56</v>
      </c>
      <c r="F26" t="s">
        <v>62</v>
      </c>
      <c r="G26">
        <v>10.11</v>
      </c>
    </row>
    <row r="27" spans="1:7" x14ac:dyDescent="0.25">
      <c r="A27">
        <v>930.2</v>
      </c>
      <c r="B27" t="s">
        <v>55</v>
      </c>
      <c r="C27" s="1">
        <v>43677</v>
      </c>
      <c r="D27">
        <v>1362185</v>
      </c>
      <c r="E27" t="s">
        <v>56</v>
      </c>
      <c r="F27" t="s">
        <v>63</v>
      </c>
      <c r="G27">
        <v>60.72</v>
      </c>
    </row>
    <row r="28" spans="1:7" x14ac:dyDescent="0.25">
      <c r="A28">
        <v>930.2</v>
      </c>
      <c r="B28" t="s">
        <v>55</v>
      </c>
      <c r="C28" s="1">
        <v>43677</v>
      </c>
      <c r="D28">
        <v>1362185</v>
      </c>
      <c r="E28" t="s">
        <v>56</v>
      </c>
      <c r="F28" t="s">
        <v>60</v>
      </c>
      <c r="G28">
        <v>12.88</v>
      </c>
    </row>
    <row r="29" spans="1:7" x14ac:dyDescent="0.25">
      <c r="A29">
        <v>930.2</v>
      </c>
      <c r="B29" t="s">
        <v>55</v>
      </c>
      <c r="C29" s="1">
        <v>43708</v>
      </c>
      <c r="D29">
        <v>1363970</v>
      </c>
      <c r="E29" t="s">
        <v>56</v>
      </c>
      <c r="F29" t="s">
        <v>57</v>
      </c>
      <c r="G29">
        <v>39.94</v>
      </c>
    </row>
    <row r="30" spans="1:7" x14ac:dyDescent="0.25">
      <c r="A30">
        <v>930.2</v>
      </c>
      <c r="B30" t="s">
        <v>55</v>
      </c>
      <c r="C30" s="1">
        <v>43708</v>
      </c>
      <c r="D30">
        <v>1363970</v>
      </c>
      <c r="E30" t="s">
        <v>56</v>
      </c>
      <c r="F30" t="s">
        <v>59</v>
      </c>
      <c r="G30">
        <v>9.7200000000000006</v>
      </c>
    </row>
    <row r="31" spans="1:7" x14ac:dyDescent="0.25">
      <c r="A31">
        <v>930.2</v>
      </c>
      <c r="B31" t="s">
        <v>55</v>
      </c>
      <c r="C31" s="1">
        <v>43708</v>
      </c>
      <c r="D31">
        <v>1363970</v>
      </c>
      <c r="E31" t="s">
        <v>56</v>
      </c>
      <c r="F31" t="s">
        <v>62</v>
      </c>
      <c r="G31">
        <v>15.17</v>
      </c>
    </row>
    <row r="32" spans="1:7" x14ac:dyDescent="0.25">
      <c r="A32">
        <v>930.2</v>
      </c>
      <c r="B32" t="s">
        <v>55</v>
      </c>
      <c r="C32" s="1">
        <v>43708</v>
      </c>
      <c r="D32">
        <v>1363970</v>
      </c>
      <c r="E32" t="s">
        <v>56</v>
      </c>
      <c r="F32" t="s">
        <v>60</v>
      </c>
      <c r="G32">
        <v>14.82</v>
      </c>
    </row>
    <row r="33" spans="1:7" x14ac:dyDescent="0.25">
      <c r="A33">
        <v>930.2</v>
      </c>
      <c r="B33" t="s">
        <v>55</v>
      </c>
      <c r="C33" s="1">
        <v>43738</v>
      </c>
      <c r="D33">
        <v>1365824</v>
      </c>
      <c r="E33" t="s">
        <v>56</v>
      </c>
      <c r="F33" t="s">
        <v>57</v>
      </c>
      <c r="G33">
        <v>39.840000000000003</v>
      </c>
    </row>
    <row r="34" spans="1:7" x14ac:dyDescent="0.25">
      <c r="A34">
        <v>930.2</v>
      </c>
      <c r="B34" t="s">
        <v>55</v>
      </c>
      <c r="C34" s="1">
        <v>43738</v>
      </c>
      <c r="D34">
        <v>1365824</v>
      </c>
      <c r="E34" t="s">
        <v>56</v>
      </c>
      <c r="F34" t="s">
        <v>59</v>
      </c>
      <c r="G34">
        <v>10.84</v>
      </c>
    </row>
    <row r="35" spans="1:7" x14ac:dyDescent="0.25">
      <c r="A35">
        <v>930.2</v>
      </c>
      <c r="B35" t="s">
        <v>55</v>
      </c>
      <c r="C35" s="1">
        <v>43738</v>
      </c>
      <c r="D35">
        <v>1365824</v>
      </c>
      <c r="E35" t="s">
        <v>56</v>
      </c>
      <c r="F35" t="s">
        <v>62</v>
      </c>
      <c r="G35">
        <v>39.86</v>
      </c>
    </row>
    <row r="36" spans="1:7" x14ac:dyDescent="0.25">
      <c r="A36">
        <v>930.2</v>
      </c>
      <c r="B36" t="s">
        <v>55</v>
      </c>
      <c r="C36" s="1">
        <v>43738</v>
      </c>
      <c r="D36">
        <v>1365824</v>
      </c>
      <c r="E36" t="s">
        <v>56</v>
      </c>
      <c r="F36" t="s">
        <v>60</v>
      </c>
      <c r="G36">
        <v>125.92</v>
      </c>
    </row>
    <row r="37" spans="1:7" x14ac:dyDescent="0.25">
      <c r="A37">
        <v>930.2</v>
      </c>
      <c r="B37" t="s">
        <v>55</v>
      </c>
      <c r="C37" s="1">
        <v>43769</v>
      </c>
      <c r="D37">
        <v>1367796</v>
      </c>
      <c r="E37" t="s">
        <v>56</v>
      </c>
      <c r="F37" t="s">
        <v>57</v>
      </c>
      <c r="G37">
        <v>25.41</v>
      </c>
    </row>
    <row r="38" spans="1:7" x14ac:dyDescent="0.25">
      <c r="A38">
        <v>930.2</v>
      </c>
      <c r="B38" t="s">
        <v>55</v>
      </c>
      <c r="C38" s="1">
        <v>43769</v>
      </c>
      <c r="D38">
        <v>1367796</v>
      </c>
      <c r="E38" t="s">
        <v>56</v>
      </c>
      <c r="F38" t="s">
        <v>61</v>
      </c>
      <c r="G38">
        <v>28.13</v>
      </c>
    </row>
    <row r="39" spans="1:7" x14ac:dyDescent="0.25">
      <c r="A39">
        <v>930.2</v>
      </c>
      <c r="B39" t="s">
        <v>55</v>
      </c>
      <c r="C39" s="1">
        <v>43769</v>
      </c>
      <c r="D39">
        <v>1367796</v>
      </c>
      <c r="E39" t="s">
        <v>56</v>
      </c>
      <c r="F39" t="s">
        <v>59</v>
      </c>
      <c r="G39">
        <v>20.39</v>
      </c>
    </row>
    <row r="40" spans="1:7" x14ac:dyDescent="0.25">
      <c r="A40">
        <v>930.2</v>
      </c>
      <c r="B40" t="s">
        <v>55</v>
      </c>
      <c r="C40" s="1">
        <v>43769</v>
      </c>
      <c r="D40">
        <v>1367796</v>
      </c>
      <c r="E40" t="s">
        <v>56</v>
      </c>
      <c r="F40" t="s">
        <v>62</v>
      </c>
      <c r="G40">
        <v>27.72</v>
      </c>
    </row>
    <row r="41" spans="1:7" x14ac:dyDescent="0.25">
      <c r="A41">
        <v>930.2</v>
      </c>
      <c r="B41" t="s">
        <v>55</v>
      </c>
      <c r="C41" s="1">
        <v>43769</v>
      </c>
      <c r="D41">
        <v>1367796</v>
      </c>
      <c r="E41" t="s">
        <v>56</v>
      </c>
      <c r="F41" t="s">
        <v>60</v>
      </c>
      <c r="G41">
        <v>44.74</v>
      </c>
    </row>
    <row r="42" spans="1:7" x14ac:dyDescent="0.25">
      <c r="A42">
        <v>930.2</v>
      </c>
      <c r="B42" t="s">
        <v>55</v>
      </c>
      <c r="C42" s="1">
        <v>43799</v>
      </c>
      <c r="D42">
        <v>1369509</v>
      </c>
      <c r="E42" t="s">
        <v>56</v>
      </c>
      <c r="F42" t="s">
        <v>57</v>
      </c>
      <c r="G42">
        <v>18.75</v>
      </c>
    </row>
    <row r="43" spans="1:7" x14ac:dyDescent="0.25">
      <c r="A43">
        <v>930.2</v>
      </c>
      <c r="B43" t="s">
        <v>55</v>
      </c>
      <c r="C43" s="1">
        <v>43799</v>
      </c>
      <c r="D43">
        <v>1369509</v>
      </c>
      <c r="E43" t="s">
        <v>56</v>
      </c>
      <c r="F43" t="s">
        <v>59</v>
      </c>
      <c r="G43">
        <v>8</v>
      </c>
    </row>
    <row r="44" spans="1:7" x14ac:dyDescent="0.25">
      <c r="A44">
        <v>930.2</v>
      </c>
      <c r="B44" t="s">
        <v>55</v>
      </c>
      <c r="C44" s="1">
        <v>43799</v>
      </c>
      <c r="D44">
        <v>1369509</v>
      </c>
      <c r="E44" t="s">
        <v>56</v>
      </c>
      <c r="F44" t="s">
        <v>60</v>
      </c>
      <c r="G44">
        <v>22.37</v>
      </c>
    </row>
    <row r="45" spans="1:7" x14ac:dyDescent="0.25">
      <c r="A45">
        <v>930.2</v>
      </c>
      <c r="B45" t="s">
        <v>55</v>
      </c>
      <c r="C45" s="1">
        <v>43830</v>
      </c>
      <c r="D45">
        <v>1371439</v>
      </c>
      <c r="E45" t="s">
        <v>56</v>
      </c>
      <c r="F45" t="s">
        <v>57</v>
      </c>
      <c r="G45">
        <v>31.96</v>
      </c>
    </row>
    <row r="46" spans="1:7" x14ac:dyDescent="0.25">
      <c r="A46">
        <v>930.2</v>
      </c>
      <c r="B46" t="s">
        <v>55</v>
      </c>
      <c r="C46" s="1">
        <v>43830</v>
      </c>
      <c r="D46">
        <v>1371439</v>
      </c>
      <c r="E46" t="s">
        <v>56</v>
      </c>
      <c r="F46" t="s">
        <v>59</v>
      </c>
      <c r="G46">
        <v>6.85</v>
      </c>
    </row>
    <row r="47" spans="1:7" x14ac:dyDescent="0.25">
      <c r="A47">
        <v>930.2</v>
      </c>
      <c r="B47" t="s">
        <v>217</v>
      </c>
      <c r="C47" s="1">
        <v>43496</v>
      </c>
      <c r="D47">
        <v>1351461</v>
      </c>
      <c r="E47" t="s">
        <v>56</v>
      </c>
      <c r="F47" t="s">
        <v>218</v>
      </c>
      <c r="G47">
        <v>0.42</v>
      </c>
    </row>
    <row r="48" spans="1:7" x14ac:dyDescent="0.25">
      <c r="A48">
        <v>930.2</v>
      </c>
      <c r="B48" t="s">
        <v>217</v>
      </c>
      <c r="C48" s="1">
        <v>43496</v>
      </c>
      <c r="D48">
        <v>1351461</v>
      </c>
      <c r="E48" t="s">
        <v>56</v>
      </c>
      <c r="F48" t="s">
        <v>218</v>
      </c>
      <c r="G48">
        <v>353.14</v>
      </c>
    </row>
    <row r="49" spans="1:7" x14ac:dyDescent="0.25">
      <c r="A49">
        <v>930.2</v>
      </c>
      <c r="B49" t="s">
        <v>217</v>
      </c>
      <c r="C49" s="1">
        <v>43524</v>
      </c>
      <c r="D49">
        <v>1353060</v>
      </c>
      <c r="E49" t="s">
        <v>56</v>
      </c>
      <c r="F49" t="s">
        <v>218</v>
      </c>
      <c r="G49">
        <v>944.84</v>
      </c>
    </row>
    <row r="50" spans="1:7" x14ac:dyDescent="0.25">
      <c r="A50">
        <v>930.2</v>
      </c>
      <c r="B50" t="s">
        <v>217</v>
      </c>
      <c r="C50" s="1">
        <v>43555</v>
      </c>
      <c r="D50">
        <v>1354698</v>
      </c>
      <c r="E50" t="s">
        <v>56</v>
      </c>
      <c r="F50" t="s">
        <v>218</v>
      </c>
      <c r="G50">
        <v>716.54</v>
      </c>
    </row>
    <row r="51" spans="1:7" x14ac:dyDescent="0.25">
      <c r="A51">
        <v>930.2</v>
      </c>
      <c r="B51" t="s">
        <v>217</v>
      </c>
      <c r="C51" s="1">
        <v>43585</v>
      </c>
      <c r="D51">
        <v>1356635</v>
      </c>
      <c r="E51" t="s">
        <v>56</v>
      </c>
      <c r="F51" t="s">
        <v>218</v>
      </c>
      <c r="G51">
        <v>162.85</v>
      </c>
    </row>
    <row r="52" spans="1:7" x14ac:dyDescent="0.25">
      <c r="A52">
        <v>930.2</v>
      </c>
      <c r="B52" t="s">
        <v>217</v>
      </c>
      <c r="C52" s="1">
        <v>43616</v>
      </c>
      <c r="D52">
        <v>1358412</v>
      </c>
      <c r="E52" t="s">
        <v>56</v>
      </c>
      <c r="F52" t="s">
        <v>218</v>
      </c>
      <c r="G52">
        <v>608.79999999999995</v>
      </c>
    </row>
    <row r="53" spans="1:7" x14ac:dyDescent="0.25">
      <c r="A53">
        <v>930.2</v>
      </c>
      <c r="B53" t="s">
        <v>217</v>
      </c>
      <c r="C53" s="1">
        <v>43646</v>
      </c>
      <c r="D53">
        <v>1360467</v>
      </c>
      <c r="E53" t="s">
        <v>56</v>
      </c>
      <c r="F53" t="s">
        <v>218</v>
      </c>
      <c r="G53" s="2">
        <v>2530.2600000000002</v>
      </c>
    </row>
    <row r="54" spans="1:7" x14ac:dyDescent="0.25">
      <c r="A54">
        <v>930.2</v>
      </c>
      <c r="B54" t="s">
        <v>217</v>
      </c>
      <c r="C54" s="1">
        <v>43677</v>
      </c>
      <c r="D54">
        <v>1362182</v>
      </c>
      <c r="E54" t="s">
        <v>56</v>
      </c>
      <c r="F54" t="s">
        <v>218</v>
      </c>
      <c r="G54" s="2">
        <v>1222.9000000000001</v>
      </c>
    </row>
    <row r="55" spans="1:7" x14ac:dyDescent="0.25">
      <c r="A55">
        <v>930.2</v>
      </c>
      <c r="B55" t="s">
        <v>217</v>
      </c>
      <c r="C55" s="1">
        <v>43708</v>
      </c>
      <c r="D55">
        <v>1363947</v>
      </c>
      <c r="E55" t="s">
        <v>56</v>
      </c>
      <c r="F55" t="s">
        <v>218</v>
      </c>
      <c r="G55">
        <v>426.75</v>
      </c>
    </row>
    <row r="56" spans="1:7" x14ac:dyDescent="0.25">
      <c r="A56">
        <v>930.2</v>
      </c>
      <c r="B56" t="s">
        <v>217</v>
      </c>
      <c r="C56" s="1">
        <v>43738</v>
      </c>
      <c r="D56">
        <v>1365821</v>
      </c>
      <c r="E56" t="s">
        <v>56</v>
      </c>
      <c r="F56" t="s">
        <v>218</v>
      </c>
      <c r="G56" s="2">
        <v>1614.5</v>
      </c>
    </row>
    <row r="57" spans="1:7" x14ac:dyDescent="0.25">
      <c r="A57">
        <v>930.2</v>
      </c>
      <c r="B57" t="s">
        <v>217</v>
      </c>
      <c r="C57" s="1">
        <v>43769</v>
      </c>
      <c r="D57">
        <v>1367787</v>
      </c>
      <c r="E57" t="s">
        <v>56</v>
      </c>
      <c r="F57" t="s">
        <v>218</v>
      </c>
      <c r="G57" s="2">
        <v>2223.5700000000002</v>
      </c>
    </row>
    <row r="58" spans="1:7" x14ac:dyDescent="0.25">
      <c r="A58">
        <v>930.2</v>
      </c>
      <c r="B58" t="s">
        <v>217</v>
      </c>
      <c r="C58" s="1">
        <v>43799</v>
      </c>
      <c r="D58">
        <v>1369507</v>
      </c>
      <c r="E58" t="s">
        <v>56</v>
      </c>
      <c r="F58" t="s">
        <v>218</v>
      </c>
      <c r="G58">
        <v>955.08</v>
      </c>
    </row>
    <row r="59" spans="1:7" x14ac:dyDescent="0.25">
      <c r="A59">
        <v>930.2</v>
      </c>
      <c r="B59" t="s">
        <v>217</v>
      </c>
      <c r="C59" s="1">
        <v>43830</v>
      </c>
      <c r="D59">
        <v>1371434</v>
      </c>
      <c r="E59" t="s">
        <v>56</v>
      </c>
      <c r="F59" t="s">
        <v>218</v>
      </c>
      <c r="G59">
        <v>64.52</v>
      </c>
    </row>
    <row r="60" spans="1:7" x14ac:dyDescent="0.25">
      <c r="A60">
        <v>930.2</v>
      </c>
      <c r="B60" t="s">
        <v>217</v>
      </c>
      <c r="C60" s="1">
        <v>43496</v>
      </c>
      <c r="D60">
        <v>1351461</v>
      </c>
      <c r="E60" t="s">
        <v>56</v>
      </c>
      <c r="F60" t="s">
        <v>218</v>
      </c>
      <c r="G60">
        <v>40.130000000000003</v>
      </c>
    </row>
    <row r="61" spans="1:7" x14ac:dyDescent="0.25">
      <c r="A61">
        <v>930.2</v>
      </c>
      <c r="B61" t="s">
        <v>217</v>
      </c>
      <c r="C61" s="1">
        <v>43616</v>
      </c>
      <c r="D61">
        <v>1358412</v>
      </c>
      <c r="E61" t="s">
        <v>56</v>
      </c>
      <c r="F61" t="s">
        <v>218</v>
      </c>
      <c r="G61">
        <v>328.8</v>
      </c>
    </row>
    <row r="62" spans="1:7" x14ac:dyDescent="0.25">
      <c r="A62">
        <v>930.2</v>
      </c>
      <c r="B62" t="s">
        <v>217</v>
      </c>
      <c r="C62" s="1">
        <v>43677</v>
      </c>
      <c r="D62">
        <v>1362182</v>
      </c>
      <c r="E62" t="s">
        <v>56</v>
      </c>
      <c r="F62" t="s">
        <v>218</v>
      </c>
      <c r="G62" s="2">
        <v>1010.16</v>
      </c>
    </row>
    <row r="63" spans="1:7" x14ac:dyDescent="0.25">
      <c r="A63">
        <v>930.2</v>
      </c>
      <c r="B63" t="s">
        <v>217</v>
      </c>
      <c r="C63" s="1">
        <v>43769</v>
      </c>
      <c r="D63">
        <v>1367787</v>
      </c>
      <c r="E63" t="s">
        <v>56</v>
      </c>
      <c r="F63" t="s">
        <v>218</v>
      </c>
      <c r="G63">
        <v>908.01</v>
      </c>
    </row>
    <row r="64" spans="1:7" x14ac:dyDescent="0.25">
      <c r="A64">
        <v>930.2</v>
      </c>
      <c r="B64" t="s">
        <v>217</v>
      </c>
      <c r="C64" s="1">
        <v>43496</v>
      </c>
      <c r="D64">
        <v>1351461</v>
      </c>
      <c r="E64" t="s">
        <v>56</v>
      </c>
      <c r="F64" t="s">
        <v>218</v>
      </c>
      <c r="G64">
        <v>147.03</v>
      </c>
    </row>
    <row r="65" spans="1:7" x14ac:dyDescent="0.25">
      <c r="A65">
        <v>930.2</v>
      </c>
      <c r="B65" t="s">
        <v>217</v>
      </c>
      <c r="C65" s="1">
        <v>43524</v>
      </c>
      <c r="D65">
        <v>1353060</v>
      </c>
      <c r="E65" t="s">
        <v>56</v>
      </c>
      <c r="F65" t="s">
        <v>218</v>
      </c>
      <c r="G65">
        <v>249.98</v>
      </c>
    </row>
    <row r="66" spans="1:7" x14ac:dyDescent="0.25">
      <c r="A66">
        <v>930.2</v>
      </c>
      <c r="B66" t="s">
        <v>217</v>
      </c>
      <c r="C66" s="1">
        <v>43555</v>
      </c>
      <c r="D66">
        <v>1354698</v>
      </c>
      <c r="E66" t="s">
        <v>56</v>
      </c>
      <c r="F66" t="s">
        <v>218</v>
      </c>
      <c r="G66">
        <v>73.540000000000006</v>
      </c>
    </row>
    <row r="67" spans="1:7" x14ac:dyDescent="0.25">
      <c r="A67">
        <v>930.2</v>
      </c>
      <c r="B67" t="s">
        <v>217</v>
      </c>
      <c r="C67" s="1">
        <v>43585</v>
      </c>
      <c r="D67">
        <v>1356635</v>
      </c>
      <c r="E67" t="s">
        <v>56</v>
      </c>
      <c r="F67" t="s">
        <v>218</v>
      </c>
      <c r="G67">
        <v>249.98</v>
      </c>
    </row>
    <row r="68" spans="1:7" x14ac:dyDescent="0.25">
      <c r="A68">
        <v>930.2</v>
      </c>
      <c r="B68" t="s">
        <v>217</v>
      </c>
      <c r="C68" s="1">
        <v>43616</v>
      </c>
      <c r="D68">
        <v>1358412</v>
      </c>
      <c r="E68" t="s">
        <v>56</v>
      </c>
      <c r="F68" t="s">
        <v>218</v>
      </c>
      <c r="G68" s="2">
        <v>1176.3699999999999</v>
      </c>
    </row>
    <row r="69" spans="1:7" x14ac:dyDescent="0.25">
      <c r="A69">
        <v>930.2</v>
      </c>
      <c r="B69" t="s">
        <v>217</v>
      </c>
      <c r="C69" s="1">
        <v>43646</v>
      </c>
      <c r="D69">
        <v>1360467</v>
      </c>
      <c r="E69" t="s">
        <v>56</v>
      </c>
      <c r="F69" t="s">
        <v>218</v>
      </c>
      <c r="G69">
        <v>867.58</v>
      </c>
    </row>
    <row r="70" spans="1:7" x14ac:dyDescent="0.25">
      <c r="A70">
        <v>930.2</v>
      </c>
      <c r="B70" t="s">
        <v>217</v>
      </c>
      <c r="C70" s="1">
        <v>43677</v>
      </c>
      <c r="D70">
        <v>1362182</v>
      </c>
      <c r="E70" t="s">
        <v>56</v>
      </c>
      <c r="F70" t="s">
        <v>218</v>
      </c>
      <c r="G70">
        <v>73.53</v>
      </c>
    </row>
    <row r="71" spans="1:7" x14ac:dyDescent="0.25">
      <c r="A71">
        <v>930.2</v>
      </c>
      <c r="B71" t="s">
        <v>217</v>
      </c>
      <c r="C71" s="1">
        <v>43708</v>
      </c>
      <c r="D71">
        <v>1363947</v>
      </c>
      <c r="E71" t="s">
        <v>56</v>
      </c>
      <c r="F71" t="s">
        <v>218</v>
      </c>
      <c r="G71" s="2">
        <v>1161.67</v>
      </c>
    </row>
    <row r="72" spans="1:7" x14ac:dyDescent="0.25">
      <c r="A72">
        <v>930.2</v>
      </c>
      <c r="B72" t="s">
        <v>217</v>
      </c>
      <c r="C72" s="1">
        <v>43738</v>
      </c>
      <c r="D72">
        <v>1365821</v>
      </c>
      <c r="E72" t="s">
        <v>56</v>
      </c>
      <c r="F72" t="s">
        <v>218</v>
      </c>
      <c r="G72">
        <v>926.43</v>
      </c>
    </row>
    <row r="73" spans="1:7" x14ac:dyDescent="0.25">
      <c r="A73">
        <v>930.2</v>
      </c>
      <c r="B73" t="s">
        <v>217</v>
      </c>
      <c r="C73" s="1">
        <v>43769</v>
      </c>
      <c r="D73">
        <v>1367787</v>
      </c>
      <c r="E73" t="s">
        <v>56</v>
      </c>
      <c r="F73" t="s">
        <v>218</v>
      </c>
      <c r="G73" s="2">
        <v>1052.24</v>
      </c>
    </row>
    <row r="74" spans="1:7" x14ac:dyDescent="0.25">
      <c r="A74">
        <v>930.2</v>
      </c>
      <c r="B74" t="s">
        <v>217</v>
      </c>
      <c r="C74" s="1">
        <v>43799</v>
      </c>
      <c r="D74">
        <v>1369507</v>
      </c>
      <c r="E74" t="s">
        <v>56</v>
      </c>
      <c r="F74" t="s">
        <v>218</v>
      </c>
      <c r="G74">
        <v>720.54</v>
      </c>
    </row>
    <row r="75" spans="1:7" x14ac:dyDescent="0.25">
      <c r="A75">
        <v>930.2</v>
      </c>
      <c r="B75" t="s">
        <v>217</v>
      </c>
      <c r="C75" s="1">
        <v>43830</v>
      </c>
      <c r="D75">
        <v>1371434</v>
      </c>
      <c r="E75" t="s">
        <v>56</v>
      </c>
      <c r="F75" t="s">
        <v>218</v>
      </c>
      <c r="G75">
        <v>470.56</v>
      </c>
    </row>
    <row r="76" spans="1:7" x14ac:dyDescent="0.25">
      <c r="A76">
        <v>930.2</v>
      </c>
      <c r="B76" t="s">
        <v>217</v>
      </c>
      <c r="C76" s="1">
        <v>43555</v>
      </c>
      <c r="D76">
        <v>1354698</v>
      </c>
      <c r="E76" t="s">
        <v>56</v>
      </c>
      <c r="F76" t="s">
        <v>218</v>
      </c>
      <c r="G76">
        <v>307.11</v>
      </c>
    </row>
    <row r="77" spans="1:7" x14ac:dyDescent="0.25">
      <c r="A77">
        <v>930.2</v>
      </c>
      <c r="B77" t="s">
        <v>217</v>
      </c>
      <c r="C77" s="1">
        <v>43616</v>
      </c>
      <c r="D77">
        <v>1358412</v>
      </c>
      <c r="E77" t="s">
        <v>56</v>
      </c>
      <c r="F77" t="s">
        <v>218</v>
      </c>
      <c r="G77">
        <v>63.63</v>
      </c>
    </row>
    <row r="78" spans="1:7" x14ac:dyDescent="0.25">
      <c r="A78">
        <v>930.2</v>
      </c>
      <c r="B78" t="s">
        <v>217</v>
      </c>
      <c r="C78" s="1">
        <v>43646</v>
      </c>
      <c r="D78">
        <v>1360467</v>
      </c>
      <c r="E78" t="s">
        <v>56</v>
      </c>
      <c r="F78" t="s">
        <v>218</v>
      </c>
      <c r="G78">
        <v>62.47</v>
      </c>
    </row>
    <row r="79" spans="1:7" x14ac:dyDescent="0.25">
      <c r="A79">
        <v>930.2</v>
      </c>
      <c r="B79" t="s">
        <v>217</v>
      </c>
      <c r="C79" s="1">
        <v>43677</v>
      </c>
      <c r="D79">
        <v>1362182</v>
      </c>
      <c r="E79" t="s">
        <v>56</v>
      </c>
      <c r="F79" t="s">
        <v>218</v>
      </c>
      <c r="G79">
        <v>39.97</v>
      </c>
    </row>
    <row r="80" spans="1:7" x14ac:dyDescent="0.25">
      <c r="A80">
        <v>930.2</v>
      </c>
      <c r="B80" t="s">
        <v>217</v>
      </c>
      <c r="C80" s="1">
        <v>43738</v>
      </c>
      <c r="D80">
        <v>1365821</v>
      </c>
      <c r="E80" t="s">
        <v>56</v>
      </c>
      <c r="F80" t="s">
        <v>218</v>
      </c>
      <c r="G80">
        <v>34.26</v>
      </c>
    </row>
    <row r="81" spans="1:7" x14ac:dyDescent="0.25">
      <c r="A81">
        <v>930.2</v>
      </c>
      <c r="B81" t="s">
        <v>217</v>
      </c>
      <c r="C81" s="1">
        <v>43769</v>
      </c>
      <c r="D81">
        <v>1367787</v>
      </c>
      <c r="E81" t="s">
        <v>56</v>
      </c>
      <c r="F81" t="s">
        <v>218</v>
      </c>
      <c r="G81">
        <v>141.4</v>
      </c>
    </row>
    <row r="82" spans="1:7" x14ac:dyDescent="0.25">
      <c r="A82">
        <v>930.2</v>
      </c>
      <c r="B82" t="s">
        <v>217</v>
      </c>
      <c r="C82" s="1">
        <v>43830</v>
      </c>
      <c r="D82">
        <v>1371434</v>
      </c>
      <c r="E82" t="s">
        <v>56</v>
      </c>
      <c r="F82" t="s">
        <v>218</v>
      </c>
      <c r="G82">
        <v>22.84</v>
      </c>
    </row>
    <row r="83" spans="1:7" x14ac:dyDescent="0.25">
      <c r="A83">
        <v>930.2</v>
      </c>
      <c r="B83" t="s">
        <v>217</v>
      </c>
      <c r="C83" s="1">
        <v>43496</v>
      </c>
      <c r="D83">
        <v>1351461</v>
      </c>
      <c r="E83" t="s">
        <v>56</v>
      </c>
      <c r="F83" t="s">
        <v>218</v>
      </c>
      <c r="G83">
        <v>137.27000000000001</v>
      </c>
    </row>
    <row r="84" spans="1:7" x14ac:dyDescent="0.25">
      <c r="A84">
        <v>930.2</v>
      </c>
      <c r="B84" t="s">
        <v>217</v>
      </c>
      <c r="C84" s="1">
        <v>43524</v>
      </c>
      <c r="D84">
        <v>1353060</v>
      </c>
      <c r="E84" t="s">
        <v>56</v>
      </c>
      <c r="F84" t="s">
        <v>218</v>
      </c>
      <c r="G84">
        <v>220.32</v>
      </c>
    </row>
    <row r="85" spans="1:7" x14ac:dyDescent="0.25">
      <c r="A85">
        <v>930.2</v>
      </c>
      <c r="B85" t="s">
        <v>217</v>
      </c>
      <c r="C85" s="1">
        <v>43555</v>
      </c>
      <c r="D85">
        <v>1354698</v>
      </c>
      <c r="E85" t="s">
        <v>56</v>
      </c>
      <c r="F85" t="s">
        <v>218</v>
      </c>
      <c r="G85">
        <v>55.08</v>
      </c>
    </row>
    <row r="86" spans="1:7" x14ac:dyDescent="0.25">
      <c r="A86">
        <v>930.2</v>
      </c>
      <c r="B86" t="s">
        <v>217</v>
      </c>
      <c r="C86" s="1">
        <v>43585</v>
      </c>
      <c r="D86">
        <v>1356635</v>
      </c>
      <c r="E86" t="s">
        <v>56</v>
      </c>
      <c r="F86" t="s">
        <v>218</v>
      </c>
      <c r="G86">
        <v>82.62</v>
      </c>
    </row>
    <row r="87" spans="1:7" x14ac:dyDescent="0.25">
      <c r="A87">
        <v>930.2</v>
      </c>
      <c r="B87" t="s">
        <v>217</v>
      </c>
      <c r="C87" s="1">
        <v>43616</v>
      </c>
      <c r="D87">
        <v>1358412</v>
      </c>
      <c r="E87" t="s">
        <v>56</v>
      </c>
      <c r="F87" t="s">
        <v>218</v>
      </c>
      <c r="G87" s="2">
        <v>1264.1600000000001</v>
      </c>
    </row>
    <row r="88" spans="1:7" x14ac:dyDescent="0.25">
      <c r="A88">
        <v>930.2</v>
      </c>
      <c r="B88" t="s">
        <v>217</v>
      </c>
      <c r="C88" s="1">
        <v>43677</v>
      </c>
      <c r="D88">
        <v>1362182</v>
      </c>
      <c r="E88" t="s">
        <v>56</v>
      </c>
      <c r="F88" t="s">
        <v>218</v>
      </c>
      <c r="G88">
        <v>82.62</v>
      </c>
    </row>
    <row r="89" spans="1:7" x14ac:dyDescent="0.25">
      <c r="A89">
        <v>930.2</v>
      </c>
      <c r="B89" t="s">
        <v>217</v>
      </c>
      <c r="C89" s="1">
        <v>43708</v>
      </c>
      <c r="D89">
        <v>1363947</v>
      </c>
      <c r="E89" t="s">
        <v>56</v>
      </c>
      <c r="F89" t="s">
        <v>218</v>
      </c>
      <c r="G89">
        <v>440.64</v>
      </c>
    </row>
    <row r="90" spans="1:7" x14ac:dyDescent="0.25">
      <c r="A90">
        <v>930.2</v>
      </c>
      <c r="B90" t="s">
        <v>217</v>
      </c>
      <c r="C90" s="1">
        <v>43769</v>
      </c>
      <c r="D90">
        <v>1367787</v>
      </c>
      <c r="E90" t="s">
        <v>56</v>
      </c>
      <c r="F90" t="s">
        <v>218</v>
      </c>
      <c r="G90">
        <v>677.9</v>
      </c>
    </row>
    <row r="91" spans="1:7" x14ac:dyDescent="0.25">
      <c r="A91">
        <v>930.2</v>
      </c>
      <c r="B91" t="s">
        <v>217</v>
      </c>
      <c r="C91" s="1">
        <v>43799</v>
      </c>
      <c r="D91">
        <v>1369507</v>
      </c>
      <c r="E91" t="s">
        <v>56</v>
      </c>
      <c r="F91" t="s">
        <v>218</v>
      </c>
      <c r="G91">
        <v>82.62</v>
      </c>
    </row>
    <row r="92" spans="1:7" x14ac:dyDescent="0.25">
      <c r="A92">
        <v>930.2</v>
      </c>
      <c r="B92" t="s">
        <v>217</v>
      </c>
      <c r="C92" s="1">
        <v>43496</v>
      </c>
      <c r="D92">
        <v>1351461</v>
      </c>
      <c r="E92" t="s">
        <v>56</v>
      </c>
      <c r="F92" t="s">
        <v>218</v>
      </c>
      <c r="G92">
        <v>35.81</v>
      </c>
    </row>
    <row r="93" spans="1:7" x14ac:dyDescent="0.25">
      <c r="A93">
        <v>930.2</v>
      </c>
      <c r="B93" t="s">
        <v>217</v>
      </c>
      <c r="C93" s="1">
        <v>43555</v>
      </c>
      <c r="D93">
        <v>1354698</v>
      </c>
      <c r="E93" t="s">
        <v>56</v>
      </c>
      <c r="F93" t="s">
        <v>218</v>
      </c>
      <c r="G93">
        <v>72.58</v>
      </c>
    </row>
    <row r="94" spans="1:7" x14ac:dyDescent="0.25">
      <c r="A94">
        <v>930.2</v>
      </c>
      <c r="B94" t="s">
        <v>217</v>
      </c>
      <c r="C94" s="1">
        <v>43708</v>
      </c>
      <c r="D94">
        <v>1363947</v>
      </c>
      <c r="E94" t="s">
        <v>56</v>
      </c>
      <c r="F94" t="s">
        <v>218</v>
      </c>
      <c r="G94">
        <v>176.08</v>
      </c>
    </row>
    <row r="95" spans="1:7" x14ac:dyDescent="0.25">
      <c r="A95">
        <v>930.2</v>
      </c>
      <c r="B95" t="s">
        <v>217</v>
      </c>
      <c r="C95" s="1">
        <v>43738</v>
      </c>
      <c r="D95">
        <v>1365821</v>
      </c>
      <c r="E95" t="s">
        <v>56</v>
      </c>
      <c r="F95" t="s">
        <v>218</v>
      </c>
      <c r="G95">
        <v>35.81</v>
      </c>
    </row>
    <row r="96" spans="1:7" x14ac:dyDescent="0.25">
      <c r="A96">
        <v>930.2</v>
      </c>
      <c r="B96" t="s">
        <v>217</v>
      </c>
      <c r="C96" s="1">
        <v>43769</v>
      </c>
      <c r="D96">
        <v>1367787</v>
      </c>
      <c r="E96" t="s">
        <v>56</v>
      </c>
      <c r="F96" t="s">
        <v>218</v>
      </c>
      <c r="G96">
        <v>381.96</v>
      </c>
    </row>
    <row r="97" spans="1:7" x14ac:dyDescent="0.25">
      <c r="A97">
        <v>930.2</v>
      </c>
      <c r="B97" t="s">
        <v>217</v>
      </c>
      <c r="C97" s="1">
        <v>43830</v>
      </c>
      <c r="D97">
        <v>1371434</v>
      </c>
      <c r="E97" t="s">
        <v>56</v>
      </c>
      <c r="F97" t="s">
        <v>218</v>
      </c>
      <c r="G97">
        <v>69.81</v>
      </c>
    </row>
    <row r="98" spans="1:7" x14ac:dyDescent="0.25">
      <c r="A98">
        <v>930.2</v>
      </c>
      <c r="B98" t="s">
        <v>217</v>
      </c>
      <c r="C98" s="1">
        <v>43616</v>
      </c>
      <c r="D98">
        <v>1358412</v>
      </c>
      <c r="E98" t="s">
        <v>56</v>
      </c>
      <c r="F98" t="s">
        <v>218</v>
      </c>
      <c r="G98">
        <v>562.32000000000005</v>
      </c>
    </row>
    <row r="99" spans="1:7" x14ac:dyDescent="0.25">
      <c r="A99">
        <v>930.2</v>
      </c>
      <c r="B99" t="s">
        <v>217</v>
      </c>
      <c r="C99" s="1">
        <v>43769</v>
      </c>
      <c r="D99">
        <v>1367787</v>
      </c>
      <c r="E99" t="s">
        <v>56</v>
      </c>
      <c r="F99" t="s">
        <v>218</v>
      </c>
      <c r="G99">
        <v>742.48</v>
      </c>
    </row>
    <row r="100" spans="1:7" x14ac:dyDescent="0.25">
      <c r="A100">
        <v>930.2</v>
      </c>
      <c r="B100" t="s">
        <v>217</v>
      </c>
      <c r="C100" s="1">
        <v>43496</v>
      </c>
      <c r="D100">
        <v>1351461</v>
      </c>
      <c r="E100" t="s">
        <v>56</v>
      </c>
      <c r="F100" t="s">
        <v>218</v>
      </c>
      <c r="G100">
        <v>0.62</v>
      </c>
    </row>
    <row r="101" spans="1:7" x14ac:dyDescent="0.25">
      <c r="A101">
        <v>930.2</v>
      </c>
      <c r="B101" t="s">
        <v>217</v>
      </c>
      <c r="C101" s="1">
        <v>43524</v>
      </c>
      <c r="D101">
        <v>1353060</v>
      </c>
      <c r="E101" t="s">
        <v>56</v>
      </c>
      <c r="F101" t="s">
        <v>218</v>
      </c>
      <c r="G101">
        <v>121.06</v>
      </c>
    </row>
    <row r="102" spans="1:7" x14ac:dyDescent="0.25">
      <c r="A102">
        <v>930.2</v>
      </c>
      <c r="B102" t="s">
        <v>217</v>
      </c>
      <c r="C102" s="1">
        <v>43585</v>
      </c>
      <c r="D102">
        <v>1356635</v>
      </c>
      <c r="E102" t="s">
        <v>56</v>
      </c>
      <c r="F102" t="s">
        <v>218</v>
      </c>
      <c r="G102">
        <v>686.21</v>
      </c>
    </row>
    <row r="103" spans="1:7" x14ac:dyDescent="0.25">
      <c r="A103">
        <v>930.2</v>
      </c>
      <c r="B103" t="s">
        <v>217</v>
      </c>
      <c r="C103" s="1">
        <v>43616</v>
      </c>
      <c r="D103">
        <v>1358412</v>
      </c>
      <c r="E103" t="s">
        <v>56</v>
      </c>
      <c r="F103" t="s">
        <v>218</v>
      </c>
      <c r="G103">
        <v>726.36</v>
      </c>
    </row>
    <row r="104" spans="1:7" x14ac:dyDescent="0.25">
      <c r="A104">
        <v>930.2</v>
      </c>
      <c r="B104" t="s">
        <v>217</v>
      </c>
      <c r="C104" s="1">
        <v>43708</v>
      </c>
      <c r="D104">
        <v>1363947</v>
      </c>
      <c r="E104" t="s">
        <v>56</v>
      </c>
      <c r="F104" t="s">
        <v>218</v>
      </c>
      <c r="G104">
        <v>242.12</v>
      </c>
    </row>
    <row r="105" spans="1:7" x14ac:dyDescent="0.25">
      <c r="A105">
        <v>930.2</v>
      </c>
      <c r="B105" t="s">
        <v>217</v>
      </c>
      <c r="C105" s="1">
        <v>43769</v>
      </c>
      <c r="D105">
        <v>1367787</v>
      </c>
      <c r="E105" t="s">
        <v>56</v>
      </c>
      <c r="F105" t="s">
        <v>218</v>
      </c>
      <c r="G105" s="2">
        <v>1473.62</v>
      </c>
    </row>
    <row r="106" spans="1:7" x14ac:dyDescent="0.25">
      <c r="A106">
        <v>930.2</v>
      </c>
      <c r="B106" t="s">
        <v>217</v>
      </c>
      <c r="C106" s="1">
        <v>43769</v>
      </c>
      <c r="D106">
        <v>1367787</v>
      </c>
      <c r="E106" t="s">
        <v>56</v>
      </c>
      <c r="F106" t="s">
        <v>218</v>
      </c>
      <c r="G106" s="2">
        <v>4822.2700000000004</v>
      </c>
    </row>
    <row r="107" spans="1:7" x14ac:dyDescent="0.25">
      <c r="A107">
        <v>930.2</v>
      </c>
      <c r="B107" t="s">
        <v>217</v>
      </c>
      <c r="C107" s="1">
        <v>43496</v>
      </c>
      <c r="D107">
        <v>1351461</v>
      </c>
      <c r="E107" t="s">
        <v>56</v>
      </c>
      <c r="F107" t="s">
        <v>218</v>
      </c>
      <c r="G107">
        <v>764.32</v>
      </c>
    </row>
    <row r="108" spans="1:7" x14ac:dyDescent="0.25">
      <c r="A108">
        <v>930.2</v>
      </c>
      <c r="B108" t="s">
        <v>217</v>
      </c>
      <c r="C108" s="1">
        <v>43555</v>
      </c>
      <c r="D108">
        <v>1354698</v>
      </c>
      <c r="E108" t="s">
        <v>56</v>
      </c>
      <c r="F108" t="s">
        <v>218</v>
      </c>
      <c r="G108">
        <v>429.88</v>
      </c>
    </row>
    <row r="109" spans="1:7" x14ac:dyDescent="0.25">
      <c r="A109">
        <v>930.2</v>
      </c>
      <c r="B109" t="s">
        <v>217</v>
      </c>
      <c r="C109" s="1">
        <v>43646</v>
      </c>
      <c r="D109">
        <v>1360467</v>
      </c>
      <c r="E109" t="s">
        <v>56</v>
      </c>
      <c r="F109" t="s">
        <v>218</v>
      </c>
      <c r="G109">
        <v>71.94</v>
      </c>
    </row>
    <row r="110" spans="1:7" x14ac:dyDescent="0.25">
      <c r="A110">
        <v>930.2</v>
      </c>
      <c r="B110" t="s">
        <v>217</v>
      </c>
      <c r="C110" s="1">
        <v>43769</v>
      </c>
      <c r="D110">
        <v>1367787</v>
      </c>
      <c r="E110" t="s">
        <v>56</v>
      </c>
      <c r="F110" t="s">
        <v>218</v>
      </c>
      <c r="G110" s="2">
        <v>1189.92</v>
      </c>
    </row>
    <row r="111" spans="1:7" x14ac:dyDescent="0.25">
      <c r="A111">
        <v>930.2</v>
      </c>
      <c r="B111" t="s">
        <v>217</v>
      </c>
      <c r="C111" s="1">
        <v>43496</v>
      </c>
      <c r="D111">
        <v>1351461</v>
      </c>
      <c r="E111" t="s">
        <v>56</v>
      </c>
      <c r="F111" t="s">
        <v>218</v>
      </c>
      <c r="G111">
        <v>422.95</v>
      </c>
    </row>
    <row r="112" spans="1:7" x14ac:dyDescent="0.25">
      <c r="A112">
        <v>930.2</v>
      </c>
      <c r="B112" t="s">
        <v>217</v>
      </c>
      <c r="C112" s="1">
        <v>43524</v>
      </c>
      <c r="D112">
        <v>1353060</v>
      </c>
      <c r="E112" t="s">
        <v>56</v>
      </c>
      <c r="F112" t="s">
        <v>218</v>
      </c>
      <c r="G112">
        <v>407.83</v>
      </c>
    </row>
    <row r="113" spans="1:7" x14ac:dyDescent="0.25">
      <c r="A113">
        <v>930.2</v>
      </c>
      <c r="B113" t="s">
        <v>217</v>
      </c>
      <c r="C113" s="1">
        <v>43555</v>
      </c>
      <c r="D113">
        <v>1354698</v>
      </c>
      <c r="E113" t="s">
        <v>56</v>
      </c>
      <c r="F113" t="s">
        <v>218</v>
      </c>
      <c r="G113">
        <v>60.43</v>
      </c>
    </row>
    <row r="114" spans="1:7" x14ac:dyDescent="0.25">
      <c r="A114">
        <v>930.2</v>
      </c>
      <c r="B114" t="s">
        <v>217</v>
      </c>
      <c r="C114" s="1">
        <v>43585</v>
      </c>
      <c r="D114">
        <v>1356635</v>
      </c>
      <c r="E114" t="s">
        <v>56</v>
      </c>
      <c r="F114" t="s">
        <v>218</v>
      </c>
      <c r="G114">
        <v>30.21</v>
      </c>
    </row>
    <row r="115" spans="1:7" x14ac:dyDescent="0.25">
      <c r="A115">
        <v>930.2</v>
      </c>
      <c r="B115" t="s">
        <v>217</v>
      </c>
      <c r="C115" s="1">
        <v>43769</v>
      </c>
      <c r="D115">
        <v>1367787</v>
      </c>
      <c r="E115" t="s">
        <v>56</v>
      </c>
      <c r="F115" t="s">
        <v>218</v>
      </c>
      <c r="G115">
        <v>309.91000000000003</v>
      </c>
    </row>
    <row r="116" spans="1:7" x14ac:dyDescent="0.25">
      <c r="A116">
        <v>930.2</v>
      </c>
      <c r="B116" t="s">
        <v>217</v>
      </c>
      <c r="C116" s="1">
        <v>43830</v>
      </c>
      <c r="D116">
        <v>1371434</v>
      </c>
      <c r="E116" t="s">
        <v>56</v>
      </c>
      <c r="F116" t="s">
        <v>218</v>
      </c>
      <c r="G116">
        <v>145.99</v>
      </c>
    </row>
    <row r="117" spans="1:7" x14ac:dyDescent="0.25">
      <c r="A117">
        <v>930.2</v>
      </c>
      <c r="B117" t="s">
        <v>217</v>
      </c>
      <c r="C117" s="1">
        <v>43496</v>
      </c>
      <c r="D117">
        <v>1351461</v>
      </c>
      <c r="E117" t="s">
        <v>56</v>
      </c>
      <c r="F117" t="s">
        <v>218</v>
      </c>
      <c r="G117" s="2">
        <v>4966.1000000000004</v>
      </c>
    </row>
    <row r="118" spans="1:7" x14ac:dyDescent="0.25">
      <c r="A118">
        <v>930.2</v>
      </c>
      <c r="B118" t="s">
        <v>217</v>
      </c>
      <c r="C118" s="1">
        <v>43524</v>
      </c>
      <c r="D118">
        <v>1353060</v>
      </c>
      <c r="E118" t="s">
        <v>56</v>
      </c>
      <c r="F118" t="s">
        <v>218</v>
      </c>
      <c r="G118" s="2">
        <v>4005.32</v>
      </c>
    </row>
    <row r="119" spans="1:7" x14ac:dyDescent="0.25">
      <c r="A119">
        <v>930.2</v>
      </c>
      <c r="B119" t="s">
        <v>217</v>
      </c>
      <c r="C119" s="1">
        <v>43555</v>
      </c>
      <c r="D119">
        <v>1354698</v>
      </c>
      <c r="E119" t="s">
        <v>56</v>
      </c>
      <c r="F119" t="s">
        <v>218</v>
      </c>
      <c r="G119" s="2">
        <v>4269.78</v>
      </c>
    </row>
    <row r="120" spans="1:7" x14ac:dyDescent="0.25">
      <c r="A120">
        <v>930.2</v>
      </c>
      <c r="B120" t="s">
        <v>217</v>
      </c>
      <c r="C120" s="1">
        <v>43585</v>
      </c>
      <c r="D120">
        <v>1356635</v>
      </c>
      <c r="E120" t="s">
        <v>56</v>
      </c>
      <c r="F120" t="s">
        <v>218</v>
      </c>
      <c r="G120" s="2">
        <v>5376.98</v>
      </c>
    </row>
    <row r="121" spans="1:7" x14ac:dyDescent="0.25">
      <c r="A121">
        <v>930.2</v>
      </c>
      <c r="B121" t="s">
        <v>217</v>
      </c>
      <c r="C121" s="1">
        <v>43769</v>
      </c>
      <c r="D121">
        <v>1367787</v>
      </c>
      <c r="E121" t="s">
        <v>56</v>
      </c>
      <c r="F121" t="s">
        <v>218</v>
      </c>
      <c r="G121">
        <v>0.01</v>
      </c>
    </row>
    <row r="122" spans="1:7" x14ac:dyDescent="0.25">
      <c r="A122">
        <v>930.2</v>
      </c>
      <c r="B122" t="s">
        <v>217</v>
      </c>
      <c r="C122" s="1">
        <v>43496</v>
      </c>
      <c r="D122">
        <v>1351461</v>
      </c>
      <c r="E122" t="s">
        <v>56</v>
      </c>
      <c r="F122" t="s">
        <v>218</v>
      </c>
      <c r="G122">
        <v>2.04</v>
      </c>
    </row>
    <row r="123" spans="1:7" x14ac:dyDescent="0.25">
      <c r="A123">
        <v>930.2</v>
      </c>
      <c r="B123" t="s">
        <v>217</v>
      </c>
      <c r="C123" s="1">
        <v>43585</v>
      </c>
      <c r="D123">
        <v>1356635</v>
      </c>
      <c r="E123" t="s">
        <v>56</v>
      </c>
      <c r="F123" t="s">
        <v>218</v>
      </c>
      <c r="G123">
        <v>655.86</v>
      </c>
    </row>
    <row r="124" spans="1:7" x14ac:dyDescent="0.25">
      <c r="A124">
        <v>930.2</v>
      </c>
      <c r="B124" t="s">
        <v>217</v>
      </c>
      <c r="C124" s="1">
        <v>43616</v>
      </c>
      <c r="D124">
        <v>1358412</v>
      </c>
      <c r="E124" t="s">
        <v>56</v>
      </c>
      <c r="F124" t="s">
        <v>218</v>
      </c>
      <c r="G124" s="2">
        <v>6450.96</v>
      </c>
    </row>
    <row r="125" spans="1:7" x14ac:dyDescent="0.25">
      <c r="A125">
        <v>930.2</v>
      </c>
      <c r="B125" t="s">
        <v>217</v>
      </c>
      <c r="C125" s="1">
        <v>43646</v>
      </c>
      <c r="D125">
        <v>1360467</v>
      </c>
      <c r="E125" t="s">
        <v>56</v>
      </c>
      <c r="F125" t="s">
        <v>218</v>
      </c>
      <c r="G125" s="2">
        <v>4928.82</v>
      </c>
    </row>
    <row r="126" spans="1:7" x14ac:dyDescent="0.25">
      <c r="A126">
        <v>930.2</v>
      </c>
      <c r="B126" t="s">
        <v>217</v>
      </c>
      <c r="C126" s="1">
        <v>43677</v>
      </c>
      <c r="D126">
        <v>1362182</v>
      </c>
      <c r="E126" t="s">
        <v>56</v>
      </c>
      <c r="F126" t="s">
        <v>218</v>
      </c>
      <c r="G126" s="2">
        <v>6988.64</v>
      </c>
    </row>
    <row r="127" spans="1:7" x14ac:dyDescent="0.25">
      <c r="A127">
        <v>930.2</v>
      </c>
      <c r="B127" t="s">
        <v>217</v>
      </c>
      <c r="C127" s="1">
        <v>43708</v>
      </c>
      <c r="D127">
        <v>1363947</v>
      </c>
      <c r="E127" t="s">
        <v>56</v>
      </c>
      <c r="F127" t="s">
        <v>218</v>
      </c>
      <c r="G127" s="2">
        <v>7469.48</v>
      </c>
    </row>
    <row r="128" spans="1:7" x14ac:dyDescent="0.25">
      <c r="A128">
        <v>930.2</v>
      </c>
      <c r="B128" t="s">
        <v>217</v>
      </c>
      <c r="C128" s="1">
        <v>43738</v>
      </c>
      <c r="D128">
        <v>1365821</v>
      </c>
      <c r="E128" t="s">
        <v>56</v>
      </c>
      <c r="F128" t="s">
        <v>218</v>
      </c>
      <c r="G128" s="2">
        <v>7367.54</v>
      </c>
    </row>
    <row r="129" spans="1:7" x14ac:dyDescent="0.25">
      <c r="A129">
        <v>930.2</v>
      </c>
      <c r="B129" t="s">
        <v>217</v>
      </c>
      <c r="C129" s="1">
        <v>43769</v>
      </c>
      <c r="D129">
        <v>1367787</v>
      </c>
      <c r="E129" t="s">
        <v>56</v>
      </c>
      <c r="F129" t="s">
        <v>218</v>
      </c>
      <c r="G129" s="2">
        <v>7113.26</v>
      </c>
    </row>
    <row r="130" spans="1:7" x14ac:dyDescent="0.25">
      <c r="A130">
        <v>930.2</v>
      </c>
      <c r="B130" t="s">
        <v>217</v>
      </c>
      <c r="C130" s="1">
        <v>43799</v>
      </c>
      <c r="D130">
        <v>1369507</v>
      </c>
      <c r="E130" t="s">
        <v>56</v>
      </c>
      <c r="F130" t="s">
        <v>218</v>
      </c>
      <c r="G130" s="2">
        <v>5086.0200000000004</v>
      </c>
    </row>
    <row r="131" spans="1:7" x14ac:dyDescent="0.25">
      <c r="A131">
        <v>930.2</v>
      </c>
      <c r="B131" t="s">
        <v>217</v>
      </c>
      <c r="C131" s="1">
        <v>43830</v>
      </c>
      <c r="D131">
        <v>1371434</v>
      </c>
      <c r="E131" t="s">
        <v>56</v>
      </c>
      <c r="F131" t="s">
        <v>218</v>
      </c>
      <c r="G131" s="2">
        <v>5102.24</v>
      </c>
    </row>
    <row r="132" spans="1:7" x14ac:dyDescent="0.25">
      <c r="A132">
        <v>930.2</v>
      </c>
      <c r="B132" t="s">
        <v>217</v>
      </c>
      <c r="C132" s="1">
        <v>43769</v>
      </c>
      <c r="D132">
        <v>1367787</v>
      </c>
      <c r="E132" t="s">
        <v>56</v>
      </c>
      <c r="F132" t="s">
        <v>218</v>
      </c>
      <c r="G132">
        <v>305.76</v>
      </c>
    </row>
    <row r="133" spans="1:7" x14ac:dyDescent="0.25">
      <c r="A133">
        <v>930.2</v>
      </c>
      <c r="B133" t="s">
        <v>219</v>
      </c>
      <c r="C133" s="1">
        <v>43496</v>
      </c>
      <c r="D133">
        <v>1351461</v>
      </c>
      <c r="E133" t="s">
        <v>56</v>
      </c>
      <c r="G133">
        <v>30.66</v>
      </c>
    </row>
    <row r="134" spans="1:7" x14ac:dyDescent="0.25">
      <c r="A134">
        <v>930.2</v>
      </c>
      <c r="B134" t="s">
        <v>219</v>
      </c>
      <c r="C134" s="1">
        <v>43524</v>
      </c>
      <c r="D134">
        <v>1353060</v>
      </c>
      <c r="E134" t="s">
        <v>56</v>
      </c>
      <c r="G134">
        <v>91.62</v>
      </c>
    </row>
    <row r="135" spans="1:7" x14ac:dyDescent="0.25">
      <c r="A135">
        <v>930.2</v>
      </c>
      <c r="B135" t="s">
        <v>219</v>
      </c>
      <c r="C135" s="1">
        <v>43555</v>
      </c>
      <c r="D135">
        <v>1354698</v>
      </c>
      <c r="E135" t="s">
        <v>56</v>
      </c>
      <c r="G135">
        <v>65.77</v>
      </c>
    </row>
    <row r="136" spans="1:7" x14ac:dyDescent="0.25">
      <c r="A136">
        <v>930.2</v>
      </c>
      <c r="B136" t="s">
        <v>219</v>
      </c>
      <c r="C136" s="1">
        <v>43585</v>
      </c>
      <c r="D136">
        <v>1356635</v>
      </c>
      <c r="E136" t="s">
        <v>56</v>
      </c>
      <c r="G136">
        <v>14.92</v>
      </c>
    </row>
    <row r="137" spans="1:7" x14ac:dyDescent="0.25">
      <c r="A137">
        <v>930.2</v>
      </c>
      <c r="B137" t="s">
        <v>219</v>
      </c>
      <c r="C137" s="1">
        <v>43616</v>
      </c>
      <c r="D137">
        <v>1358412</v>
      </c>
      <c r="E137" t="s">
        <v>56</v>
      </c>
      <c r="G137">
        <v>145.4</v>
      </c>
    </row>
    <row r="138" spans="1:7" x14ac:dyDescent="0.25">
      <c r="A138">
        <v>930.2</v>
      </c>
      <c r="B138" t="s">
        <v>219</v>
      </c>
      <c r="C138" s="1">
        <v>43646</v>
      </c>
      <c r="D138">
        <v>1360467</v>
      </c>
      <c r="E138" t="s">
        <v>56</v>
      </c>
      <c r="G138">
        <v>257.92</v>
      </c>
    </row>
    <row r="139" spans="1:7" x14ac:dyDescent="0.25">
      <c r="A139">
        <v>930.2</v>
      </c>
      <c r="B139" t="s">
        <v>219</v>
      </c>
      <c r="C139" s="1">
        <v>43677</v>
      </c>
      <c r="D139">
        <v>1362182</v>
      </c>
      <c r="E139" t="s">
        <v>56</v>
      </c>
      <c r="G139">
        <v>112.23</v>
      </c>
    </row>
    <row r="140" spans="1:7" x14ac:dyDescent="0.25">
      <c r="A140">
        <v>930.2</v>
      </c>
      <c r="B140" t="s">
        <v>219</v>
      </c>
      <c r="C140" s="1">
        <v>43708</v>
      </c>
      <c r="D140">
        <v>1363947</v>
      </c>
      <c r="E140" t="s">
        <v>56</v>
      </c>
      <c r="G140">
        <v>34.51</v>
      </c>
    </row>
    <row r="141" spans="1:7" x14ac:dyDescent="0.25">
      <c r="A141">
        <v>930.2</v>
      </c>
      <c r="B141" t="s">
        <v>219</v>
      </c>
      <c r="C141" s="1">
        <v>43738</v>
      </c>
      <c r="D141">
        <v>1365821</v>
      </c>
      <c r="E141" t="s">
        <v>56</v>
      </c>
      <c r="G141">
        <v>186.46</v>
      </c>
    </row>
    <row r="142" spans="1:7" x14ac:dyDescent="0.25">
      <c r="A142">
        <v>930.2</v>
      </c>
      <c r="B142" t="s">
        <v>219</v>
      </c>
      <c r="C142" s="1">
        <v>43769</v>
      </c>
      <c r="D142">
        <v>1367787</v>
      </c>
      <c r="E142" t="s">
        <v>56</v>
      </c>
      <c r="G142">
        <v>276.52</v>
      </c>
    </row>
    <row r="143" spans="1:7" x14ac:dyDescent="0.25">
      <c r="A143">
        <v>930.2</v>
      </c>
      <c r="B143" t="s">
        <v>219</v>
      </c>
      <c r="C143" s="1">
        <v>43799</v>
      </c>
      <c r="D143">
        <v>1369507</v>
      </c>
      <c r="E143" t="s">
        <v>56</v>
      </c>
      <c r="G143">
        <v>82.49</v>
      </c>
    </row>
    <row r="144" spans="1:7" x14ac:dyDescent="0.25">
      <c r="A144">
        <v>930.2</v>
      </c>
      <c r="B144" t="s">
        <v>219</v>
      </c>
      <c r="C144" s="1">
        <v>43830</v>
      </c>
      <c r="D144">
        <v>1371434</v>
      </c>
      <c r="E144" t="s">
        <v>56</v>
      </c>
      <c r="G144">
        <v>8.86</v>
      </c>
    </row>
    <row r="145" spans="1:7" x14ac:dyDescent="0.25">
      <c r="A145">
        <v>930.2</v>
      </c>
      <c r="B145" t="s">
        <v>219</v>
      </c>
      <c r="C145" s="1">
        <v>43496</v>
      </c>
      <c r="D145">
        <v>1351461</v>
      </c>
      <c r="E145" t="s">
        <v>56</v>
      </c>
      <c r="G145">
        <v>3.23</v>
      </c>
    </row>
    <row r="146" spans="1:7" x14ac:dyDescent="0.25">
      <c r="A146">
        <v>930.2</v>
      </c>
      <c r="B146" t="s">
        <v>219</v>
      </c>
      <c r="C146" s="1">
        <v>43616</v>
      </c>
      <c r="D146">
        <v>1358412</v>
      </c>
      <c r="E146" t="s">
        <v>56</v>
      </c>
      <c r="G146">
        <v>25.87</v>
      </c>
    </row>
    <row r="147" spans="1:7" x14ac:dyDescent="0.25">
      <c r="A147">
        <v>930.2</v>
      </c>
      <c r="B147" t="s">
        <v>219</v>
      </c>
      <c r="C147" s="1">
        <v>43677</v>
      </c>
      <c r="D147">
        <v>1362182</v>
      </c>
      <c r="E147" t="s">
        <v>56</v>
      </c>
      <c r="G147">
        <v>92.53</v>
      </c>
    </row>
    <row r="148" spans="1:7" x14ac:dyDescent="0.25">
      <c r="A148">
        <v>930.2</v>
      </c>
      <c r="B148" t="s">
        <v>219</v>
      </c>
      <c r="C148" s="1">
        <v>43769</v>
      </c>
      <c r="D148">
        <v>1367787</v>
      </c>
      <c r="E148" t="s">
        <v>56</v>
      </c>
      <c r="G148">
        <v>98.8</v>
      </c>
    </row>
    <row r="149" spans="1:7" x14ac:dyDescent="0.25">
      <c r="A149">
        <v>930.2</v>
      </c>
      <c r="B149" t="s">
        <v>219</v>
      </c>
      <c r="C149" s="1">
        <v>43496</v>
      </c>
      <c r="D149">
        <v>1351461</v>
      </c>
      <c r="E149" t="s">
        <v>56</v>
      </c>
      <c r="G149">
        <v>10.68</v>
      </c>
    </row>
    <row r="150" spans="1:7" x14ac:dyDescent="0.25">
      <c r="A150">
        <v>930.2</v>
      </c>
      <c r="B150" t="s">
        <v>219</v>
      </c>
      <c r="C150" s="1">
        <v>43524</v>
      </c>
      <c r="D150">
        <v>1353060</v>
      </c>
      <c r="E150" t="s">
        <v>56</v>
      </c>
      <c r="G150">
        <v>23.65</v>
      </c>
    </row>
    <row r="151" spans="1:7" x14ac:dyDescent="0.25">
      <c r="A151">
        <v>930.2</v>
      </c>
      <c r="B151" t="s">
        <v>219</v>
      </c>
      <c r="C151" s="1">
        <v>43555</v>
      </c>
      <c r="D151">
        <v>1354698</v>
      </c>
      <c r="E151" t="s">
        <v>56</v>
      </c>
      <c r="G151">
        <v>5.94</v>
      </c>
    </row>
    <row r="152" spans="1:7" x14ac:dyDescent="0.25">
      <c r="A152">
        <v>930.2</v>
      </c>
      <c r="B152" t="s">
        <v>219</v>
      </c>
      <c r="C152" s="1">
        <v>43585</v>
      </c>
      <c r="D152">
        <v>1356635</v>
      </c>
      <c r="E152" t="s">
        <v>56</v>
      </c>
      <c r="G152">
        <v>20.96</v>
      </c>
    </row>
    <row r="153" spans="1:7" x14ac:dyDescent="0.25">
      <c r="A153">
        <v>930.2</v>
      </c>
      <c r="B153" t="s">
        <v>219</v>
      </c>
      <c r="C153" s="1">
        <v>43616</v>
      </c>
      <c r="D153">
        <v>1358412</v>
      </c>
      <c r="E153" t="s">
        <v>56</v>
      </c>
      <c r="G153">
        <v>127.82</v>
      </c>
    </row>
    <row r="154" spans="1:7" x14ac:dyDescent="0.25">
      <c r="A154">
        <v>930.2</v>
      </c>
      <c r="B154" t="s">
        <v>219</v>
      </c>
      <c r="C154" s="1">
        <v>43646</v>
      </c>
      <c r="D154">
        <v>1360467</v>
      </c>
      <c r="E154" t="s">
        <v>56</v>
      </c>
      <c r="G154">
        <v>72.400000000000006</v>
      </c>
    </row>
    <row r="155" spans="1:7" x14ac:dyDescent="0.25">
      <c r="A155">
        <v>930.2</v>
      </c>
      <c r="B155" t="s">
        <v>219</v>
      </c>
      <c r="C155" s="1">
        <v>43677</v>
      </c>
      <c r="D155">
        <v>1362182</v>
      </c>
      <c r="E155" t="s">
        <v>56</v>
      </c>
      <c r="G155">
        <v>5.69</v>
      </c>
    </row>
    <row r="156" spans="1:7" x14ac:dyDescent="0.25">
      <c r="A156">
        <v>930.2</v>
      </c>
      <c r="B156" t="s">
        <v>219</v>
      </c>
      <c r="C156" s="1">
        <v>43708</v>
      </c>
      <c r="D156">
        <v>1363947</v>
      </c>
      <c r="E156" t="s">
        <v>56</v>
      </c>
      <c r="G156">
        <v>83</v>
      </c>
    </row>
    <row r="157" spans="1:7" x14ac:dyDescent="0.25">
      <c r="A157">
        <v>930.2</v>
      </c>
      <c r="B157" t="s">
        <v>219</v>
      </c>
      <c r="C157" s="1">
        <v>43738</v>
      </c>
      <c r="D157">
        <v>1365821</v>
      </c>
      <c r="E157" t="s">
        <v>56</v>
      </c>
      <c r="G157">
        <v>75.27</v>
      </c>
    </row>
    <row r="158" spans="1:7" x14ac:dyDescent="0.25">
      <c r="A158">
        <v>930.2</v>
      </c>
      <c r="B158" t="s">
        <v>219</v>
      </c>
      <c r="C158" s="1">
        <v>43769</v>
      </c>
      <c r="D158">
        <v>1367787</v>
      </c>
      <c r="E158" t="s">
        <v>56</v>
      </c>
      <c r="G158">
        <v>124.72</v>
      </c>
    </row>
    <row r="159" spans="1:7" x14ac:dyDescent="0.25">
      <c r="A159">
        <v>930.2</v>
      </c>
      <c r="B159" t="s">
        <v>219</v>
      </c>
      <c r="C159" s="1">
        <v>43799</v>
      </c>
      <c r="D159">
        <v>1369507</v>
      </c>
      <c r="E159" t="s">
        <v>56</v>
      </c>
      <c r="G159">
        <v>59.71</v>
      </c>
    </row>
    <row r="160" spans="1:7" x14ac:dyDescent="0.25">
      <c r="A160">
        <v>930.2</v>
      </c>
      <c r="B160" t="s">
        <v>219</v>
      </c>
      <c r="C160" s="1">
        <v>43830</v>
      </c>
      <c r="D160">
        <v>1371434</v>
      </c>
      <c r="E160" t="s">
        <v>56</v>
      </c>
      <c r="G160">
        <v>44.04</v>
      </c>
    </row>
    <row r="161" spans="1:7" x14ac:dyDescent="0.25">
      <c r="A161">
        <v>930.2</v>
      </c>
      <c r="B161" t="s">
        <v>219</v>
      </c>
      <c r="C161" s="1">
        <v>43555</v>
      </c>
      <c r="D161">
        <v>1354698</v>
      </c>
      <c r="E161" t="s">
        <v>56</v>
      </c>
      <c r="G161">
        <v>25.43</v>
      </c>
    </row>
    <row r="162" spans="1:7" x14ac:dyDescent="0.25">
      <c r="A162">
        <v>930.2</v>
      </c>
      <c r="B162" t="s">
        <v>219</v>
      </c>
      <c r="C162" s="1">
        <v>43646</v>
      </c>
      <c r="D162">
        <v>1360467</v>
      </c>
      <c r="E162" t="s">
        <v>56</v>
      </c>
      <c r="G162">
        <v>5.22</v>
      </c>
    </row>
    <row r="163" spans="1:7" x14ac:dyDescent="0.25">
      <c r="A163">
        <v>930.2</v>
      </c>
      <c r="B163" t="s">
        <v>219</v>
      </c>
      <c r="C163" s="1">
        <v>43677</v>
      </c>
      <c r="D163">
        <v>1362182</v>
      </c>
      <c r="E163" t="s">
        <v>56</v>
      </c>
      <c r="G163">
        <v>1.2</v>
      </c>
    </row>
    <row r="164" spans="1:7" x14ac:dyDescent="0.25">
      <c r="A164">
        <v>930.2</v>
      </c>
      <c r="B164" t="s">
        <v>219</v>
      </c>
      <c r="C164" s="1">
        <v>43769</v>
      </c>
      <c r="D164">
        <v>1367787</v>
      </c>
      <c r="E164" t="s">
        <v>56</v>
      </c>
      <c r="G164">
        <v>5.93</v>
      </c>
    </row>
    <row r="165" spans="1:7" x14ac:dyDescent="0.25">
      <c r="A165">
        <v>930.2</v>
      </c>
      <c r="B165" t="s">
        <v>219</v>
      </c>
      <c r="C165" s="1">
        <v>43830</v>
      </c>
      <c r="D165">
        <v>1371434</v>
      </c>
      <c r="E165" t="s">
        <v>56</v>
      </c>
      <c r="G165">
        <v>1.36</v>
      </c>
    </row>
    <row r="166" spans="1:7" x14ac:dyDescent="0.25">
      <c r="A166">
        <v>930.2</v>
      </c>
      <c r="B166" t="s">
        <v>219</v>
      </c>
      <c r="C166" s="1">
        <v>43496</v>
      </c>
      <c r="D166">
        <v>1351461</v>
      </c>
      <c r="E166" t="s">
        <v>56</v>
      </c>
      <c r="G166">
        <v>11</v>
      </c>
    </row>
    <row r="167" spans="1:7" x14ac:dyDescent="0.25">
      <c r="A167">
        <v>930.2</v>
      </c>
      <c r="B167" t="s">
        <v>219</v>
      </c>
      <c r="C167" s="1">
        <v>43524</v>
      </c>
      <c r="D167">
        <v>1353060</v>
      </c>
      <c r="E167" t="s">
        <v>56</v>
      </c>
      <c r="G167">
        <v>21.08</v>
      </c>
    </row>
    <row r="168" spans="1:7" x14ac:dyDescent="0.25">
      <c r="A168">
        <v>930.2</v>
      </c>
      <c r="B168" t="s">
        <v>219</v>
      </c>
      <c r="C168" s="1">
        <v>43555</v>
      </c>
      <c r="D168">
        <v>1354698</v>
      </c>
      <c r="E168" t="s">
        <v>56</v>
      </c>
      <c r="G168">
        <v>5.0199999999999996</v>
      </c>
    </row>
    <row r="169" spans="1:7" x14ac:dyDescent="0.25">
      <c r="A169">
        <v>930.2</v>
      </c>
      <c r="B169" t="s">
        <v>219</v>
      </c>
      <c r="C169" s="1">
        <v>43585</v>
      </c>
      <c r="D169">
        <v>1356635</v>
      </c>
      <c r="E169" t="s">
        <v>56</v>
      </c>
      <c r="G169">
        <v>7.53</v>
      </c>
    </row>
    <row r="170" spans="1:7" x14ac:dyDescent="0.25">
      <c r="A170">
        <v>930.2</v>
      </c>
      <c r="B170" t="s">
        <v>219</v>
      </c>
      <c r="C170" s="1">
        <v>43616</v>
      </c>
      <c r="D170">
        <v>1358412</v>
      </c>
      <c r="E170" t="s">
        <v>56</v>
      </c>
      <c r="G170">
        <v>168.57</v>
      </c>
    </row>
    <row r="171" spans="1:7" x14ac:dyDescent="0.25">
      <c r="A171">
        <v>930.2</v>
      </c>
      <c r="B171" t="s">
        <v>219</v>
      </c>
      <c r="C171" s="1">
        <v>43677</v>
      </c>
      <c r="D171">
        <v>1362182</v>
      </c>
      <c r="E171" t="s">
        <v>56</v>
      </c>
      <c r="G171">
        <v>7.91</v>
      </c>
    </row>
    <row r="172" spans="1:7" x14ac:dyDescent="0.25">
      <c r="A172">
        <v>930.2</v>
      </c>
      <c r="B172" t="s">
        <v>219</v>
      </c>
      <c r="C172" s="1">
        <v>43708</v>
      </c>
      <c r="D172">
        <v>1363947</v>
      </c>
      <c r="E172" t="s">
        <v>56</v>
      </c>
      <c r="G172">
        <v>38.340000000000003</v>
      </c>
    </row>
    <row r="173" spans="1:7" x14ac:dyDescent="0.25">
      <c r="A173">
        <v>930.2</v>
      </c>
      <c r="B173" t="s">
        <v>219</v>
      </c>
      <c r="C173" s="1">
        <v>43769</v>
      </c>
      <c r="D173">
        <v>1367787</v>
      </c>
      <c r="E173" t="s">
        <v>56</v>
      </c>
      <c r="G173">
        <v>83.12</v>
      </c>
    </row>
    <row r="174" spans="1:7" x14ac:dyDescent="0.25">
      <c r="A174">
        <v>930.2</v>
      </c>
      <c r="B174" t="s">
        <v>219</v>
      </c>
      <c r="C174" s="1">
        <v>43799</v>
      </c>
      <c r="D174">
        <v>1369507</v>
      </c>
      <c r="E174" t="s">
        <v>56</v>
      </c>
      <c r="G174">
        <v>8.7899999999999991</v>
      </c>
    </row>
    <row r="175" spans="1:7" x14ac:dyDescent="0.25">
      <c r="A175">
        <v>930.2</v>
      </c>
      <c r="B175" t="s">
        <v>219</v>
      </c>
      <c r="C175" s="1">
        <v>43496</v>
      </c>
      <c r="D175">
        <v>1351461</v>
      </c>
      <c r="E175" t="s">
        <v>56</v>
      </c>
      <c r="G175">
        <v>2.92</v>
      </c>
    </row>
    <row r="176" spans="1:7" x14ac:dyDescent="0.25">
      <c r="A176">
        <v>930.2</v>
      </c>
      <c r="B176" t="s">
        <v>219</v>
      </c>
      <c r="C176" s="1">
        <v>43555</v>
      </c>
      <c r="D176">
        <v>1354698</v>
      </c>
      <c r="E176" t="s">
        <v>56</v>
      </c>
      <c r="G176">
        <v>4.41</v>
      </c>
    </row>
    <row r="177" spans="1:7" x14ac:dyDescent="0.25">
      <c r="A177">
        <v>930.2</v>
      </c>
      <c r="B177" t="s">
        <v>219</v>
      </c>
      <c r="C177" s="1">
        <v>43708</v>
      </c>
      <c r="D177">
        <v>1363947</v>
      </c>
      <c r="E177" t="s">
        <v>56</v>
      </c>
      <c r="G177">
        <v>10.16</v>
      </c>
    </row>
    <row r="178" spans="1:7" x14ac:dyDescent="0.25">
      <c r="A178">
        <v>930.2</v>
      </c>
      <c r="B178" t="s">
        <v>219</v>
      </c>
      <c r="C178" s="1">
        <v>43738</v>
      </c>
      <c r="D178">
        <v>1365821</v>
      </c>
      <c r="E178" t="s">
        <v>56</v>
      </c>
      <c r="G178">
        <v>2.83</v>
      </c>
    </row>
    <row r="179" spans="1:7" x14ac:dyDescent="0.25">
      <c r="A179">
        <v>930.2</v>
      </c>
      <c r="B179" t="s">
        <v>219</v>
      </c>
      <c r="C179" s="1">
        <v>43769</v>
      </c>
      <c r="D179">
        <v>1367787</v>
      </c>
      <c r="E179" t="s">
        <v>56</v>
      </c>
      <c r="G179">
        <v>32.450000000000003</v>
      </c>
    </row>
    <row r="180" spans="1:7" x14ac:dyDescent="0.25">
      <c r="A180">
        <v>930.2</v>
      </c>
      <c r="B180" t="s">
        <v>219</v>
      </c>
      <c r="C180" s="1">
        <v>43830</v>
      </c>
      <c r="D180">
        <v>1371434</v>
      </c>
      <c r="E180" t="s">
        <v>56</v>
      </c>
      <c r="G180">
        <v>5.46</v>
      </c>
    </row>
    <row r="181" spans="1:7" x14ac:dyDescent="0.25">
      <c r="A181">
        <v>930.2</v>
      </c>
      <c r="B181" t="s">
        <v>219</v>
      </c>
      <c r="C181" s="1">
        <v>43616</v>
      </c>
      <c r="D181">
        <v>1358412</v>
      </c>
      <c r="E181" t="s">
        <v>56</v>
      </c>
      <c r="G181">
        <v>56.96</v>
      </c>
    </row>
    <row r="182" spans="1:7" x14ac:dyDescent="0.25">
      <c r="A182">
        <v>930.2</v>
      </c>
      <c r="B182" t="s">
        <v>219</v>
      </c>
      <c r="C182" s="1">
        <v>43769</v>
      </c>
      <c r="D182">
        <v>1367787</v>
      </c>
      <c r="E182" t="s">
        <v>56</v>
      </c>
      <c r="G182">
        <v>57.93</v>
      </c>
    </row>
    <row r="183" spans="1:7" x14ac:dyDescent="0.25">
      <c r="A183">
        <v>930.2</v>
      </c>
      <c r="B183" t="s">
        <v>219</v>
      </c>
      <c r="C183" s="1">
        <v>43524</v>
      </c>
      <c r="D183">
        <v>1353060</v>
      </c>
      <c r="E183" t="s">
        <v>56</v>
      </c>
      <c r="G183">
        <v>15.52</v>
      </c>
    </row>
    <row r="184" spans="1:7" x14ac:dyDescent="0.25">
      <c r="A184">
        <v>930.2</v>
      </c>
      <c r="B184" t="s">
        <v>219</v>
      </c>
      <c r="C184" s="1">
        <v>43585</v>
      </c>
      <c r="D184">
        <v>1356635</v>
      </c>
      <c r="E184" t="s">
        <v>56</v>
      </c>
      <c r="G184">
        <v>71.33</v>
      </c>
    </row>
    <row r="185" spans="1:7" x14ac:dyDescent="0.25">
      <c r="A185">
        <v>930.2</v>
      </c>
      <c r="B185" t="s">
        <v>219</v>
      </c>
      <c r="C185" s="1">
        <v>43616</v>
      </c>
      <c r="D185">
        <v>1358412</v>
      </c>
      <c r="E185" t="s">
        <v>56</v>
      </c>
      <c r="G185">
        <v>99.78</v>
      </c>
    </row>
    <row r="186" spans="1:7" x14ac:dyDescent="0.25">
      <c r="A186">
        <v>930.2</v>
      </c>
      <c r="B186" t="s">
        <v>219</v>
      </c>
      <c r="C186" s="1">
        <v>43708</v>
      </c>
      <c r="D186">
        <v>1363947</v>
      </c>
      <c r="E186" t="s">
        <v>56</v>
      </c>
      <c r="G186">
        <v>23.28</v>
      </c>
    </row>
    <row r="187" spans="1:7" x14ac:dyDescent="0.25">
      <c r="A187">
        <v>930.2</v>
      </c>
      <c r="B187" t="s">
        <v>219</v>
      </c>
      <c r="C187" s="1">
        <v>43769</v>
      </c>
      <c r="D187">
        <v>1367787</v>
      </c>
      <c r="E187" t="s">
        <v>56</v>
      </c>
      <c r="G187">
        <v>205.31</v>
      </c>
    </row>
    <row r="188" spans="1:7" x14ac:dyDescent="0.25">
      <c r="A188">
        <v>930.2</v>
      </c>
      <c r="B188" t="s">
        <v>219</v>
      </c>
      <c r="C188" s="1">
        <v>43769</v>
      </c>
      <c r="D188">
        <v>1367787</v>
      </c>
      <c r="E188" t="s">
        <v>56</v>
      </c>
      <c r="G188">
        <v>552.74</v>
      </c>
    </row>
    <row r="189" spans="1:7" x14ac:dyDescent="0.25">
      <c r="A189">
        <v>930.2</v>
      </c>
      <c r="B189" t="s">
        <v>219</v>
      </c>
      <c r="C189" s="1">
        <v>43496</v>
      </c>
      <c r="D189">
        <v>1351461</v>
      </c>
      <c r="E189" t="s">
        <v>56</v>
      </c>
      <c r="G189">
        <v>42.05</v>
      </c>
    </row>
    <row r="190" spans="1:7" x14ac:dyDescent="0.25">
      <c r="A190">
        <v>930.2</v>
      </c>
      <c r="B190" t="s">
        <v>219</v>
      </c>
      <c r="C190" s="1">
        <v>43555</v>
      </c>
      <c r="D190">
        <v>1354698</v>
      </c>
      <c r="E190" t="s">
        <v>56</v>
      </c>
      <c r="G190">
        <v>24.68</v>
      </c>
    </row>
    <row r="191" spans="1:7" x14ac:dyDescent="0.25">
      <c r="A191">
        <v>930.2</v>
      </c>
      <c r="B191" t="s">
        <v>219</v>
      </c>
      <c r="C191" s="1">
        <v>43646</v>
      </c>
      <c r="D191">
        <v>1360467</v>
      </c>
      <c r="E191" t="s">
        <v>56</v>
      </c>
      <c r="G191">
        <v>7.38</v>
      </c>
    </row>
    <row r="192" spans="1:7" x14ac:dyDescent="0.25">
      <c r="A192">
        <v>930.2</v>
      </c>
      <c r="B192" t="s">
        <v>219</v>
      </c>
      <c r="C192" s="1">
        <v>43769</v>
      </c>
      <c r="D192">
        <v>1367787</v>
      </c>
      <c r="E192" t="s">
        <v>56</v>
      </c>
      <c r="G192">
        <v>130.19999999999999</v>
      </c>
    </row>
    <row r="193" spans="1:7" x14ac:dyDescent="0.25">
      <c r="A193">
        <v>930.2</v>
      </c>
      <c r="B193" t="s">
        <v>219</v>
      </c>
      <c r="C193" s="1">
        <v>43496</v>
      </c>
      <c r="D193">
        <v>1351461</v>
      </c>
      <c r="E193" t="s">
        <v>56</v>
      </c>
      <c r="G193">
        <v>38.729999999999997</v>
      </c>
    </row>
    <row r="194" spans="1:7" x14ac:dyDescent="0.25">
      <c r="A194">
        <v>930.2</v>
      </c>
      <c r="B194" t="s">
        <v>219</v>
      </c>
      <c r="C194" s="1">
        <v>43524</v>
      </c>
      <c r="D194">
        <v>1353060</v>
      </c>
      <c r="E194" t="s">
        <v>56</v>
      </c>
      <c r="G194">
        <v>36</v>
      </c>
    </row>
    <row r="195" spans="1:7" x14ac:dyDescent="0.25">
      <c r="A195">
        <v>930.2</v>
      </c>
      <c r="B195" t="s">
        <v>219</v>
      </c>
      <c r="C195" s="1">
        <v>43555</v>
      </c>
      <c r="D195">
        <v>1354698</v>
      </c>
      <c r="E195" t="s">
        <v>56</v>
      </c>
      <c r="G195">
        <v>6.44</v>
      </c>
    </row>
    <row r="196" spans="1:7" x14ac:dyDescent="0.25">
      <c r="A196">
        <v>930.2</v>
      </c>
      <c r="B196" t="s">
        <v>219</v>
      </c>
      <c r="C196" s="1">
        <v>43585</v>
      </c>
      <c r="D196">
        <v>1356635</v>
      </c>
      <c r="E196" t="s">
        <v>56</v>
      </c>
      <c r="G196">
        <v>2.94</v>
      </c>
    </row>
    <row r="197" spans="1:7" x14ac:dyDescent="0.25">
      <c r="A197">
        <v>930.2</v>
      </c>
      <c r="B197" t="s">
        <v>219</v>
      </c>
      <c r="C197" s="1">
        <v>43769</v>
      </c>
      <c r="D197">
        <v>1367787</v>
      </c>
      <c r="E197" t="s">
        <v>56</v>
      </c>
      <c r="G197">
        <v>33.729999999999997</v>
      </c>
    </row>
    <row r="198" spans="1:7" x14ac:dyDescent="0.25">
      <c r="A198">
        <v>930.2</v>
      </c>
      <c r="B198" t="s">
        <v>219</v>
      </c>
      <c r="C198" s="1">
        <v>43830</v>
      </c>
      <c r="D198">
        <v>1371434</v>
      </c>
      <c r="E198" t="s">
        <v>56</v>
      </c>
      <c r="G198">
        <v>12.25</v>
      </c>
    </row>
    <row r="199" spans="1:7" x14ac:dyDescent="0.25">
      <c r="A199">
        <v>930.2</v>
      </c>
      <c r="B199" t="s">
        <v>219</v>
      </c>
      <c r="C199" s="1">
        <v>43496</v>
      </c>
      <c r="D199">
        <v>1351461</v>
      </c>
      <c r="E199" t="s">
        <v>56</v>
      </c>
      <c r="G199">
        <v>264.8</v>
      </c>
    </row>
    <row r="200" spans="1:7" x14ac:dyDescent="0.25">
      <c r="A200">
        <v>930.2</v>
      </c>
      <c r="B200" t="s">
        <v>219</v>
      </c>
      <c r="C200" s="1">
        <v>43524</v>
      </c>
      <c r="D200">
        <v>1353060</v>
      </c>
      <c r="E200" t="s">
        <v>56</v>
      </c>
      <c r="G200">
        <v>276.62</v>
      </c>
    </row>
    <row r="201" spans="1:7" x14ac:dyDescent="0.25">
      <c r="A201">
        <v>930.2</v>
      </c>
      <c r="B201" t="s">
        <v>219</v>
      </c>
      <c r="C201" s="1">
        <v>43555</v>
      </c>
      <c r="D201">
        <v>1354698</v>
      </c>
      <c r="E201" t="s">
        <v>56</v>
      </c>
      <c r="G201">
        <v>296.49</v>
      </c>
    </row>
    <row r="202" spans="1:7" x14ac:dyDescent="0.25">
      <c r="A202">
        <v>930.2</v>
      </c>
      <c r="B202" t="s">
        <v>219</v>
      </c>
      <c r="C202" s="1">
        <v>43585</v>
      </c>
      <c r="D202">
        <v>1356635</v>
      </c>
      <c r="E202" t="s">
        <v>56</v>
      </c>
      <c r="G202">
        <v>310.20999999999998</v>
      </c>
    </row>
    <row r="203" spans="1:7" x14ac:dyDescent="0.25">
      <c r="A203">
        <v>930.2</v>
      </c>
      <c r="B203" t="s">
        <v>219</v>
      </c>
      <c r="C203" s="1">
        <v>43496</v>
      </c>
      <c r="D203">
        <v>1351461</v>
      </c>
      <c r="E203" t="s">
        <v>56</v>
      </c>
      <c r="G203">
        <v>0.03</v>
      </c>
    </row>
    <row r="204" spans="1:7" x14ac:dyDescent="0.25">
      <c r="A204">
        <v>930.2</v>
      </c>
      <c r="B204" t="s">
        <v>219</v>
      </c>
      <c r="C204" s="1">
        <v>43585</v>
      </c>
      <c r="D204">
        <v>1356635</v>
      </c>
      <c r="E204" t="s">
        <v>56</v>
      </c>
      <c r="G204">
        <v>40.049999999999997</v>
      </c>
    </row>
    <row r="205" spans="1:7" x14ac:dyDescent="0.25">
      <c r="A205">
        <v>930.2</v>
      </c>
      <c r="B205" t="s">
        <v>219</v>
      </c>
      <c r="C205" s="1">
        <v>43616</v>
      </c>
      <c r="D205">
        <v>1358412</v>
      </c>
      <c r="E205" t="s">
        <v>56</v>
      </c>
      <c r="G205">
        <v>516.04999999999995</v>
      </c>
    </row>
    <row r="206" spans="1:7" x14ac:dyDescent="0.25">
      <c r="A206">
        <v>930.2</v>
      </c>
      <c r="B206" t="s">
        <v>219</v>
      </c>
      <c r="C206" s="1">
        <v>43646</v>
      </c>
      <c r="D206">
        <v>1360467</v>
      </c>
      <c r="E206" t="s">
        <v>56</v>
      </c>
      <c r="G206">
        <v>301.06</v>
      </c>
    </row>
    <row r="207" spans="1:7" x14ac:dyDescent="0.25">
      <c r="A207">
        <v>930.2</v>
      </c>
      <c r="B207" t="s">
        <v>219</v>
      </c>
      <c r="C207" s="1">
        <v>43677</v>
      </c>
      <c r="D207">
        <v>1362182</v>
      </c>
      <c r="E207" t="s">
        <v>56</v>
      </c>
      <c r="G207">
        <v>424.68</v>
      </c>
    </row>
    <row r="208" spans="1:7" x14ac:dyDescent="0.25">
      <c r="A208">
        <v>930.2</v>
      </c>
      <c r="B208" t="s">
        <v>219</v>
      </c>
      <c r="C208" s="1">
        <v>43708</v>
      </c>
      <c r="D208">
        <v>1363947</v>
      </c>
      <c r="E208" t="s">
        <v>56</v>
      </c>
      <c r="G208">
        <v>419.24</v>
      </c>
    </row>
    <row r="209" spans="1:7" x14ac:dyDescent="0.25">
      <c r="A209">
        <v>930.2</v>
      </c>
      <c r="B209" t="s">
        <v>219</v>
      </c>
      <c r="C209" s="1">
        <v>43738</v>
      </c>
      <c r="D209">
        <v>1365821</v>
      </c>
      <c r="E209" t="s">
        <v>56</v>
      </c>
      <c r="G209">
        <v>440.89</v>
      </c>
    </row>
    <row r="210" spans="1:7" x14ac:dyDescent="0.25">
      <c r="A210">
        <v>930.2</v>
      </c>
      <c r="B210" t="s">
        <v>219</v>
      </c>
      <c r="C210" s="1">
        <v>43769</v>
      </c>
      <c r="D210">
        <v>1367787</v>
      </c>
      <c r="E210" t="s">
        <v>56</v>
      </c>
      <c r="G210">
        <v>628.82000000000005</v>
      </c>
    </row>
    <row r="211" spans="1:7" x14ac:dyDescent="0.25">
      <c r="A211">
        <v>930.2</v>
      </c>
      <c r="B211" t="s">
        <v>219</v>
      </c>
      <c r="C211" s="1">
        <v>43799</v>
      </c>
      <c r="D211">
        <v>1369507</v>
      </c>
      <c r="E211" t="s">
        <v>56</v>
      </c>
      <c r="G211">
        <v>325.37</v>
      </c>
    </row>
    <row r="212" spans="1:7" x14ac:dyDescent="0.25">
      <c r="A212">
        <v>930.2</v>
      </c>
      <c r="B212" t="s">
        <v>219</v>
      </c>
      <c r="C212" s="1">
        <v>43830</v>
      </c>
      <c r="D212">
        <v>1371434</v>
      </c>
      <c r="E212" t="s">
        <v>56</v>
      </c>
      <c r="G212">
        <v>343.13</v>
      </c>
    </row>
    <row r="213" spans="1:7" x14ac:dyDescent="0.25">
      <c r="A213">
        <v>930.2</v>
      </c>
      <c r="B213" t="s">
        <v>219</v>
      </c>
      <c r="C213" s="1">
        <v>43769</v>
      </c>
      <c r="D213">
        <v>1367787</v>
      </c>
      <c r="E213" t="s">
        <v>56</v>
      </c>
      <c r="G213">
        <v>49</v>
      </c>
    </row>
    <row r="214" spans="1:7" x14ac:dyDescent="0.25">
      <c r="A214">
        <v>930.2</v>
      </c>
      <c r="B214" t="s">
        <v>221</v>
      </c>
      <c r="C214" s="1">
        <v>43496</v>
      </c>
      <c r="D214">
        <v>1351461</v>
      </c>
      <c r="E214" t="s">
        <v>56</v>
      </c>
      <c r="F214" t="s">
        <v>218</v>
      </c>
      <c r="G214">
        <v>650.26</v>
      </c>
    </row>
    <row r="215" spans="1:7" x14ac:dyDescent="0.25">
      <c r="A215">
        <v>930.2</v>
      </c>
      <c r="B215" t="s">
        <v>221</v>
      </c>
      <c r="C215" s="1">
        <v>43524</v>
      </c>
      <c r="D215">
        <v>1353060</v>
      </c>
      <c r="E215" t="s">
        <v>56</v>
      </c>
      <c r="F215" t="s">
        <v>218</v>
      </c>
      <c r="G215">
        <v>651.4</v>
      </c>
    </row>
    <row r="216" spans="1:7" x14ac:dyDescent="0.25">
      <c r="A216">
        <v>930.2</v>
      </c>
      <c r="B216" t="s">
        <v>221</v>
      </c>
      <c r="C216" s="1">
        <v>43555</v>
      </c>
      <c r="D216">
        <v>1354698</v>
      </c>
      <c r="E216" t="s">
        <v>56</v>
      </c>
      <c r="F216" t="s">
        <v>218</v>
      </c>
      <c r="G216">
        <v>65.14</v>
      </c>
    </row>
    <row r="217" spans="1:7" x14ac:dyDescent="0.25">
      <c r="A217">
        <v>930.2</v>
      </c>
      <c r="B217" t="s">
        <v>221</v>
      </c>
      <c r="C217" s="1">
        <v>43585</v>
      </c>
      <c r="D217">
        <v>1356635</v>
      </c>
      <c r="E217" t="s">
        <v>56</v>
      </c>
      <c r="F217" t="s">
        <v>218</v>
      </c>
      <c r="G217">
        <v>358.27</v>
      </c>
    </row>
    <row r="218" spans="1:7" x14ac:dyDescent="0.25">
      <c r="A218">
        <v>930.2</v>
      </c>
      <c r="B218" t="s">
        <v>221</v>
      </c>
      <c r="C218" s="1">
        <v>43496</v>
      </c>
      <c r="D218">
        <v>1351461</v>
      </c>
      <c r="E218" t="s">
        <v>56</v>
      </c>
      <c r="F218" t="s">
        <v>218</v>
      </c>
      <c r="G218">
        <v>557.08000000000004</v>
      </c>
    </row>
    <row r="219" spans="1:7" x14ac:dyDescent="0.25">
      <c r="A219">
        <v>930.2</v>
      </c>
      <c r="B219" t="s">
        <v>221</v>
      </c>
      <c r="C219" s="1">
        <v>43524</v>
      </c>
      <c r="D219">
        <v>1353060</v>
      </c>
      <c r="E219" t="s">
        <v>56</v>
      </c>
      <c r="F219" t="s">
        <v>218</v>
      </c>
      <c r="G219" s="2">
        <v>1029.48</v>
      </c>
    </row>
    <row r="220" spans="1:7" x14ac:dyDescent="0.25">
      <c r="A220">
        <v>930.2</v>
      </c>
      <c r="B220" t="s">
        <v>221</v>
      </c>
      <c r="C220" s="1">
        <v>43585</v>
      </c>
      <c r="D220">
        <v>1356635</v>
      </c>
      <c r="E220" t="s">
        <v>56</v>
      </c>
      <c r="F220" t="s">
        <v>218</v>
      </c>
      <c r="G220">
        <v>328</v>
      </c>
    </row>
    <row r="221" spans="1:7" x14ac:dyDescent="0.25">
      <c r="A221">
        <v>930.2</v>
      </c>
      <c r="B221" t="s">
        <v>221</v>
      </c>
      <c r="C221" s="1">
        <v>43646</v>
      </c>
      <c r="D221">
        <v>1360467</v>
      </c>
      <c r="E221" t="s">
        <v>56</v>
      </c>
      <c r="F221" t="s">
        <v>218</v>
      </c>
      <c r="G221">
        <v>258.44</v>
      </c>
    </row>
    <row r="222" spans="1:7" x14ac:dyDescent="0.25">
      <c r="A222">
        <v>930.2</v>
      </c>
      <c r="B222" t="s">
        <v>221</v>
      </c>
      <c r="C222" s="1">
        <v>43677</v>
      </c>
      <c r="D222">
        <v>1362182</v>
      </c>
      <c r="E222" t="s">
        <v>56</v>
      </c>
      <c r="F222" t="s">
        <v>218</v>
      </c>
      <c r="G222">
        <v>92.3</v>
      </c>
    </row>
    <row r="223" spans="1:7" x14ac:dyDescent="0.25">
      <c r="A223">
        <v>930.2</v>
      </c>
      <c r="B223" t="s">
        <v>221</v>
      </c>
      <c r="C223" s="1">
        <v>43799</v>
      </c>
      <c r="D223">
        <v>1369507</v>
      </c>
      <c r="E223" t="s">
        <v>56</v>
      </c>
      <c r="F223" t="s">
        <v>218</v>
      </c>
      <c r="G223">
        <v>221.52</v>
      </c>
    </row>
    <row r="224" spans="1:7" x14ac:dyDescent="0.25">
      <c r="A224">
        <v>930.2</v>
      </c>
      <c r="B224" t="s">
        <v>221</v>
      </c>
      <c r="C224" s="1">
        <v>43830</v>
      </c>
      <c r="D224">
        <v>1371434</v>
      </c>
      <c r="E224" t="s">
        <v>56</v>
      </c>
      <c r="F224" t="s">
        <v>218</v>
      </c>
      <c r="G224">
        <v>73.84</v>
      </c>
    </row>
    <row r="225" spans="1:7" x14ac:dyDescent="0.25">
      <c r="A225">
        <v>930.2</v>
      </c>
      <c r="B225" t="s">
        <v>222</v>
      </c>
      <c r="C225" s="1">
        <v>43496</v>
      </c>
      <c r="D225">
        <v>1351466</v>
      </c>
      <c r="E225" t="s">
        <v>56</v>
      </c>
      <c r="F225" t="s">
        <v>223</v>
      </c>
      <c r="G225">
        <v>17</v>
      </c>
    </row>
    <row r="226" spans="1:7" x14ac:dyDescent="0.25">
      <c r="A226">
        <v>930.2</v>
      </c>
      <c r="B226" t="s">
        <v>222</v>
      </c>
      <c r="C226" s="1">
        <v>43585</v>
      </c>
      <c r="D226">
        <v>1356637</v>
      </c>
      <c r="E226" t="s">
        <v>56</v>
      </c>
      <c r="F226" t="s">
        <v>223</v>
      </c>
      <c r="G226">
        <v>10.85</v>
      </c>
    </row>
    <row r="227" spans="1:7" x14ac:dyDescent="0.25">
      <c r="A227">
        <v>930.2</v>
      </c>
      <c r="B227" t="s">
        <v>222</v>
      </c>
      <c r="C227" s="1">
        <v>43616</v>
      </c>
      <c r="D227">
        <v>1358413</v>
      </c>
      <c r="E227" t="s">
        <v>56</v>
      </c>
      <c r="F227" t="s">
        <v>223</v>
      </c>
      <c r="G227">
        <v>186.77</v>
      </c>
    </row>
    <row r="228" spans="1:7" x14ac:dyDescent="0.25">
      <c r="A228">
        <v>930.2</v>
      </c>
      <c r="B228" t="s">
        <v>222</v>
      </c>
      <c r="C228" s="1">
        <v>43677</v>
      </c>
      <c r="D228">
        <v>1362185</v>
      </c>
      <c r="E228" t="s">
        <v>56</v>
      </c>
      <c r="F228" t="s">
        <v>223</v>
      </c>
      <c r="G228">
        <v>60.22</v>
      </c>
    </row>
    <row r="229" spans="1:7" x14ac:dyDescent="0.25">
      <c r="A229">
        <v>930.2</v>
      </c>
      <c r="B229" t="s">
        <v>222</v>
      </c>
      <c r="C229" s="1">
        <v>43738</v>
      </c>
      <c r="D229">
        <v>1365824</v>
      </c>
      <c r="E229" t="s">
        <v>56</v>
      </c>
      <c r="F229" t="s">
        <v>223</v>
      </c>
      <c r="G229">
        <v>115.01</v>
      </c>
    </row>
    <row r="230" spans="1:7" x14ac:dyDescent="0.25">
      <c r="A230">
        <v>930.2</v>
      </c>
      <c r="B230" t="s">
        <v>222</v>
      </c>
      <c r="C230" s="1">
        <v>43799</v>
      </c>
      <c r="D230">
        <v>1369509</v>
      </c>
      <c r="E230" t="s">
        <v>56</v>
      </c>
      <c r="F230" t="s">
        <v>223</v>
      </c>
      <c r="G230">
        <v>105.24</v>
      </c>
    </row>
    <row r="231" spans="1:7" x14ac:dyDescent="0.25">
      <c r="A231">
        <v>930.2</v>
      </c>
      <c r="B231" t="s">
        <v>222</v>
      </c>
      <c r="C231" s="1">
        <v>43830</v>
      </c>
      <c r="D231">
        <v>1371439</v>
      </c>
      <c r="E231" t="s">
        <v>56</v>
      </c>
      <c r="F231" t="s">
        <v>223</v>
      </c>
      <c r="G231">
        <v>9.2200000000000006</v>
      </c>
    </row>
    <row r="232" spans="1:7" x14ac:dyDescent="0.25">
      <c r="A232">
        <v>930.2</v>
      </c>
      <c r="B232" t="s">
        <v>222</v>
      </c>
      <c r="C232" s="1">
        <v>43496</v>
      </c>
      <c r="D232">
        <v>1351466</v>
      </c>
      <c r="E232" t="s">
        <v>56</v>
      </c>
      <c r="F232" t="s">
        <v>223</v>
      </c>
      <c r="G232">
        <v>1.64</v>
      </c>
    </row>
    <row r="233" spans="1:7" x14ac:dyDescent="0.25">
      <c r="A233">
        <v>930.2</v>
      </c>
      <c r="B233" t="s">
        <v>222</v>
      </c>
      <c r="C233" s="1">
        <v>43616</v>
      </c>
      <c r="D233">
        <v>1358413</v>
      </c>
      <c r="E233" t="s">
        <v>56</v>
      </c>
      <c r="F233" t="s">
        <v>223</v>
      </c>
      <c r="G233">
        <v>14.95</v>
      </c>
    </row>
    <row r="234" spans="1:7" x14ac:dyDescent="0.25">
      <c r="A234">
        <v>930.2</v>
      </c>
      <c r="B234" t="s">
        <v>222</v>
      </c>
      <c r="C234" s="1">
        <v>43677</v>
      </c>
      <c r="D234">
        <v>1362185</v>
      </c>
      <c r="E234" t="s">
        <v>56</v>
      </c>
      <c r="F234" t="s">
        <v>223</v>
      </c>
      <c r="G234">
        <v>48.1</v>
      </c>
    </row>
    <row r="235" spans="1:7" x14ac:dyDescent="0.25">
      <c r="A235">
        <v>930.2</v>
      </c>
      <c r="B235" t="s">
        <v>222</v>
      </c>
      <c r="C235" s="1">
        <v>43496</v>
      </c>
      <c r="D235">
        <v>1351466</v>
      </c>
      <c r="E235" t="s">
        <v>56</v>
      </c>
      <c r="F235" t="s">
        <v>223</v>
      </c>
      <c r="G235">
        <v>6.94</v>
      </c>
    </row>
    <row r="236" spans="1:7" x14ac:dyDescent="0.25">
      <c r="A236">
        <v>930.2</v>
      </c>
      <c r="B236" t="s">
        <v>222</v>
      </c>
      <c r="C236" s="1">
        <v>43524</v>
      </c>
      <c r="D236">
        <v>1353064</v>
      </c>
      <c r="E236" t="s">
        <v>56</v>
      </c>
      <c r="F236" t="s">
        <v>223</v>
      </c>
      <c r="G236">
        <v>14.59</v>
      </c>
    </row>
    <row r="237" spans="1:7" x14ac:dyDescent="0.25">
      <c r="A237">
        <v>930.2</v>
      </c>
      <c r="B237" t="s">
        <v>222</v>
      </c>
      <c r="C237" s="1">
        <v>43616</v>
      </c>
      <c r="D237">
        <v>1358413</v>
      </c>
      <c r="E237" t="s">
        <v>56</v>
      </c>
      <c r="F237" t="s">
        <v>223</v>
      </c>
      <c r="G237">
        <v>67.430000000000007</v>
      </c>
    </row>
    <row r="238" spans="1:7" x14ac:dyDescent="0.25">
      <c r="A238">
        <v>930.2</v>
      </c>
      <c r="B238" t="s">
        <v>222</v>
      </c>
      <c r="C238" s="1">
        <v>43677</v>
      </c>
      <c r="D238">
        <v>1362185</v>
      </c>
      <c r="E238" t="s">
        <v>56</v>
      </c>
      <c r="F238" t="s">
        <v>223</v>
      </c>
      <c r="G238">
        <v>3.71</v>
      </c>
    </row>
    <row r="239" spans="1:7" x14ac:dyDescent="0.25">
      <c r="A239">
        <v>930.2</v>
      </c>
      <c r="B239" t="s">
        <v>222</v>
      </c>
      <c r="C239" s="1">
        <v>43738</v>
      </c>
      <c r="D239">
        <v>1365824</v>
      </c>
      <c r="E239" t="s">
        <v>56</v>
      </c>
      <c r="F239" t="s">
        <v>223</v>
      </c>
      <c r="G239">
        <v>48.92</v>
      </c>
    </row>
    <row r="240" spans="1:7" x14ac:dyDescent="0.25">
      <c r="A240">
        <v>930.2</v>
      </c>
      <c r="B240" t="s">
        <v>222</v>
      </c>
      <c r="C240" s="1">
        <v>43799</v>
      </c>
      <c r="D240">
        <v>1369509</v>
      </c>
      <c r="E240" t="s">
        <v>56</v>
      </c>
      <c r="F240" t="s">
        <v>223</v>
      </c>
      <c r="G240">
        <v>77.61</v>
      </c>
    </row>
    <row r="241" spans="1:7" x14ac:dyDescent="0.25">
      <c r="A241">
        <v>930.2</v>
      </c>
      <c r="B241" t="s">
        <v>222</v>
      </c>
      <c r="C241" s="1">
        <v>43830</v>
      </c>
      <c r="D241">
        <v>1371439</v>
      </c>
      <c r="E241" t="s">
        <v>56</v>
      </c>
      <c r="F241" t="s">
        <v>223</v>
      </c>
      <c r="G241">
        <v>57.25</v>
      </c>
    </row>
    <row r="242" spans="1:7" x14ac:dyDescent="0.25">
      <c r="A242">
        <v>930.2</v>
      </c>
      <c r="B242" t="s">
        <v>222</v>
      </c>
      <c r="C242" s="1">
        <v>43616</v>
      </c>
      <c r="D242">
        <v>1358413</v>
      </c>
      <c r="E242" t="s">
        <v>56</v>
      </c>
      <c r="F242" t="s">
        <v>223</v>
      </c>
      <c r="G242">
        <v>6.04</v>
      </c>
    </row>
    <row r="243" spans="1:7" x14ac:dyDescent="0.25">
      <c r="A243">
        <v>930.2</v>
      </c>
      <c r="B243" t="s">
        <v>222</v>
      </c>
      <c r="C243" s="1">
        <v>43677</v>
      </c>
      <c r="D243">
        <v>1362185</v>
      </c>
      <c r="E243" t="s">
        <v>56</v>
      </c>
      <c r="F243" t="s">
        <v>223</v>
      </c>
      <c r="G243">
        <v>1.81</v>
      </c>
    </row>
    <row r="244" spans="1:7" x14ac:dyDescent="0.25">
      <c r="A244">
        <v>930.2</v>
      </c>
      <c r="B244" t="s">
        <v>222</v>
      </c>
      <c r="C244" s="1">
        <v>43738</v>
      </c>
      <c r="D244">
        <v>1365824</v>
      </c>
      <c r="E244" t="s">
        <v>56</v>
      </c>
      <c r="F244" t="s">
        <v>223</v>
      </c>
      <c r="G244">
        <v>2.31</v>
      </c>
    </row>
    <row r="245" spans="1:7" x14ac:dyDescent="0.25">
      <c r="A245">
        <v>930.2</v>
      </c>
      <c r="B245" t="s">
        <v>222</v>
      </c>
      <c r="C245" s="1">
        <v>43830</v>
      </c>
      <c r="D245">
        <v>1371439</v>
      </c>
      <c r="E245" t="s">
        <v>56</v>
      </c>
      <c r="F245" t="s">
        <v>223</v>
      </c>
      <c r="G245">
        <v>2.35</v>
      </c>
    </row>
    <row r="246" spans="1:7" x14ac:dyDescent="0.25">
      <c r="A246">
        <v>930.2</v>
      </c>
      <c r="B246" t="s">
        <v>222</v>
      </c>
      <c r="C246" s="1">
        <v>43496</v>
      </c>
      <c r="D246">
        <v>1351466</v>
      </c>
      <c r="E246" t="s">
        <v>56</v>
      </c>
      <c r="F246" t="s">
        <v>223</v>
      </c>
      <c r="G246">
        <v>6.1</v>
      </c>
    </row>
    <row r="247" spans="1:7" x14ac:dyDescent="0.25">
      <c r="A247">
        <v>930.2</v>
      </c>
      <c r="B247" t="s">
        <v>222</v>
      </c>
      <c r="C247" s="1">
        <v>43616</v>
      </c>
      <c r="D247">
        <v>1358413</v>
      </c>
      <c r="E247" t="s">
        <v>56</v>
      </c>
      <c r="F247" t="s">
        <v>223</v>
      </c>
      <c r="G247">
        <v>62.3</v>
      </c>
    </row>
    <row r="248" spans="1:7" x14ac:dyDescent="0.25">
      <c r="A248">
        <v>930.2</v>
      </c>
      <c r="B248" t="s">
        <v>222</v>
      </c>
      <c r="C248" s="1">
        <v>43677</v>
      </c>
      <c r="D248">
        <v>1362185</v>
      </c>
      <c r="E248" t="s">
        <v>56</v>
      </c>
      <c r="F248" t="s">
        <v>223</v>
      </c>
      <c r="G248">
        <v>4.13</v>
      </c>
    </row>
    <row r="249" spans="1:7" x14ac:dyDescent="0.25">
      <c r="A249">
        <v>930.2</v>
      </c>
      <c r="B249" t="s">
        <v>222</v>
      </c>
      <c r="C249" s="1">
        <v>43799</v>
      </c>
      <c r="D249">
        <v>1369509</v>
      </c>
      <c r="E249" t="s">
        <v>56</v>
      </c>
      <c r="F249" t="s">
        <v>223</v>
      </c>
      <c r="G249">
        <v>9.18</v>
      </c>
    </row>
    <row r="250" spans="1:7" x14ac:dyDescent="0.25">
      <c r="A250">
        <v>930.2</v>
      </c>
      <c r="B250" t="s">
        <v>222</v>
      </c>
      <c r="C250" s="1">
        <v>43496</v>
      </c>
      <c r="D250">
        <v>1351466</v>
      </c>
      <c r="E250" t="s">
        <v>56</v>
      </c>
      <c r="F250" t="s">
        <v>223</v>
      </c>
      <c r="G250">
        <v>1.9</v>
      </c>
    </row>
    <row r="251" spans="1:7" x14ac:dyDescent="0.25">
      <c r="A251">
        <v>930.2</v>
      </c>
      <c r="B251" t="s">
        <v>222</v>
      </c>
      <c r="C251" s="1">
        <v>43738</v>
      </c>
      <c r="D251">
        <v>1365824</v>
      </c>
      <c r="E251" t="s">
        <v>56</v>
      </c>
      <c r="F251" t="s">
        <v>223</v>
      </c>
      <c r="G251">
        <v>1.83</v>
      </c>
    </row>
    <row r="252" spans="1:7" x14ac:dyDescent="0.25">
      <c r="A252">
        <v>930.2</v>
      </c>
      <c r="B252" t="s">
        <v>222</v>
      </c>
      <c r="C252" s="1">
        <v>43830</v>
      </c>
      <c r="D252">
        <v>1371439</v>
      </c>
      <c r="E252" t="s">
        <v>56</v>
      </c>
      <c r="F252" t="s">
        <v>223</v>
      </c>
      <c r="G252">
        <v>8.02</v>
      </c>
    </row>
    <row r="253" spans="1:7" x14ac:dyDescent="0.25">
      <c r="A253">
        <v>930.2</v>
      </c>
      <c r="B253" t="s">
        <v>222</v>
      </c>
      <c r="C253" s="1">
        <v>43616</v>
      </c>
      <c r="D253">
        <v>1358413</v>
      </c>
      <c r="E253" t="s">
        <v>56</v>
      </c>
      <c r="F253" t="s">
        <v>223</v>
      </c>
      <c r="G253">
        <v>27.2</v>
      </c>
    </row>
    <row r="254" spans="1:7" x14ac:dyDescent="0.25">
      <c r="A254">
        <v>930.2</v>
      </c>
      <c r="B254" t="s">
        <v>222</v>
      </c>
      <c r="C254" s="1">
        <v>43524</v>
      </c>
      <c r="D254">
        <v>1353064</v>
      </c>
      <c r="E254" t="s">
        <v>56</v>
      </c>
      <c r="F254" t="s">
        <v>223</v>
      </c>
      <c r="G254">
        <v>8.08</v>
      </c>
    </row>
    <row r="255" spans="1:7" x14ac:dyDescent="0.25">
      <c r="A255">
        <v>930.2</v>
      </c>
      <c r="B255" t="s">
        <v>222</v>
      </c>
      <c r="C255" s="1">
        <v>43616</v>
      </c>
      <c r="D255">
        <v>1358413</v>
      </c>
      <c r="E255" t="s">
        <v>56</v>
      </c>
      <c r="F255" t="s">
        <v>223</v>
      </c>
      <c r="G255">
        <v>34.590000000000003</v>
      </c>
    </row>
    <row r="256" spans="1:7" x14ac:dyDescent="0.25">
      <c r="A256">
        <v>930.2</v>
      </c>
      <c r="B256" t="s">
        <v>222</v>
      </c>
      <c r="C256" s="1">
        <v>43769</v>
      </c>
      <c r="D256">
        <v>1367796</v>
      </c>
      <c r="E256" t="s">
        <v>56</v>
      </c>
      <c r="F256" t="s">
        <v>223</v>
      </c>
      <c r="G256">
        <v>39.53</v>
      </c>
    </row>
    <row r="257" spans="1:7" x14ac:dyDescent="0.25">
      <c r="A257">
        <v>930.2</v>
      </c>
      <c r="B257" t="s">
        <v>222</v>
      </c>
      <c r="C257" s="1">
        <v>43769</v>
      </c>
      <c r="D257">
        <v>1367796</v>
      </c>
      <c r="E257" t="s">
        <v>56</v>
      </c>
      <c r="F257" t="s">
        <v>223</v>
      </c>
      <c r="G257">
        <v>5.2</v>
      </c>
    </row>
    <row r="258" spans="1:7" x14ac:dyDescent="0.25">
      <c r="A258">
        <v>930.2</v>
      </c>
      <c r="B258" t="s">
        <v>222</v>
      </c>
      <c r="C258" s="1">
        <v>43496</v>
      </c>
      <c r="D258">
        <v>1351466</v>
      </c>
      <c r="E258" t="s">
        <v>56</v>
      </c>
      <c r="F258" t="s">
        <v>223</v>
      </c>
      <c r="G258">
        <v>31.57</v>
      </c>
    </row>
    <row r="259" spans="1:7" x14ac:dyDescent="0.25">
      <c r="A259">
        <v>930.2</v>
      </c>
      <c r="B259" t="s">
        <v>222</v>
      </c>
      <c r="C259" s="1">
        <v>43496</v>
      </c>
      <c r="D259">
        <v>1351466</v>
      </c>
      <c r="E259" t="s">
        <v>56</v>
      </c>
      <c r="F259" t="s">
        <v>223</v>
      </c>
      <c r="G259">
        <v>19.78</v>
      </c>
    </row>
    <row r="260" spans="1:7" x14ac:dyDescent="0.25">
      <c r="A260">
        <v>930.2</v>
      </c>
      <c r="B260" t="s">
        <v>222</v>
      </c>
      <c r="C260" s="1">
        <v>43769</v>
      </c>
      <c r="D260">
        <v>1367796</v>
      </c>
      <c r="E260" t="s">
        <v>56</v>
      </c>
      <c r="F260" t="s">
        <v>223</v>
      </c>
      <c r="G260">
        <v>5.32</v>
      </c>
    </row>
    <row r="261" spans="1:7" x14ac:dyDescent="0.25">
      <c r="A261">
        <v>930.2</v>
      </c>
      <c r="B261" t="s">
        <v>222</v>
      </c>
      <c r="C261" s="1">
        <v>43830</v>
      </c>
      <c r="D261">
        <v>1371439</v>
      </c>
      <c r="E261" t="s">
        <v>56</v>
      </c>
      <c r="F261" t="s">
        <v>223</v>
      </c>
      <c r="G261">
        <v>14.16</v>
      </c>
    </row>
    <row r="262" spans="1:7" x14ac:dyDescent="0.25">
      <c r="A262">
        <v>930.2</v>
      </c>
      <c r="B262" t="s">
        <v>222</v>
      </c>
      <c r="C262" s="1">
        <v>43496</v>
      </c>
      <c r="D262">
        <v>1351466</v>
      </c>
      <c r="E262" t="s">
        <v>56</v>
      </c>
      <c r="F262" t="s">
        <v>223</v>
      </c>
      <c r="G262">
        <v>222.65</v>
      </c>
    </row>
    <row r="263" spans="1:7" x14ac:dyDescent="0.25">
      <c r="A263">
        <v>930.2</v>
      </c>
      <c r="B263" t="s">
        <v>222</v>
      </c>
      <c r="C263" s="1">
        <v>43555</v>
      </c>
      <c r="D263">
        <v>1354701</v>
      </c>
      <c r="E263" t="s">
        <v>56</v>
      </c>
      <c r="F263" t="s">
        <v>223</v>
      </c>
      <c r="G263">
        <v>193.83</v>
      </c>
    </row>
    <row r="264" spans="1:7" x14ac:dyDescent="0.25">
      <c r="A264">
        <v>930.2</v>
      </c>
      <c r="B264" t="s">
        <v>222</v>
      </c>
      <c r="C264" s="1">
        <v>43496</v>
      </c>
      <c r="D264">
        <v>1351466</v>
      </c>
      <c r="E264" t="s">
        <v>56</v>
      </c>
      <c r="F264" t="s">
        <v>223</v>
      </c>
      <c r="G264">
        <v>0.02</v>
      </c>
    </row>
    <row r="265" spans="1:7" x14ac:dyDescent="0.25">
      <c r="A265">
        <v>930.2</v>
      </c>
      <c r="B265" t="s">
        <v>222</v>
      </c>
      <c r="C265" s="1">
        <v>43616</v>
      </c>
      <c r="D265">
        <v>1358413</v>
      </c>
      <c r="E265" t="s">
        <v>56</v>
      </c>
      <c r="F265" t="s">
        <v>223</v>
      </c>
      <c r="G265">
        <v>293.82</v>
      </c>
    </row>
    <row r="266" spans="1:7" x14ac:dyDescent="0.25">
      <c r="A266">
        <v>930.2</v>
      </c>
      <c r="B266" t="s">
        <v>222</v>
      </c>
      <c r="C266" s="1">
        <v>43677</v>
      </c>
      <c r="D266">
        <v>1362185</v>
      </c>
      <c r="E266" t="s">
        <v>56</v>
      </c>
      <c r="F266" t="s">
        <v>223</v>
      </c>
      <c r="G266">
        <v>347.16</v>
      </c>
    </row>
    <row r="267" spans="1:7" x14ac:dyDescent="0.25">
      <c r="A267">
        <v>930.2</v>
      </c>
      <c r="B267" t="s">
        <v>222</v>
      </c>
      <c r="C267" s="1">
        <v>43738</v>
      </c>
      <c r="D267">
        <v>1365824</v>
      </c>
      <c r="E267" t="s">
        <v>56</v>
      </c>
      <c r="F267" t="s">
        <v>223</v>
      </c>
      <c r="G267">
        <v>371.14</v>
      </c>
    </row>
    <row r="268" spans="1:7" x14ac:dyDescent="0.25">
      <c r="A268">
        <v>930.2</v>
      </c>
      <c r="B268" t="s">
        <v>222</v>
      </c>
      <c r="C268" s="1">
        <v>43799</v>
      </c>
      <c r="D268">
        <v>1369509</v>
      </c>
      <c r="E268" t="s">
        <v>56</v>
      </c>
      <c r="F268" t="s">
        <v>223</v>
      </c>
      <c r="G268">
        <v>555.25</v>
      </c>
    </row>
    <row r="269" spans="1:7" x14ac:dyDescent="0.25">
      <c r="A269">
        <v>930.2</v>
      </c>
      <c r="B269" t="s">
        <v>222</v>
      </c>
      <c r="C269" s="1">
        <v>43830</v>
      </c>
      <c r="D269">
        <v>1371439</v>
      </c>
      <c r="E269" t="s">
        <v>56</v>
      </c>
      <c r="F269" t="s">
        <v>223</v>
      </c>
      <c r="G269">
        <v>629.86</v>
      </c>
    </row>
    <row r="270" spans="1:7" x14ac:dyDescent="0.25">
      <c r="A270">
        <v>930.2</v>
      </c>
      <c r="B270" t="s">
        <v>224</v>
      </c>
      <c r="C270" s="1">
        <v>43496</v>
      </c>
      <c r="D270">
        <v>1351461</v>
      </c>
      <c r="E270" t="s">
        <v>56</v>
      </c>
      <c r="G270">
        <v>0.05</v>
      </c>
    </row>
    <row r="271" spans="1:7" x14ac:dyDescent="0.25">
      <c r="A271">
        <v>930.2</v>
      </c>
      <c r="B271" t="s">
        <v>224</v>
      </c>
      <c r="C271" s="1">
        <v>43496</v>
      </c>
      <c r="D271">
        <v>1351461</v>
      </c>
      <c r="E271" t="s">
        <v>56</v>
      </c>
      <c r="G271">
        <v>47.05</v>
      </c>
    </row>
    <row r="272" spans="1:7" x14ac:dyDescent="0.25">
      <c r="A272">
        <v>930.2</v>
      </c>
      <c r="B272" t="s">
        <v>224</v>
      </c>
      <c r="C272" s="1">
        <v>43496</v>
      </c>
      <c r="D272">
        <v>1351461</v>
      </c>
      <c r="E272" t="s">
        <v>56</v>
      </c>
      <c r="G272">
        <v>4.9400000000000004</v>
      </c>
    </row>
    <row r="273" spans="1:7" x14ac:dyDescent="0.25">
      <c r="A273">
        <v>930.2</v>
      </c>
      <c r="B273" t="s">
        <v>224</v>
      </c>
      <c r="C273" s="1">
        <v>43496</v>
      </c>
      <c r="D273">
        <v>1351461</v>
      </c>
      <c r="E273" t="s">
        <v>56</v>
      </c>
      <c r="G273">
        <v>32.880000000000003</v>
      </c>
    </row>
    <row r="274" spans="1:7" x14ac:dyDescent="0.25">
      <c r="A274">
        <v>930.2</v>
      </c>
      <c r="B274" t="s">
        <v>224</v>
      </c>
      <c r="C274" s="1">
        <v>43496</v>
      </c>
      <c r="D274">
        <v>1351461</v>
      </c>
      <c r="E274" t="s">
        <v>56</v>
      </c>
      <c r="G274">
        <v>23.34</v>
      </c>
    </row>
    <row r="275" spans="1:7" x14ac:dyDescent="0.25">
      <c r="A275">
        <v>930.2</v>
      </c>
      <c r="B275" t="s">
        <v>224</v>
      </c>
      <c r="C275" s="1">
        <v>43496</v>
      </c>
      <c r="D275">
        <v>1351461</v>
      </c>
      <c r="E275" t="s">
        <v>56</v>
      </c>
      <c r="G275">
        <v>3.55</v>
      </c>
    </row>
    <row r="276" spans="1:7" x14ac:dyDescent="0.25">
      <c r="A276">
        <v>930.2</v>
      </c>
      <c r="B276" t="s">
        <v>224</v>
      </c>
      <c r="C276" s="1">
        <v>43496</v>
      </c>
      <c r="D276">
        <v>1351461</v>
      </c>
      <c r="E276" t="s">
        <v>56</v>
      </c>
      <c r="G276">
        <v>219.86</v>
      </c>
    </row>
    <row r="277" spans="1:7" x14ac:dyDescent="0.25">
      <c r="A277">
        <v>930.2</v>
      </c>
      <c r="B277" t="s">
        <v>224</v>
      </c>
      <c r="C277" s="1">
        <v>43496</v>
      </c>
      <c r="D277">
        <v>1351461</v>
      </c>
      <c r="E277" t="s">
        <v>56</v>
      </c>
      <c r="G277">
        <v>106.56</v>
      </c>
    </row>
    <row r="278" spans="1:7" x14ac:dyDescent="0.25">
      <c r="A278">
        <v>930.2</v>
      </c>
      <c r="B278" t="s">
        <v>224</v>
      </c>
      <c r="C278" s="1">
        <v>43496</v>
      </c>
      <c r="D278">
        <v>1351461</v>
      </c>
      <c r="E278" t="s">
        <v>56</v>
      </c>
      <c r="G278">
        <v>585.13</v>
      </c>
    </row>
    <row r="279" spans="1:7" x14ac:dyDescent="0.25">
      <c r="A279">
        <v>930.2</v>
      </c>
      <c r="B279" t="s">
        <v>224</v>
      </c>
      <c r="C279" s="1">
        <v>43524</v>
      </c>
      <c r="D279">
        <v>1353060</v>
      </c>
      <c r="E279" t="s">
        <v>56</v>
      </c>
      <c r="G279">
        <v>116.12</v>
      </c>
    </row>
    <row r="280" spans="1:7" x14ac:dyDescent="0.25">
      <c r="A280">
        <v>930.2</v>
      </c>
      <c r="B280" t="s">
        <v>224</v>
      </c>
      <c r="C280" s="1">
        <v>43524</v>
      </c>
      <c r="D280">
        <v>1353060</v>
      </c>
      <c r="E280" t="s">
        <v>56</v>
      </c>
      <c r="G280">
        <v>65.010000000000005</v>
      </c>
    </row>
    <row r="281" spans="1:7" x14ac:dyDescent="0.25">
      <c r="A281">
        <v>930.2</v>
      </c>
      <c r="B281" t="s">
        <v>224</v>
      </c>
      <c r="C281" s="1">
        <v>43524</v>
      </c>
      <c r="D281">
        <v>1353060</v>
      </c>
      <c r="E281" t="s">
        <v>56</v>
      </c>
      <c r="G281">
        <v>38.32</v>
      </c>
    </row>
    <row r="282" spans="1:7" x14ac:dyDescent="0.25">
      <c r="A282">
        <v>930.2</v>
      </c>
      <c r="B282" t="s">
        <v>224</v>
      </c>
      <c r="C282" s="1">
        <v>43524</v>
      </c>
      <c r="D282">
        <v>1353060</v>
      </c>
      <c r="E282" t="s">
        <v>56</v>
      </c>
      <c r="G282">
        <v>25.72</v>
      </c>
    </row>
    <row r="283" spans="1:7" x14ac:dyDescent="0.25">
      <c r="A283">
        <v>930.2</v>
      </c>
      <c r="B283" t="s">
        <v>224</v>
      </c>
      <c r="C283" s="1">
        <v>43524</v>
      </c>
      <c r="D283">
        <v>1353060</v>
      </c>
      <c r="E283" t="s">
        <v>56</v>
      </c>
      <c r="G283">
        <v>86.46</v>
      </c>
    </row>
    <row r="284" spans="1:7" x14ac:dyDescent="0.25">
      <c r="A284">
        <v>930.2</v>
      </c>
      <c r="B284" t="s">
        <v>224</v>
      </c>
      <c r="C284" s="1">
        <v>43524</v>
      </c>
      <c r="D284">
        <v>1353060</v>
      </c>
      <c r="E284" t="s">
        <v>56</v>
      </c>
      <c r="G284">
        <v>533.76</v>
      </c>
    </row>
    <row r="285" spans="1:7" x14ac:dyDescent="0.25">
      <c r="A285">
        <v>930.2</v>
      </c>
      <c r="B285" t="s">
        <v>224</v>
      </c>
      <c r="C285" s="1">
        <v>43555</v>
      </c>
      <c r="D285">
        <v>1354698</v>
      </c>
      <c r="E285" t="s">
        <v>56</v>
      </c>
      <c r="G285">
        <v>82.15</v>
      </c>
    </row>
    <row r="286" spans="1:7" x14ac:dyDescent="0.25">
      <c r="A286">
        <v>930.2</v>
      </c>
      <c r="B286" t="s">
        <v>224</v>
      </c>
      <c r="C286" s="1">
        <v>43555</v>
      </c>
      <c r="D286">
        <v>1354698</v>
      </c>
      <c r="E286" t="s">
        <v>56</v>
      </c>
      <c r="G286">
        <v>19.34</v>
      </c>
    </row>
    <row r="287" spans="1:7" x14ac:dyDescent="0.25">
      <c r="A287">
        <v>930.2</v>
      </c>
      <c r="B287" t="s">
        <v>224</v>
      </c>
      <c r="C287" s="1">
        <v>43555</v>
      </c>
      <c r="D287">
        <v>1354698</v>
      </c>
      <c r="E287" t="s">
        <v>56</v>
      </c>
      <c r="G287">
        <v>207.94</v>
      </c>
    </row>
    <row r="288" spans="1:7" x14ac:dyDescent="0.25">
      <c r="A288">
        <v>930.2</v>
      </c>
      <c r="B288" t="s">
        <v>224</v>
      </c>
      <c r="C288" s="1">
        <v>43555</v>
      </c>
      <c r="D288">
        <v>1354698</v>
      </c>
      <c r="E288" t="s">
        <v>56</v>
      </c>
      <c r="G288">
        <v>9.83</v>
      </c>
    </row>
    <row r="289" spans="1:7" x14ac:dyDescent="0.25">
      <c r="A289">
        <v>930.2</v>
      </c>
      <c r="B289" t="s">
        <v>224</v>
      </c>
      <c r="C289" s="1">
        <v>43555</v>
      </c>
      <c r="D289">
        <v>1354698</v>
      </c>
      <c r="E289" t="s">
        <v>56</v>
      </c>
      <c r="G289">
        <v>21.35</v>
      </c>
    </row>
    <row r="290" spans="1:7" x14ac:dyDescent="0.25">
      <c r="A290">
        <v>930.2</v>
      </c>
      <c r="B290" t="s">
        <v>224</v>
      </c>
      <c r="C290" s="1">
        <v>43555</v>
      </c>
      <c r="D290">
        <v>1354698</v>
      </c>
      <c r="E290" t="s">
        <v>56</v>
      </c>
      <c r="G290">
        <v>119.69</v>
      </c>
    </row>
    <row r="291" spans="1:7" x14ac:dyDescent="0.25">
      <c r="A291">
        <v>930.2</v>
      </c>
      <c r="B291" t="s">
        <v>224</v>
      </c>
      <c r="C291" s="1">
        <v>43555</v>
      </c>
      <c r="D291">
        <v>1354698</v>
      </c>
      <c r="E291" t="s">
        <v>56</v>
      </c>
      <c r="G291">
        <v>16.68</v>
      </c>
    </row>
    <row r="292" spans="1:7" x14ac:dyDescent="0.25">
      <c r="A292">
        <v>930.2</v>
      </c>
      <c r="B292" t="s">
        <v>224</v>
      </c>
      <c r="C292" s="1">
        <v>43555</v>
      </c>
      <c r="D292">
        <v>1354698</v>
      </c>
      <c r="E292" t="s">
        <v>56</v>
      </c>
      <c r="G292">
        <v>646.27</v>
      </c>
    </row>
    <row r="293" spans="1:7" x14ac:dyDescent="0.25">
      <c r="A293">
        <v>930.2</v>
      </c>
      <c r="B293" t="s">
        <v>224</v>
      </c>
      <c r="C293" s="1">
        <v>43585</v>
      </c>
      <c r="D293">
        <v>1356635</v>
      </c>
      <c r="E293" t="s">
        <v>56</v>
      </c>
      <c r="G293">
        <v>18.579999999999998</v>
      </c>
    </row>
    <row r="294" spans="1:7" x14ac:dyDescent="0.25">
      <c r="A294">
        <v>930.2</v>
      </c>
      <c r="B294" t="s">
        <v>224</v>
      </c>
      <c r="C294" s="1">
        <v>43585</v>
      </c>
      <c r="D294">
        <v>1356635</v>
      </c>
      <c r="E294" t="s">
        <v>56</v>
      </c>
      <c r="G294">
        <v>62.18</v>
      </c>
    </row>
    <row r="295" spans="1:7" x14ac:dyDescent="0.25">
      <c r="A295">
        <v>930.2</v>
      </c>
      <c r="B295" t="s">
        <v>224</v>
      </c>
      <c r="C295" s="1">
        <v>43585</v>
      </c>
      <c r="D295">
        <v>1356635</v>
      </c>
      <c r="E295" t="s">
        <v>56</v>
      </c>
      <c r="G295">
        <v>14.74</v>
      </c>
    </row>
    <row r="296" spans="1:7" x14ac:dyDescent="0.25">
      <c r="A296">
        <v>930.2</v>
      </c>
      <c r="B296" t="s">
        <v>224</v>
      </c>
      <c r="C296" s="1">
        <v>43585</v>
      </c>
      <c r="D296">
        <v>1356635</v>
      </c>
      <c r="E296" t="s">
        <v>56</v>
      </c>
      <c r="G296">
        <v>84.38</v>
      </c>
    </row>
    <row r="297" spans="1:7" x14ac:dyDescent="0.25">
      <c r="A297">
        <v>930.2</v>
      </c>
      <c r="B297" t="s">
        <v>224</v>
      </c>
      <c r="C297" s="1">
        <v>43585</v>
      </c>
      <c r="D297">
        <v>1356635</v>
      </c>
      <c r="E297" t="s">
        <v>56</v>
      </c>
      <c r="G297">
        <v>7.48</v>
      </c>
    </row>
    <row r="298" spans="1:7" x14ac:dyDescent="0.25">
      <c r="A298">
        <v>930.2</v>
      </c>
      <c r="B298" t="s">
        <v>224</v>
      </c>
      <c r="C298" s="1">
        <v>43585</v>
      </c>
      <c r="D298">
        <v>1356635</v>
      </c>
      <c r="E298" t="s">
        <v>56</v>
      </c>
      <c r="G298">
        <v>771.16</v>
      </c>
    </row>
    <row r="299" spans="1:7" x14ac:dyDescent="0.25">
      <c r="A299">
        <v>930.2</v>
      </c>
      <c r="B299" t="s">
        <v>224</v>
      </c>
      <c r="C299" s="1">
        <v>43585</v>
      </c>
      <c r="D299">
        <v>1356635</v>
      </c>
      <c r="E299" t="s">
        <v>56</v>
      </c>
      <c r="G299">
        <v>58.14</v>
      </c>
    </row>
    <row r="300" spans="1:7" x14ac:dyDescent="0.25">
      <c r="A300">
        <v>930.2</v>
      </c>
      <c r="B300" t="s">
        <v>224</v>
      </c>
      <c r="C300" s="1">
        <v>43616</v>
      </c>
      <c r="D300">
        <v>1358412</v>
      </c>
      <c r="E300" t="s">
        <v>56</v>
      </c>
      <c r="G300">
        <v>256.29000000000002</v>
      </c>
    </row>
    <row r="301" spans="1:7" x14ac:dyDescent="0.25">
      <c r="A301">
        <v>930.2</v>
      </c>
      <c r="B301" t="s">
        <v>224</v>
      </c>
      <c r="C301" s="1">
        <v>43616</v>
      </c>
      <c r="D301">
        <v>1358412</v>
      </c>
      <c r="E301" t="s">
        <v>56</v>
      </c>
      <c r="G301">
        <v>47.32</v>
      </c>
    </row>
    <row r="302" spans="1:7" x14ac:dyDescent="0.25">
      <c r="A302">
        <v>930.2</v>
      </c>
      <c r="B302" t="s">
        <v>224</v>
      </c>
      <c r="C302" s="1">
        <v>43616</v>
      </c>
      <c r="D302">
        <v>1358412</v>
      </c>
      <c r="E302" t="s">
        <v>56</v>
      </c>
      <c r="G302">
        <v>274.48</v>
      </c>
    </row>
    <row r="303" spans="1:7" x14ac:dyDescent="0.25">
      <c r="A303">
        <v>930.2</v>
      </c>
      <c r="B303" t="s">
        <v>224</v>
      </c>
      <c r="C303" s="1">
        <v>43616</v>
      </c>
      <c r="D303">
        <v>1358412</v>
      </c>
      <c r="E303" t="s">
        <v>56</v>
      </c>
      <c r="G303">
        <v>189.98</v>
      </c>
    </row>
    <row r="304" spans="1:7" x14ac:dyDescent="0.25">
      <c r="A304">
        <v>930.2</v>
      </c>
      <c r="B304" t="s">
        <v>224</v>
      </c>
      <c r="C304" s="1">
        <v>43616</v>
      </c>
      <c r="D304">
        <v>1358412</v>
      </c>
      <c r="E304" t="s">
        <v>56</v>
      </c>
      <c r="G304">
        <v>133.66</v>
      </c>
    </row>
    <row r="305" spans="1:7" x14ac:dyDescent="0.25">
      <c r="A305">
        <v>930.2</v>
      </c>
      <c r="B305" t="s">
        <v>224</v>
      </c>
      <c r="C305" s="1">
        <v>43616</v>
      </c>
      <c r="D305">
        <v>1358412</v>
      </c>
      <c r="E305" t="s">
        <v>56</v>
      </c>
      <c r="G305">
        <v>118.67</v>
      </c>
    </row>
    <row r="306" spans="1:7" x14ac:dyDescent="0.25">
      <c r="A306">
        <v>930.2</v>
      </c>
      <c r="B306" t="s">
        <v>224</v>
      </c>
      <c r="C306" s="1">
        <v>43616</v>
      </c>
      <c r="D306">
        <v>1358412</v>
      </c>
      <c r="E306" t="s">
        <v>56</v>
      </c>
      <c r="G306">
        <v>739.7</v>
      </c>
    </row>
    <row r="307" spans="1:7" x14ac:dyDescent="0.25">
      <c r="A307">
        <v>930.2</v>
      </c>
      <c r="B307" t="s">
        <v>224</v>
      </c>
      <c r="C307" s="1">
        <v>43646</v>
      </c>
      <c r="D307">
        <v>1360467</v>
      </c>
      <c r="E307" t="s">
        <v>56</v>
      </c>
      <c r="G307">
        <v>502.25</v>
      </c>
    </row>
    <row r="308" spans="1:7" x14ac:dyDescent="0.25">
      <c r="A308">
        <v>930.2</v>
      </c>
      <c r="B308" t="s">
        <v>224</v>
      </c>
      <c r="C308" s="1">
        <v>43646</v>
      </c>
      <c r="D308">
        <v>1360467</v>
      </c>
      <c r="E308" t="s">
        <v>56</v>
      </c>
      <c r="G308">
        <v>199.16</v>
      </c>
    </row>
    <row r="309" spans="1:7" x14ac:dyDescent="0.25">
      <c r="A309">
        <v>930.2</v>
      </c>
      <c r="B309" t="s">
        <v>224</v>
      </c>
      <c r="C309" s="1">
        <v>43646</v>
      </c>
      <c r="D309">
        <v>1360467</v>
      </c>
      <c r="E309" t="s">
        <v>56</v>
      </c>
      <c r="G309">
        <v>10.41</v>
      </c>
    </row>
    <row r="310" spans="1:7" x14ac:dyDescent="0.25">
      <c r="A310">
        <v>930.2</v>
      </c>
      <c r="B310" t="s">
        <v>224</v>
      </c>
      <c r="C310" s="1">
        <v>43646</v>
      </c>
      <c r="D310">
        <v>1360467</v>
      </c>
      <c r="E310" t="s">
        <v>56</v>
      </c>
      <c r="G310">
        <v>15.3</v>
      </c>
    </row>
    <row r="311" spans="1:7" x14ac:dyDescent="0.25">
      <c r="A311">
        <v>930.2</v>
      </c>
      <c r="B311" t="s">
        <v>224</v>
      </c>
      <c r="C311" s="1">
        <v>43646</v>
      </c>
      <c r="D311">
        <v>1360467</v>
      </c>
      <c r="E311" t="s">
        <v>56</v>
      </c>
      <c r="G311">
        <v>471.91</v>
      </c>
    </row>
    <row r="312" spans="1:7" x14ac:dyDescent="0.25">
      <c r="A312">
        <v>930.2</v>
      </c>
      <c r="B312" t="s">
        <v>224</v>
      </c>
      <c r="C312" s="1">
        <v>43677</v>
      </c>
      <c r="D312">
        <v>1362182</v>
      </c>
      <c r="E312" t="s">
        <v>56</v>
      </c>
      <c r="G312">
        <v>119.36</v>
      </c>
    </row>
    <row r="313" spans="1:7" x14ac:dyDescent="0.25">
      <c r="A313">
        <v>930.2</v>
      </c>
      <c r="B313" t="s">
        <v>224</v>
      </c>
      <c r="C313" s="1">
        <v>43677</v>
      </c>
      <c r="D313">
        <v>1362182</v>
      </c>
      <c r="E313" t="s">
        <v>56</v>
      </c>
      <c r="G313">
        <v>122.94</v>
      </c>
    </row>
    <row r="314" spans="1:7" x14ac:dyDescent="0.25">
      <c r="A314">
        <v>930.2</v>
      </c>
      <c r="B314" t="s">
        <v>224</v>
      </c>
      <c r="C314" s="1">
        <v>43677</v>
      </c>
      <c r="D314">
        <v>1362182</v>
      </c>
      <c r="E314" t="s">
        <v>56</v>
      </c>
      <c r="G314">
        <v>15.74</v>
      </c>
    </row>
    <row r="315" spans="1:7" x14ac:dyDescent="0.25">
      <c r="A315">
        <v>930.2</v>
      </c>
      <c r="B315" t="s">
        <v>224</v>
      </c>
      <c r="C315" s="1">
        <v>43677</v>
      </c>
      <c r="D315">
        <v>1362182</v>
      </c>
      <c r="E315" t="s">
        <v>56</v>
      </c>
      <c r="G315">
        <v>0.01</v>
      </c>
    </row>
    <row r="316" spans="1:7" x14ac:dyDescent="0.25">
      <c r="A316">
        <v>930.2</v>
      </c>
      <c r="B316" t="s">
        <v>224</v>
      </c>
      <c r="C316" s="1">
        <v>43677</v>
      </c>
      <c r="D316">
        <v>1362182</v>
      </c>
      <c r="E316" t="s">
        <v>56</v>
      </c>
      <c r="G316">
        <v>14.68</v>
      </c>
    </row>
    <row r="317" spans="1:7" x14ac:dyDescent="0.25">
      <c r="A317">
        <v>930.2</v>
      </c>
      <c r="B317" t="s">
        <v>224</v>
      </c>
      <c r="C317" s="1">
        <v>43677</v>
      </c>
      <c r="D317">
        <v>1362182</v>
      </c>
      <c r="E317" t="s">
        <v>56</v>
      </c>
      <c r="G317">
        <v>828.61</v>
      </c>
    </row>
    <row r="318" spans="1:7" x14ac:dyDescent="0.25">
      <c r="A318">
        <v>930.2</v>
      </c>
      <c r="B318" t="s">
        <v>224</v>
      </c>
      <c r="C318" s="1">
        <v>43708</v>
      </c>
      <c r="D318">
        <v>1363947</v>
      </c>
      <c r="E318" t="s">
        <v>56</v>
      </c>
      <c r="G318">
        <v>47.8</v>
      </c>
    </row>
    <row r="319" spans="1:7" x14ac:dyDescent="0.25">
      <c r="A319">
        <v>930.2</v>
      </c>
      <c r="B319" t="s">
        <v>224</v>
      </c>
      <c r="C319" s="1">
        <v>43708</v>
      </c>
      <c r="D319">
        <v>1363947</v>
      </c>
      <c r="E319" t="s">
        <v>56</v>
      </c>
      <c r="G319">
        <v>230.42</v>
      </c>
    </row>
    <row r="320" spans="1:7" x14ac:dyDescent="0.25">
      <c r="A320">
        <v>930.2</v>
      </c>
      <c r="B320" t="s">
        <v>224</v>
      </c>
      <c r="C320" s="1">
        <v>43708</v>
      </c>
      <c r="D320">
        <v>1363947</v>
      </c>
      <c r="E320" t="s">
        <v>56</v>
      </c>
      <c r="G320">
        <v>71.16</v>
      </c>
    </row>
    <row r="321" spans="1:7" x14ac:dyDescent="0.25">
      <c r="A321">
        <v>930.2</v>
      </c>
      <c r="B321" t="s">
        <v>224</v>
      </c>
      <c r="C321" s="1">
        <v>43708</v>
      </c>
      <c r="D321">
        <v>1363947</v>
      </c>
      <c r="E321" t="s">
        <v>56</v>
      </c>
      <c r="G321">
        <v>38.72</v>
      </c>
    </row>
    <row r="322" spans="1:7" x14ac:dyDescent="0.25">
      <c r="A322">
        <v>930.2</v>
      </c>
      <c r="B322" t="s">
        <v>224</v>
      </c>
      <c r="C322" s="1">
        <v>43708</v>
      </c>
      <c r="D322">
        <v>1363947</v>
      </c>
      <c r="E322" t="s">
        <v>56</v>
      </c>
      <c r="G322">
        <v>39.14</v>
      </c>
    </row>
    <row r="323" spans="1:7" x14ac:dyDescent="0.25">
      <c r="A323">
        <v>930.2</v>
      </c>
      <c r="B323" t="s">
        <v>224</v>
      </c>
      <c r="C323" s="1">
        <v>43708</v>
      </c>
      <c r="D323">
        <v>1363947</v>
      </c>
      <c r="E323" t="s">
        <v>56</v>
      </c>
      <c r="G323">
        <v>941.35</v>
      </c>
    </row>
    <row r="324" spans="1:7" x14ac:dyDescent="0.25">
      <c r="A324">
        <v>930.2</v>
      </c>
      <c r="B324" t="s">
        <v>224</v>
      </c>
      <c r="C324" s="1">
        <v>43738</v>
      </c>
      <c r="D324">
        <v>1365821</v>
      </c>
      <c r="E324" t="s">
        <v>56</v>
      </c>
      <c r="G324">
        <v>285.76</v>
      </c>
    </row>
    <row r="325" spans="1:7" x14ac:dyDescent="0.25">
      <c r="A325">
        <v>930.2</v>
      </c>
      <c r="B325" t="s">
        <v>224</v>
      </c>
      <c r="C325" s="1">
        <v>43738</v>
      </c>
      <c r="D325">
        <v>1365821</v>
      </c>
      <c r="E325" t="s">
        <v>56</v>
      </c>
      <c r="G325">
        <v>207.1</v>
      </c>
    </row>
    <row r="326" spans="1:7" x14ac:dyDescent="0.25">
      <c r="A326">
        <v>930.2</v>
      </c>
      <c r="B326" t="s">
        <v>224</v>
      </c>
      <c r="C326" s="1">
        <v>43738</v>
      </c>
      <c r="D326">
        <v>1365821</v>
      </c>
      <c r="E326" t="s">
        <v>56</v>
      </c>
      <c r="G326">
        <v>2.91</v>
      </c>
    </row>
    <row r="327" spans="1:7" x14ac:dyDescent="0.25">
      <c r="A327">
        <v>930.2</v>
      </c>
      <c r="B327" t="s">
        <v>224</v>
      </c>
      <c r="C327" s="1">
        <v>43738</v>
      </c>
      <c r="D327">
        <v>1365821</v>
      </c>
      <c r="E327" t="s">
        <v>56</v>
      </c>
      <c r="G327">
        <v>963.29</v>
      </c>
    </row>
    <row r="328" spans="1:7" x14ac:dyDescent="0.25">
      <c r="A328">
        <v>930.2</v>
      </c>
      <c r="B328" t="s">
        <v>224</v>
      </c>
      <c r="C328" s="1">
        <v>43769</v>
      </c>
      <c r="D328">
        <v>1367787</v>
      </c>
      <c r="E328" t="s">
        <v>56</v>
      </c>
      <c r="G328">
        <v>339.86</v>
      </c>
    </row>
    <row r="329" spans="1:7" x14ac:dyDescent="0.25">
      <c r="A329">
        <v>930.2</v>
      </c>
      <c r="B329" t="s">
        <v>224</v>
      </c>
      <c r="C329" s="1">
        <v>43769</v>
      </c>
      <c r="D329">
        <v>1367787</v>
      </c>
      <c r="E329" t="s">
        <v>56</v>
      </c>
      <c r="G329">
        <v>168.53</v>
      </c>
    </row>
    <row r="330" spans="1:7" x14ac:dyDescent="0.25">
      <c r="A330">
        <v>930.2</v>
      </c>
      <c r="B330" t="s">
        <v>224</v>
      </c>
      <c r="C330" s="1">
        <v>43769</v>
      </c>
      <c r="D330">
        <v>1367787</v>
      </c>
      <c r="E330" t="s">
        <v>56</v>
      </c>
      <c r="G330">
        <v>207.94</v>
      </c>
    </row>
    <row r="331" spans="1:7" x14ac:dyDescent="0.25">
      <c r="A331">
        <v>930.2</v>
      </c>
      <c r="B331" t="s">
        <v>224</v>
      </c>
      <c r="C331" s="1">
        <v>43769</v>
      </c>
      <c r="D331">
        <v>1367787</v>
      </c>
      <c r="E331" t="s">
        <v>56</v>
      </c>
      <c r="G331">
        <v>5.16</v>
      </c>
    </row>
    <row r="332" spans="1:7" x14ac:dyDescent="0.25">
      <c r="A332">
        <v>930.2</v>
      </c>
      <c r="B332" t="s">
        <v>224</v>
      </c>
      <c r="C332" s="1">
        <v>43769</v>
      </c>
      <c r="D332">
        <v>1367787</v>
      </c>
      <c r="E332" t="s">
        <v>56</v>
      </c>
      <c r="G332">
        <v>85.9</v>
      </c>
    </row>
    <row r="333" spans="1:7" x14ac:dyDescent="0.25">
      <c r="A333">
        <v>930.2</v>
      </c>
      <c r="B333" t="s">
        <v>224</v>
      </c>
      <c r="C333" s="1">
        <v>43769</v>
      </c>
      <c r="D333">
        <v>1367787</v>
      </c>
      <c r="E333" t="s">
        <v>56</v>
      </c>
      <c r="G333">
        <v>95.36</v>
      </c>
    </row>
    <row r="334" spans="1:7" x14ac:dyDescent="0.25">
      <c r="A334">
        <v>930.2</v>
      </c>
      <c r="B334" t="s">
        <v>224</v>
      </c>
      <c r="C334" s="1">
        <v>43769</v>
      </c>
      <c r="D334">
        <v>1367787</v>
      </c>
      <c r="E334" t="s">
        <v>56</v>
      </c>
      <c r="G334">
        <v>131.11000000000001</v>
      </c>
    </row>
    <row r="335" spans="1:7" x14ac:dyDescent="0.25">
      <c r="A335">
        <v>930.2</v>
      </c>
      <c r="B335" t="s">
        <v>224</v>
      </c>
      <c r="C335" s="1">
        <v>43769</v>
      </c>
      <c r="D335">
        <v>1367787</v>
      </c>
      <c r="E335" t="s">
        <v>56</v>
      </c>
      <c r="G335">
        <v>192.07</v>
      </c>
    </row>
    <row r="336" spans="1:7" x14ac:dyDescent="0.25">
      <c r="A336">
        <v>930.2</v>
      </c>
      <c r="B336" t="s">
        <v>224</v>
      </c>
      <c r="C336" s="1">
        <v>43769</v>
      </c>
      <c r="D336">
        <v>1367787</v>
      </c>
      <c r="E336" t="s">
        <v>56</v>
      </c>
      <c r="G336" s="2">
        <v>1032.26</v>
      </c>
    </row>
    <row r="337" spans="1:7" x14ac:dyDescent="0.25">
      <c r="A337">
        <v>930.2</v>
      </c>
      <c r="B337" t="s">
        <v>224</v>
      </c>
      <c r="C337" s="1">
        <v>43769</v>
      </c>
      <c r="D337">
        <v>1367787</v>
      </c>
      <c r="E337" t="s">
        <v>56</v>
      </c>
      <c r="G337">
        <v>240.71</v>
      </c>
    </row>
    <row r="338" spans="1:7" x14ac:dyDescent="0.25">
      <c r="A338">
        <v>930.2</v>
      </c>
      <c r="B338" t="s">
        <v>224</v>
      </c>
      <c r="C338" s="1">
        <v>43769</v>
      </c>
      <c r="D338">
        <v>1367787</v>
      </c>
      <c r="E338" t="s">
        <v>56</v>
      </c>
      <c r="G338">
        <v>82.94</v>
      </c>
    </row>
    <row r="339" spans="1:7" x14ac:dyDescent="0.25">
      <c r="A339">
        <v>930.2</v>
      </c>
      <c r="B339" t="s">
        <v>224</v>
      </c>
      <c r="C339" s="1">
        <v>43769</v>
      </c>
      <c r="D339">
        <v>1367787</v>
      </c>
      <c r="E339" t="s">
        <v>56</v>
      </c>
      <c r="G339">
        <v>786.88</v>
      </c>
    </row>
    <row r="340" spans="1:7" x14ac:dyDescent="0.25">
      <c r="A340">
        <v>930.2</v>
      </c>
      <c r="B340" t="s">
        <v>224</v>
      </c>
      <c r="C340" s="1">
        <v>43769</v>
      </c>
      <c r="D340">
        <v>1367787</v>
      </c>
      <c r="E340" t="s">
        <v>56</v>
      </c>
      <c r="G340">
        <v>87.03</v>
      </c>
    </row>
    <row r="341" spans="1:7" x14ac:dyDescent="0.25">
      <c r="A341">
        <v>930.2</v>
      </c>
      <c r="B341" t="s">
        <v>224</v>
      </c>
      <c r="C341" s="1">
        <v>43769</v>
      </c>
      <c r="D341">
        <v>1367796</v>
      </c>
      <c r="E341" t="s">
        <v>56</v>
      </c>
      <c r="F341" t="s">
        <v>225</v>
      </c>
      <c r="G341">
        <v>571.39</v>
      </c>
    </row>
    <row r="342" spans="1:7" x14ac:dyDescent="0.25">
      <c r="A342">
        <v>930.2</v>
      </c>
      <c r="B342" t="s">
        <v>224</v>
      </c>
      <c r="C342" s="1">
        <v>43799</v>
      </c>
      <c r="D342">
        <v>1369507</v>
      </c>
      <c r="E342" t="s">
        <v>56</v>
      </c>
      <c r="G342">
        <v>141.63</v>
      </c>
    </row>
    <row r="343" spans="1:7" x14ac:dyDescent="0.25">
      <c r="A343">
        <v>930.2</v>
      </c>
      <c r="B343" t="s">
        <v>224</v>
      </c>
      <c r="C343" s="1">
        <v>43799</v>
      </c>
      <c r="D343">
        <v>1369507</v>
      </c>
      <c r="E343" t="s">
        <v>56</v>
      </c>
      <c r="G343">
        <v>166.2</v>
      </c>
    </row>
    <row r="344" spans="1:7" x14ac:dyDescent="0.25">
      <c r="A344">
        <v>930.2</v>
      </c>
      <c r="B344" t="s">
        <v>224</v>
      </c>
      <c r="C344" s="1">
        <v>43799</v>
      </c>
      <c r="D344">
        <v>1369507</v>
      </c>
      <c r="E344" t="s">
        <v>56</v>
      </c>
      <c r="G344">
        <v>16.309999999999999</v>
      </c>
    </row>
    <row r="345" spans="1:7" x14ac:dyDescent="0.25">
      <c r="A345">
        <v>930.2</v>
      </c>
      <c r="B345" t="s">
        <v>224</v>
      </c>
      <c r="C345" s="1">
        <v>43799</v>
      </c>
      <c r="D345">
        <v>1369507</v>
      </c>
      <c r="E345" t="s">
        <v>56</v>
      </c>
      <c r="G345">
        <v>666.71</v>
      </c>
    </row>
    <row r="346" spans="1:7" x14ac:dyDescent="0.25">
      <c r="A346">
        <v>930.2</v>
      </c>
      <c r="B346" t="s">
        <v>224</v>
      </c>
      <c r="C346" s="1">
        <v>43799</v>
      </c>
      <c r="D346">
        <v>1369509</v>
      </c>
      <c r="E346" t="s">
        <v>56</v>
      </c>
      <c r="F346" t="s">
        <v>226</v>
      </c>
      <c r="G346">
        <v>454.8</v>
      </c>
    </row>
    <row r="347" spans="1:7" x14ac:dyDescent="0.25">
      <c r="A347">
        <v>930.2</v>
      </c>
      <c r="B347" t="s">
        <v>224</v>
      </c>
      <c r="C347" s="1">
        <v>43830</v>
      </c>
      <c r="D347">
        <v>1371434</v>
      </c>
      <c r="E347" t="s">
        <v>56</v>
      </c>
      <c r="G347">
        <v>15.37</v>
      </c>
    </row>
    <row r="348" spans="1:7" x14ac:dyDescent="0.25">
      <c r="A348">
        <v>930.2</v>
      </c>
      <c r="B348" t="s">
        <v>224</v>
      </c>
      <c r="C348" s="1">
        <v>43830</v>
      </c>
      <c r="D348">
        <v>1371434</v>
      </c>
      <c r="E348" t="s">
        <v>56</v>
      </c>
      <c r="G348">
        <v>121.19</v>
      </c>
    </row>
    <row r="349" spans="1:7" x14ac:dyDescent="0.25">
      <c r="A349">
        <v>930.2</v>
      </c>
      <c r="B349" t="s">
        <v>224</v>
      </c>
      <c r="C349" s="1">
        <v>43830</v>
      </c>
      <c r="D349">
        <v>1371434</v>
      </c>
      <c r="E349" t="s">
        <v>56</v>
      </c>
      <c r="G349">
        <v>0.01</v>
      </c>
    </row>
    <row r="350" spans="1:7" x14ac:dyDescent="0.25">
      <c r="A350">
        <v>930.2</v>
      </c>
      <c r="B350" t="s">
        <v>224</v>
      </c>
      <c r="C350" s="1">
        <v>43830</v>
      </c>
      <c r="D350">
        <v>1371434</v>
      </c>
      <c r="E350" t="s">
        <v>56</v>
      </c>
      <c r="G350">
        <v>14.24</v>
      </c>
    </row>
    <row r="351" spans="1:7" x14ac:dyDescent="0.25">
      <c r="A351">
        <v>930.2</v>
      </c>
      <c r="B351" t="s">
        <v>224</v>
      </c>
      <c r="C351" s="1">
        <v>43830</v>
      </c>
      <c r="D351">
        <v>1371434</v>
      </c>
      <c r="E351" t="s">
        <v>56</v>
      </c>
      <c r="G351">
        <v>39.29</v>
      </c>
    </row>
    <row r="352" spans="1:7" x14ac:dyDescent="0.25">
      <c r="A352">
        <v>930.2</v>
      </c>
      <c r="B352" t="s">
        <v>224</v>
      </c>
      <c r="C352" s="1">
        <v>43830</v>
      </c>
      <c r="D352">
        <v>1371434</v>
      </c>
      <c r="E352" t="s">
        <v>56</v>
      </c>
      <c r="G352">
        <v>624.37</v>
      </c>
    </row>
    <row r="353" spans="1:7" x14ac:dyDescent="0.25">
      <c r="A353">
        <v>930.2</v>
      </c>
      <c r="B353" t="s">
        <v>224</v>
      </c>
      <c r="C353" s="1">
        <v>43830</v>
      </c>
      <c r="D353">
        <v>1371439</v>
      </c>
      <c r="E353" t="s">
        <v>56</v>
      </c>
      <c r="F353" t="s">
        <v>226</v>
      </c>
      <c r="G353">
        <v>389.83</v>
      </c>
    </row>
    <row r="354" spans="1:7" x14ac:dyDescent="0.25">
      <c r="A354">
        <v>930.2</v>
      </c>
      <c r="B354" t="s">
        <v>229</v>
      </c>
      <c r="C354" s="1">
        <v>43496</v>
      </c>
      <c r="D354">
        <v>1351461</v>
      </c>
      <c r="E354" t="s">
        <v>56</v>
      </c>
      <c r="G354">
        <v>2.39</v>
      </c>
    </row>
    <row r="355" spans="1:7" x14ac:dyDescent="0.25">
      <c r="A355">
        <v>930.2</v>
      </c>
      <c r="B355" t="s">
        <v>229</v>
      </c>
      <c r="C355" s="1">
        <v>43496</v>
      </c>
      <c r="D355">
        <v>1351461</v>
      </c>
      <c r="E355" t="s">
        <v>56</v>
      </c>
      <c r="G355">
        <v>0.3</v>
      </c>
    </row>
    <row r="356" spans="1:7" x14ac:dyDescent="0.25">
      <c r="A356">
        <v>930.2</v>
      </c>
      <c r="B356" t="s">
        <v>229</v>
      </c>
      <c r="C356" s="1">
        <v>43496</v>
      </c>
      <c r="D356">
        <v>1351461</v>
      </c>
      <c r="E356" t="s">
        <v>56</v>
      </c>
      <c r="G356">
        <v>2.2599999999999998</v>
      </c>
    </row>
    <row r="357" spans="1:7" x14ac:dyDescent="0.25">
      <c r="A357">
        <v>930.2</v>
      </c>
      <c r="B357" t="s">
        <v>229</v>
      </c>
      <c r="C357" s="1">
        <v>43496</v>
      </c>
      <c r="D357">
        <v>1351461</v>
      </c>
      <c r="E357" t="s">
        <v>56</v>
      </c>
      <c r="G357">
        <v>0.96</v>
      </c>
    </row>
    <row r="358" spans="1:7" x14ac:dyDescent="0.25">
      <c r="A358">
        <v>930.2</v>
      </c>
      <c r="B358" t="s">
        <v>229</v>
      </c>
      <c r="C358" s="1">
        <v>43496</v>
      </c>
      <c r="D358">
        <v>1351461</v>
      </c>
      <c r="E358" t="s">
        <v>56</v>
      </c>
      <c r="G358">
        <v>0.24</v>
      </c>
    </row>
    <row r="359" spans="1:7" x14ac:dyDescent="0.25">
      <c r="A359">
        <v>930.2</v>
      </c>
      <c r="B359" t="s">
        <v>229</v>
      </c>
      <c r="C359" s="1">
        <v>43496</v>
      </c>
      <c r="D359">
        <v>1351461</v>
      </c>
      <c r="E359" t="s">
        <v>56</v>
      </c>
      <c r="G359">
        <v>11.12</v>
      </c>
    </row>
    <row r="360" spans="1:7" x14ac:dyDescent="0.25">
      <c r="A360">
        <v>930.2</v>
      </c>
      <c r="B360" t="s">
        <v>229</v>
      </c>
      <c r="C360" s="1">
        <v>43496</v>
      </c>
      <c r="D360">
        <v>1351461</v>
      </c>
      <c r="E360" t="s">
        <v>56</v>
      </c>
      <c r="G360">
        <v>6.35</v>
      </c>
    </row>
    <row r="361" spans="1:7" x14ac:dyDescent="0.25">
      <c r="A361">
        <v>930.2</v>
      </c>
      <c r="B361" t="s">
        <v>229</v>
      </c>
      <c r="C361" s="1">
        <v>43496</v>
      </c>
      <c r="D361">
        <v>1351461</v>
      </c>
      <c r="E361" t="s">
        <v>56</v>
      </c>
      <c r="G361">
        <v>33.06</v>
      </c>
    </row>
    <row r="362" spans="1:7" x14ac:dyDescent="0.25">
      <c r="A362">
        <v>930.2</v>
      </c>
      <c r="B362" t="s">
        <v>229</v>
      </c>
      <c r="C362" s="1">
        <v>43524</v>
      </c>
      <c r="D362">
        <v>1353060</v>
      </c>
      <c r="E362" t="s">
        <v>56</v>
      </c>
      <c r="G362">
        <v>7.08</v>
      </c>
    </row>
    <row r="363" spans="1:7" x14ac:dyDescent="0.25">
      <c r="A363">
        <v>930.2</v>
      </c>
      <c r="B363" t="s">
        <v>229</v>
      </c>
      <c r="C363" s="1">
        <v>43524</v>
      </c>
      <c r="D363">
        <v>1353060</v>
      </c>
      <c r="E363" t="s">
        <v>56</v>
      </c>
      <c r="G363">
        <v>4.97</v>
      </c>
    </row>
    <row r="364" spans="1:7" x14ac:dyDescent="0.25">
      <c r="A364">
        <v>930.2</v>
      </c>
      <c r="B364" t="s">
        <v>229</v>
      </c>
      <c r="C364" s="1">
        <v>43524</v>
      </c>
      <c r="D364">
        <v>1353060</v>
      </c>
      <c r="E364" t="s">
        <v>56</v>
      </c>
      <c r="G364">
        <v>1.91</v>
      </c>
    </row>
    <row r="365" spans="1:7" x14ac:dyDescent="0.25">
      <c r="A365">
        <v>930.2</v>
      </c>
      <c r="B365" t="s">
        <v>229</v>
      </c>
      <c r="C365" s="1">
        <v>43524</v>
      </c>
      <c r="D365">
        <v>1353060</v>
      </c>
      <c r="E365" t="s">
        <v>56</v>
      </c>
      <c r="G365">
        <v>1.27</v>
      </c>
    </row>
    <row r="366" spans="1:7" x14ac:dyDescent="0.25">
      <c r="A366">
        <v>930.2</v>
      </c>
      <c r="B366" t="s">
        <v>229</v>
      </c>
      <c r="C366" s="1">
        <v>43524</v>
      </c>
      <c r="D366">
        <v>1353060</v>
      </c>
      <c r="E366" t="s">
        <v>56</v>
      </c>
      <c r="G366">
        <v>6</v>
      </c>
    </row>
    <row r="367" spans="1:7" x14ac:dyDescent="0.25">
      <c r="A367">
        <v>930.2</v>
      </c>
      <c r="B367" t="s">
        <v>229</v>
      </c>
      <c r="C367" s="1">
        <v>43524</v>
      </c>
      <c r="D367">
        <v>1353060</v>
      </c>
      <c r="E367" t="s">
        <v>56</v>
      </c>
      <c r="G367">
        <v>34.26</v>
      </c>
    </row>
    <row r="368" spans="1:7" x14ac:dyDescent="0.25">
      <c r="A368">
        <v>930.2</v>
      </c>
      <c r="B368" t="s">
        <v>229</v>
      </c>
      <c r="C368" s="1">
        <v>43555</v>
      </c>
      <c r="D368">
        <v>1354698</v>
      </c>
      <c r="E368" t="s">
        <v>56</v>
      </c>
      <c r="G368">
        <v>4.93</v>
      </c>
    </row>
    <row r="369" spans="1:7" x14ac:dyDescent="0.25">
      <c r="A369">
        <v>930.2</v>
      </c>
      <c r="B369" t="s">
        <v>229</v>
      </c>
      <c r="C369" s="1">
        <v>43555</v>
      </c>
      <c r="D369">
        <v>1354698</v>
      </c>
      <c r="E369" t="s">
        <v>56</v>
      </c>
      <c r="G369">
        <v>1.26</v>
      </c>
    </row>
    <row r="370" spans="1:7" x14ac:dyDescent="0.25">
      <c r="A370">
        <v>930.2</v>
      </c>
      <c r="B370" t="s">
        <v>229</v>
      </c>
      <c r="C370" s="1">
        <v>43555</v>
      </c>
      <c r="D370">
        <v>1354698</v>
      </c>
      <c r="E370" t="s">
        <v>56</v>
      </c>
      <c r="G370">
        <v>9.93</v>
      </c>
    </row>
    <row r="371" spans="1:7" x14ac:dyDescent="0.25">
      <c r="A371">
        <v>930.2</v>
      </c>
      <c r="B371" t="s">
        <v>229</v>
      </c>
      <c r="C371" s="1">
        <v>43555</v>
      </c>
      <c r="D371">
        <v>1354698</v>
      </c>
      <c r="E371" t="s">
        <v>56</v>
      </c>
      <c r="G371">
        <v>0.45</v>
      </c>
    </row>
    <row r="372" spans="1:7" x14ac:dyDescent="0.25">
      <c r="A372">
        <v>930.2</v>
      </c>
      <c r="B372" t="s">
        <v>229</v>
      </c>
      <c r="C372" s="1">
        <v>43555</v>
      </c>
      <c r="D372">
        <v>1354698</v>
      </c>
      <c r="E372" t="s">
        <v>56</v>
      </c>
      <c r="G372">
        <v>1</v>
      </c>
    </row>
    <row r="373" spans="1:7" x14ac:dyDescent="0.25">
      <c r="A373">
        <v>930.2</v>
      </c>
      <c r="B373" t="s">
        <v>229</v>
      </c>
      <c r="C373" s="1">
        <v>43555</v>
      </c>
      <c r="D373">
        <v>1354698</v>
      </c>
      <c r="E373" t="s">
        <v>56</v>
      </c>
      <c r="G373">
        <v>6.39</v>
      </c>
    </row>
    <row r="374" spans="1:7" x14ac:dyDescent="0.25">
      <c r="A374">
        <v>930.2</v>
      </c>
      <c r="B374" t="s">
        <v>229</v>
      </c>
      <c r="C374" s="1">
        <v>43555</v>
      </c>
      <c r="D374">
        <v>1354698</v>
      </c>
      <c r="E374" t="s">
        <v>56</v>
      </c>
      <c r="G374">
        <v>1.06</v>
      </c>
    </row>
    <row r="375" spans="1:7" x14ac:dyDescent="0.25">
      <c r="A375">
        <v>930.2</v>
      </c>
      <c r="B375" t="s">
        <v>229</v>
      </c>
      <c r="C375" s="1">
        <v>43555</v>
      </c>
      <c r="D375">
        <v>1354698</v>
      </c>
      <c r="E375" t="s">
        <v>56</v>
      </c>
      <c r="G375">
        <v>38.020000000000003</v>
      </c>
    </row>
    <row r="376" spans="1:7" x14ac:dyDescent="0.25">
      <c r="A376">
        <v>930.2</v>
      </c>
      <c r="B376" t="s">
        <v>229</v>
      </c>
      <c r="C376" s="1">
        <v>43585</v>
      </c>
      <c r="D376">
        <v>1356635</v>
      </c>
      <c r="E376" t="s">
        <v>56</v>
      </c>
      <c r="G376">
        <v>1.1299999999999999</v>
      </c>
    </row>
    <row r="377" spans="1:7" x14ac:dyDescent="0.25">
      <c r="A377">
        <v>930.2</v>
      </c>
      <c r="B377" t="s">
        <v>229</v>
      </c>
      <c r="C377" s="1">
        <v>43585</v>
      </c>
      <c r="D377">
        <v>1356635</v>
      </c>
      <c r="E377" t="s">
        <v>56</v>
      </c>
      <c r="G377">
        <v>4.41</v>
      </c>
    </row>
    <row r="378" spans="1:7" x14ac:dyDescent="0.25">
      <c r="A378">
        <v>930.2</v>
      </c>
      <c r="B378" t="s">
        <v>229</v>
      </c>
      <c r="C378" s="1">
        <v>43585</v>
      </c>
      <c r="D378">
        <v>1356635</v>
      </c>
      <c r="E378" t="s">
        <v>56</v>
      </c>
      <c r="G378">
        <v>0.68</v>
      </c>
    </row>
    <row r="379" spans="1:7" x14ac:dyDescent="0.25">
      <c r="A379">
        <v>930.2</v>
      </c>
      <c r="B379" t="s">
        <v>229</v>
      </c>
      <c r="C379" s="1">
        <v>43585</v>
      </c>
      <c r="D379">
        <v>1356635</v>
      </c>
      <c r="E379" t="s">
        <v>56</v>
      </c>
      <c r="G379">
        <v>5.93</v>
      </c>
    </row>
    <row r="380" spans="1:7" x14ac:dyDescent="0.25">
      <c r="A380">
        <v>930.2</v>
      </c>
      <c r="B380" t="s">
        <v>229</v>
      </c>
      <c r="C380" s="1">
        <v>43585</v>
      </c>
      <c r="D380">
        <v>1356635</v>
      </c>
      <c r="E380" t="s">
        <v>56</v>
      </c>
      <c r="G380">
        <v>0.37</v>
      </c>
    </row>
    <row r="381" spans="1:7" x14ac:dyDescent="0.25">
      <c r="A381">
        <v>930.2</v>
      </c>
      <c r="B381" t="s">
        <v>229</v>
      </c>
      <c r="C381" s="1">
        <v>43585</v>
      </c>
      <c r="D381">
        <v>1356635</v>
      </c>
      <c r="E381" t="s">
        <v>56</v>
      </c>
      <c r="G381">
        <v>43.08</v>
      </c>
    </row>
    <row r="382" spans="1:7" x14ac:dyDescent="0.25">
      <c r="A382">
        <v>930.2</v>
      </c>
      <c r="B382" t="s">
        <v>229</v>
      </c>
      <c r="C382" s="1">
        <v>43585</v>
      </c>
      <c r="D382">
        <v>1356635</v>
      </c>
      <c r="E382" t="s">
        <v>56</v>
      </c>
      <c r="G382">
        <v>4</v>
      </c>
    </row>
    <row r="383" spans="1:7" x14ac:dyDescent="0.25">
      <c r="A383">
        <v>930.2</v>
      </c>
      <c r="B383" t="s">
        <v>229</v>
      </c>
      <c r="C383" s="1">
        <v>43616</v>
      </c>
      <c r="D383">
        <v>1358412</v>
      </c>
      <c r="E383" t="s">
        <v>56</v>
      </c>
      <c r="G383">
        <v>15.27</v>
      </c>
    </row>
    <row r="384" spans="1:7" x14ac:dyDescent="0.25">
      <c r="A384">
        <v>930.2</v>
      </c>
      <c r="B384" t="s">
        <v>229</v>
      </c>
      <c r="C384" s="1">
        <v>43616</v>
      </c>
      <c r="D384">
        <v>1358412</v>
      </c>
      <c r="E384" t="s">
        <v>56</v>
      </c>
      <c r="G384">
        <v>2.17</v>
      </c>
    </row>
    <row r="385" spans="1:7" x14ac:dyDescent="0.25">
      <c r="A385">
        <v>930.2</v>
      </c>
      <c r="B385" t="s">
        <v>229</v>
      </c>
      <c r="C385" s="1">
        <v>43616</v>
      </c>
      <c r="D385">
        <v>1358412</v>
      </c>
      <c r="E385" t="s">
        <v>56</v>
      </c>
      <c r="G385">
        <v>17.989999999999998</v>
      </c>
    </row>
    <row r="386" spans="1:7" x14ac:dyDescent="0.25">
      <c r="A386">
        <v>930.2</v>
      </c>
      <c r="B386" t="s">
        <v>229</v>
      </c>
      <c r="C386" s="1">
        <v>43616</v>
      </c>
      <c r="D386">
        <v>1358412</v>
      </c>
      <c r="E386" t="s">
        <v>56</v>
      </c>
      <c r="G386">
        <v>9.33</v>
      </c>
    </row>
    <row r="387" spans="1:7" x14ac:dyDescent="0.25">
      <c r="A387">
        <v>930.2</v>
      </c>
      <c r="B387" t="s">
        <v>229</v>
      </c>
      <c r="C387" s="1">
        <v>43616</v>
      </c>
      <c r="D387">
        <v>1358412</v>
      </c>
      <c r="E387" t="s">
        <v>56</v>
      </c>
      <c r="G387">
        <v>7.61</v>
      </c>
    </row>
    <row r="388" spans="1:7" x14ac:dyDescent="0.25">
      <c r="A388">
        <v>930.2</v>
      </c>
      <c r="B388" t="s">
        <v>229</v>
      </c>
      <c r="C388" s="1">
        <v>43616</v>
      </c>
      <c r="D388">
        <v>1358412</v>
      </c>
      <c r="E388" t="s">
        <v>56</v>
      </c>
      <c r="G388">
        <v>5.46</v>
      </c>
    </row>
    <row r="389" spans="1:7" x14ac:dyDescent="0.25">
      <c r="A389">
        <v>930.2</v>
      </c>
      <c r="B389" t="s">
        <v>229</v>
      </c>
      <c r="C389" s="1">
        <v>43616</v>
      </c>
      <c r="D389">
        <v>1358412</v>
      </c>
      <c r="E389" t="s">
        <v>56</v>
      </c>
      <c r="G389">
        <v>43.46</v>
      </c>
    </row>
    <row r="390" spans="1:7" x14ac:dyDescent="0.25">
      <c r="A390">
        <v>930.2</v>
      </c>
      <c r="B390" t="s">
        <v>229</v>
      </c>
      <c r="C390" s="1">
        <v>43646</v>
      </c>
      <c r="D390">
        <v>1360467</v>
      </c>
      <c r="E390" t="s">
        <v>56</v>
      </c>
      <c r="G390">
        <v>30.29</v>
      </c>
    </row>
    <row r="391" spans="1:7" x14ac:dyDescent="0.25">
      <c r="A391">
        <v>930.2</v>
      </c>
      <c r="B391" t="s">
        <v>229</v>
      </c>
      <c r="C391" s="1">
        <v>43646</v>
      </c>
      <c r="D391">
        <v>1360467</v>
      </c>
      <c r="E391" t="s">
        <v>56</v>
      </c>
      <c r="G391">
        <v>15.27</v>
      </c>
    </row>
    <row r="392" spans="1:7" x14ac:dyDescent="0.25">
      <c r="A392">
        <v>930.2</v>
      </c>
      <c r="B392" t="s">
        <v>229</v>
      </c>
      <c r="C392" s="1">
        <v>43646</v>
      </c>
      <c r="D392">
        <v>1360467</v>
      </c>
      <c r="E392" t="s">
        <v>56</v>
      </c>
      <c r="G392">
        <v>0.98</v>
      </c>
    </row>
    <row r="393" spans="1:7" x14ac:dyDescent="0.25">
      <c r="A393">
        <v>930.2</v>
      </c>
      <c r="B393" t="s">
        <v>229</v>
      </c>
      <c r="C393" s="1">
        <v>43646</v>
      </c>
      <c r="D393">
        <v>1360467</v>
      </c>
      <c r="E393" t="s">
        <v>56</v>
      </c>
      <c r="G393">
        <v>1.02</v>
      </c>
    </row>
    <row r="394" spans="1:7" x14ac:dyDescent="0.25">
      <c r="A394">
        <v>930.2</v>
      </c>
      <c r="B394" t="s">
        <v>229</v>
      </c>
      <c r="C394" s="1">
        <v>43646</v>
      </c>
      <c r="D394">
        <v>1360467</v>
      </c>
      <c r="E394" t="s">
        <v>56</v>
      </c>
      <c r="G394">
        <v>33.619999999999997</v>
      </c>
    </row>
    <row r="395" spans="1:7" x14ac:dyDescent="0.25">
      <c r="A395">
        <v>930.2</v>
      </c>
      <c r="B395" t="s">
        <v>229</v>
      </c>
      <c r="C395" s="1">
        <v>43677</v>
      </c>
      <c r="D395">
        <v>1362182</v>
      </c>
      <c r="E395" t="s">
        <v>56</v>
      </c>
      <c r="G395">
        <v>7.53</v>
      </c>
    </row>
    <row r="396" spans="1:7" x14ac:dyDescent="0.25">
      <c r="A396">
        <v>930.2</v>
      </c>
      <c r="B396" t="s">
        <v>229</v>
      </c>
      <c r="C396" s="1">
        <v>43677</v>
      </c>
      <c r="D396">
        <v>1362182</v>
      </c>
      <c r="E396" t="s">
        <v>56</v>
      </c>
      <c r="G396">
        <v>8.1999999999999993</v>
      </c>
    </row>
    <row r="397" spans="1:7" x14ac:dyDescent="0.25">
      <c r="A397">
        <v>930.2</v>
      </c>
      <c r="B397" t="s">
        <v>229</v>
      </c>
      <c r="C397" s="1">
        <v>43677</v>
      </c>
      <c r="D397">
        <v>1362182</v>
      </c>
      <c r="E397" t="s">
        <v>56</v>
      </c>
      <c r="G397">
        <v>1.24</v>
      </c>
    </row>
    <row r="398" spans="1:7" x14ac:dyDescent="0.25">
      <c r="A398">
        <v>930.2</v>
      </c>
      <c r="B398" t="s">
        <v>229</v>
      </c>
      <c r="C398" s="1">
        <v>43677</v>
      </c>
      <c r="D398">
        <v>1362182</v>
      </c>
      <c r="E398" t="s">
        <v>56</v>
      </c>
      <c r="G398">
        <v>0.2</v>
      </c>
    </row>
    <row r="399" spans="1:7" x14ac:dyDescent="0.25">
      <c r="A399">
        <v>930.2</v>
      </c>
      <c r="B399" t="s">
        <v>229</v>
      </c>
      <c r="C399" s="1">
        <v>43677</v>
      </c>
      <c r="D399">
        <v>1362182</v>
      </c>
      <c r="E399" t="s">
        <v>56</v>
      </c>
      <c r="G399">
        <v>0.72</v>
      </c>
    </row>
    <row r="400" spans="1:7" x14ac:dyDescent="0.25">
      <c r="A400">
        <v>930.2</v>
      </c>
      <c r="B400" t="s">
        <v>229</v>
      </c>
      <c r="C400" s="1">
        <v>43677</v>
      </c>
      <c r="D400">
        <v>1362182</v>
      </c>
      <c r="E400" t="s">
        <v>56</v>
      </c>
      <c r="G400">
        <v>51.2</v>
      </c>
    </row>
    <row r="401" spans="1:7" x14ac:dyDescent="0.25">
      <c r="A401">
        <v>930.2</v>
      </c>
      <c r="B401" t="s">
        <v>229</v>
      </c>
      <c r="C401" s="1">
        <v>43708</v>
      </c>
      <c r="D401">
        <v>1363947</v>
      </c>
      <c r="E401" t="s">
        <v>56</v>
      </c>
      <c r="G401">
        <v>2.69</v>
      </c>
    </row>
    <row r="402" spans="1:7" x14ac:dyDescent="0.25">
      <c r="A402">
        <v>930.2</v>
      </c>
      <c r="B402" t="s">
        <v>229</v>
      </c>
      <c r="C402" s="1">
        <v>43708</v>
      </c>
      <c r="D402">
        <v>1363947</v>
      </c>
      <c r="E402" t="s">
        <v>56</v>
      </c>
      <c r="G402">
        <v>17.510000000000002</v>
      </c>
    </row>
    <row r="403" spans="1:7" x14ac:dyDescent="0.25">
      <c r="A403">
        <v>930.2</v>
      </c>
      <c r="B403" t="s">
        <v>229</v>
      </c>
      <c r="C403" s="1">
        <v>43708</v>
      </c>
      <c r="D403">
        <v>1363947</v>
      </c>
      <c r="E403" t="s">
        <v>56</v>
      </c>
      <c r="G403">
        <v>3.47</v>
      </c>
    </row>
    <row r="404" spans="1:7" x14ac:dyDescent="0.25">
      <c r="A404">
        <v>930.2</v>
      </c>
      <c r="B404" t="s">
        <v>229</v>
      </c>
      <c r="C404" s="1">
        <v>43708</v>
      </c>
      <c r="D404">
        <v>1363947</v>
      </c>
      <c r="E404" t="s">
        <v>56</v>
      </c>
      <c r="G404">
        <v>1.96</v>
      </c>
    </row>
    <row r="405" spans="1:7" x14ac:dyDescent="0.25">
      <c r="A405">
        <v>930.2</v>
      </c>
      <c r="B405" t="s">
        <v>229</v>
      </c>
      <c r="C405" s="1">
        <v>43708</v>
      </c>
      <c r="D405">
        <v>1363947</v>
      </c>
      <c r="E405" t="s">
        <v>56</v>
      </c>
      <c r="G405">
        <v>1.91</v>
      </c>
    </row>
    <row r="406" spans="1:7" x14ac:dyDescent="0.25">
      <c r="A406">
        <v>930.2</v>
      </c>
      <c r="B406" t="s">
        <v>229</v>
      </c>
      <c r="C406" s="1">
        <v>43708</v>
      </c>
      <c r="D406">
        <v>1363947</v>
      </c>
      <c r="E406" t="s">
        <v>56</v>
      </c>
      <c r="G406">
        <v>56</v>
      </c>
    </row>
    <row r="407" spans="1:7" x14ac:dyDescent="0.25">
      <c r="A407">
        <v>930.2</v>
      </c>
      <c r="B407" t="s">
        <v>229</v>
      </c>
      <c r="C407" s="1">
        <v>43738</v>
      </c>
      <c r="D407">
        <v>1365821</v>
      </c>
      <c r="E407" t="s">
        <v>56</v>
      </c>
      <c r="G407">
        <v>14.88</v>
      </c>
    </row>
    <row r="408" spans="1:7" x14ac:dyDescent="0.25">
      <c r="A408">
        <v>930.2</v>
      </c>
      <c r="B408" t="s">
        <v>229</v>
      </c>
      <c r="C408" s="1">
        <v>43738</v>
      </c>
      <c r="D408">
        <v>1365821</v>
      </c>
      <c r="E408" t="s">
        <v>56</v>
      </c>
      <c r="G408">
        <v>15.88</v>
      </c>
    </row>
    <row r="409" spans="1:7" x14ac:dyDescent="0.25">
      <c r="A409">
        <v>930.2</v>
      </c>
      <c r="B409" t="s">
        <v>229</v>
      </c>
      <c r="C409" s="1">
        <v>43738</v>
      </c>
      <c r="D409">
        <v>1365821</v>
      </c>
      <c r="E409" t="s">
        <v>56</v>
      </c>
      <c r="G409">
        <v>0.23</v>
      </c>
    </row>
    <row r="410" spans="1:7" x14ac:dyDescent="0.25">
      <c r="A410">
        <v>930.2</v>
      </c>
      <c r="B410" t="s">
        <v>229</v>
      </c>
      <c r="C410" s="1">
        <v>43738</v>
      </c>
      <c r="D410">
        <v>1365821</v>
      </c>
      <c r="E410" t="s">
        <v>56</v>
      </c>
      <c r="G410">
        <v>58.01</v>
      </c>
    </row>
    <row r="411" spans="1:7" x14ac:dyDescent="0.25">
      <c r="A411">
        <v>930.2</v>
      </c>
      <c r="B411" t="s">
        <v>229</v>
      </c>
      <c r="C411" s="1">
        <v>43769</v>
      </c>
      <c r="D411">
        <v>1367787</v>
      </c>
      <c r="E411" t="s">
        <v>56</v>
      </c>
      <c r="G411">
        <v>16.23</v>
      </c>
    </row>
    <row r="412" spans="1:7" x14ac:dyDescent="0.25">
      <c r="A412">
        <v>930.2</v>
      </c>
      <c r="B412" t="s">
        <v>229</v>
      </c>
      <c r="C412" s="1">
        <v>43769</v>
      </c>
      <c r="D412">
        <v>1367787</v>
      </c>
      <c r="E412" t="s">
        <v>56</v>
      </c>
      <c r="G412">
        <v>10.039999999999999</v>
      </c>
    </row>
    <row r="413" spans="1:7" x14ac:dyDescent="0.25">
      <c r="A413">
        <v>930.2</v>
      </c>
      <c r="B413" t="s">
        <v>229</v>
      </c>
      <c r="C413" s="1">
        <v>43769</v>
      </c>
      <c r="D413">
        <v>1367787</v>
      </c>
      <c r="E413" t="s">
        <v>56</v>
      </c>
      <c r="G413">
        <v>16.22</v>
      </c>
    </row>
    <row r="414" spans="1:7" x14ac:dyDescent="0.25">
      <c r="A414">
        <v>930.2</v>
      </c>
      <c r="B414" t="s">
        <v>229</v>
      </c>
      <c r="C414" s="1">
        <v>43769</v>
      </c>
      <c r="D414">
        <v>1367787</v>
      </c>
      <c r="E414" t="s">
        <v>56</v>
      </c>
      <c r="G414">
        <v>0.87</v>
      </c>
    </row>
    <row r="415" spans="1:7" x14ac:dyDescent="0.25">
      <c r="A415">
        <v>930.2</v>
      </c>
      <c r="B415" t="s">
        <v>229</v>
      </c>
      <c r="C415" s="1">
        <v>43769</v>
      </c>
      <c r="D415">
        <v>1367787</v>
      </c>
      <c r="E415" t="s">
        <v>56</v>
      </c>
      <c r="G415">
        <v>5.56</v>
      </c>
    </row>
    <row r="416" spans="1:7" x14ac:dyDescent="0.25">
      <c r="A416">
        <v>930.2</v>
      </c>
      <c r="B416" t="s">
        <v>229</v>
      </c>
      <c r="C416" s="1">
        <v>43769</v>
      </c>
      <c r="D416">
        <v>1367787</v>
      </c>
      <c r="E416" t="s">
        <v>56</v>
      </c>
      <c r="G416">
        <v>4.72</v>
      </c>
    </row>
    <row r="417" spans="1:7" x14ac:dyDescent="0.25">
      <c r="A417">
        <v>930.2</v>
      </c>
      <c r="B417" t="s">
        <v>229</v>
      </c>
      <c r="C417" s="1">
        <v>43769</v>
      </c>
      <c r="D417">
        <v>1367787</v>
      </c>
      <c r="E417" t="s">
        <v>56</v>
      </c>
      <c r="G417">
        <v>7.61</v>
      </c>
    </row>
    <row r="418" spans="1:7" x14ac:dyDescent="0.25">
      <c r="A418">
        <v>930.2</v>
      </c>
      <c r="B418" t="s">
        <v>229</v>
      </c>
      <c r="C418" s="1">
        <v>43769</v>
      </c>
      <c r="D418">
        <v>1367787</v>
      </c>
      <c r="E418" t="s">
        <v>56</v>
      </c>
      <c r="G418">
        <v>10.92</v>
      </c>
    </row>
    <row r="419" spans="1:7" x14ac:dyDescent="0.25">
      <c r="A419">
        <v>930.2</v>
      </c>
      <c r="B419" t="s">
        <v>229</v>
      </c>
      <c r="C419" s="1">
        <v>43769</v>
      </c>
      <c r="D419">
        <v>1367787</v>
      </c>
      <c r="E419" t="s">
        <v>56</v>
      </c>
      <c r="G419">
        <v>60.93</v>
      </c>
    </row>
    <row r="420" spans="1:7" x14ac:dyDescent="0.25">
      <c r="A420">
        <v>930.2</v>
      </c>
      <c r="B420" t="s">
        <v>229</v>
      </c>
      <c r="C420" s="1">
        <v>43769</v>
      </c>
      <c r="D420">
        <v>1367787</v>
      </c>
      <c r="E420" t="s">
        <v>56</v>
      </c>
      <c r="G420">
        <v>13.32</v>
      </c>
    </row>
    <row r="421" spans="1:7" x14ac:dyDescent="0.25">
      <c r="A421">
        <v>930.2</v>
      </c>
      <c r="B421" t="s">
        <v>229</v>
      </c>
      <c r="C421" s="1">
        <v>43769</v>
      </c>
      <c r="D421">
        <v>1367787</v>
      </c>
      <c r="E421" t="s">
        <v>56</v>
      </c>
      <c r="G421">
        <v>4.04</v>
      </c>
    </row>
    <row r="422" spans="1:7" x14ac:dyDescent="0.25">
      <c r="A422">
        <v>930.2</v>
      </c>
      <c r="B422" t="s">
        <v>229</v>
      </c>
      <c r="C422" s="1">
        <v>43769</v>
      </c>
      <c r="D422">
        <v>1367787</v>
      </c>
      <c r="E422" t="s">
        <v>56</v>
      </c>
      <c r="G422">
        <v>49.69</v>
      </c>
    </row>
    <row r="423" spans="1:7" x14ac:dyDescent="0.25">
      <c r="A423">
        <v>930.2</v>
      </c>
      <c r="B423" t="s">
        <v>229</v>
      </c>
      <c r="C423" s="1">
        <v>43769</v>
      </c>
      <c r="D423">
        <v>1367787</v>
      </c>
      <c r="E423" t="s">
        <v>56</v>
      </c>
      <c r="G423">
        <v>4.24</v>
      </c>
    </row>
    <row r="424" spans="1:7" x14ac:dyDescent="0.25">
      <c r="A424">
        <v>930.2</v>
      </c>
      <c r="B424" t="s">
        <v>229</v>
      </c>
      <c r="C424" s="1">
        <v>43799</v>
      </c>
      <c r="D424">
        <v>1369507</v>
      </c>
      <c r="E424" t="s">
        <v>56</v>
      </c>
      <c r="G424">
        <v>6.66</v>
      </c>
    </row>
    <row r="425" spans="1:7" x14ac:dyDescent="0.25">
      <c r="A425">
        <v>930.2</v>
      </c>
      <c r="B425" t="s">
        <v>229</v>
      </c>
      <c r="C425" s="1">
        <v>43799</v>
      </c>
      <c r="D425">
        <v>1369507</v>
      </c>
      <c r="E425" t="s">
        <v>56</v>
      </c>
      <c r="G425">
        <v>12.59</v>
      </c>
    </row>
    <row r="426" spans="1:7" x14ac:dyDescent="0.25">
      <c r="A426">
        <v>930.2</v>
      </c>
      <c r="B426" t="s">
        <v>229</v>
      </c>
      <c r="C426" s="1">
        <v>43799</v>
      </c>
      <c r="D426">
        <v>1369507</v>
      </c>
      <c r="E426" t="s">
        <v>56</v>
      </c>
      <c r="G426">
        <v>0.8</v>
      </c>
    </row>
    <row r="427" spans="1:7" x14ac:dyDescent="0.25">
      <c r="A427">
        <v>930.2</v>
      </c>
      <c r="B427" t="s">
        <v>229</v>
      </c>
      <c r="C427" s="1">
        <v>43799</v>
      </c>
      <c r="D427">
        <v>1369507</v>
      </c>
      <c r="E427" t="s">
        <v>56</v>
      </c>
      <c r="G427">
        <v>41.47</v>
      </c>
    </row>
    <row r="428" spans="1:7" x14ac:dyDescent="0.25">
      <c r="A428">
        <v>930.2</v>
      </c>
      <c r="B428" t="s">
        <v>229</v>
      </c>
      <c r="C428" s="1">
        <v>43830</v>
      </c>
      <c r="D428">
        <v>1371434</v>
      </c>
      <c r="E428" t="s">
        <v>56</v>
      </c>
      <c r="G428">
        <v>0.48</v>
      </c>
    </row>
    <row r="429" spans="1:7" x14ac:dyDescent="0.25">
      <c r="A429">
        <v>930.2</v>
      </c>
      <c r="B429" t="s">
        <v>229</v>
      </c>
      <c r="C429" s="1">
        <v>43830</v>
      </c>
      <c r="D429">
        <v>1371434</v>
      </c>
      <c r="E429" t="s">
        <v>56</v>
      </c>
      <c r="G429">
        <v>9.2799999999999994</v>
      </c>
    </row>
    <row r="430" spans="1:7" x14ac:dyDescent="0.25">
      <c r="A430">
        <v>930.2</v>
      </c>
      <c r="B430" t="s">
        <v>229</v>
      </c>
      <c r="C430" s="1">
        <v>43830</v>
      </c>
      <c r="D430">
        <v>1371434</v>
      </c>
      <c r="E430" t="s">
        <v>56</v>
      </c>
      <c r="G430">
        <v>0.23</v>
      </c>
    </row>
    <row r="431" spans="1:7" x14ac:dyDescent="0.25">
      <c r="A431">
        <v>930.2</v>
      </c>
      <c r="B431" t="s">
        <v>229</v>
      </c>
      <c r="C431" s="1">
        <v>43830</v>
      </c>
      <c r="D431">
        <v>1371434</v>
      </c>
      <c r="E431" t="s">
        <v>56</v>
      </c>
      <c r="G431">
        <v>0.79</v>
      </c>
    </row>
    <row r="432" spans="1:7" x14ac:dyDescent="0.25">
      <c r="A432">
        <v>930.2</v>
      </c>
      <c r="B432" t="s">
        <v>229</v>
      </c>
      <c r="C432" s="1">
        <v>43830</v>
      </c>
      <c r="D432">
        <v>1371434</v>
      </c>
      <c r="E432" t="s">
        <v>56</v>
      </c>
      <c r="G432">
        <v>1.91</v>
      </c>
    </row>
    <row r="433" spans="1:7" x14ac:dyDescent="0.25">
      <c r="A433">
        <v>930.2</v>
      </c>
      <c r="B433" t="s">
        <v>229</v>
      </c>
      <c r="C433" s="1">
        <v>43830</v>
      </c>
      <c r="D433">
        <v>1371434</v>
      </c>
      <c r="E433" t="s">
        <v>56</v>
      </c>
      <c r="G433">
        <v>40.79</v>
      </c>
    </row>
    <row r="434" spans="1:7" x14ac:dyDescent="0.25">
      <c r="A434">
        <v>930.2</v>
      </c>
      <c r="B434" t="s">
        <v>230</v>
      </c>
      <c r="C434" s="1">
        <v>43646</v>
      </c>
      <c r="D434">
        <v>1360467</v>
      </c>
      <c r="E434" t="s">
        <v>56</v>
      </c>
      <c r="G434">
        <v>28.94</v>
      </c>
    </row>
    <row r="435" spans="1:7" x14ac:dyDescent="0.25">
      <c r="A435">
        <v>930.2</v>
      </c>
      <c r="B435" t="s">
        <v>230</v>
      </c>
      <c r="C435" s="1">
        <v>43646</v>
      </c>
      <c r="D435">
        <v>1360467</v>
      </c>
      <c r="E435" t="s">
        <v>56</v>
      </c>
      <c r="G435">
        <v>8.99</v>
      </c>
    </row>
    <row r="436" spans="1:7" x14ac:dyDescent="0.25">
      <c r="A436">
        <v>930.2</v>
      </c>
      <c r="B436" t="s">
        <v>230</v>
      </c>
      <c r="C436" s="1">
        <v>43646</v>
      </c>
      <c r="D436">
        <v>1360467</v>
      </c>
      <c r="E436" t="s">
        <v>56</v>
      </c>
      <c r="G436">
        <v>0.65</v>
      </c>
    </row>
    <row r="437" spans="1:7" x14ac:dyDescent="0.25">
      <c r="A437">
        <v>930.2</v>
      </c>
      <c r="B437" t="s">
        <v>230</v>
      </c>
      <c r="C437" s="1">
        <v>43646</v>
      </c>
      <c r="D437">
        <v>1360467</v>
      </c>
      <c r="E437" t="s">
        <v>56</v>
      </c>
      <c r="G437">
        <v>0.82</v>
      </c>
    </row>
    <row r="438" spans="1:7" x14ac:dyDescent="0.25">
      <c r="A438">
        <v>930.2</v>
      </c>
      <c r="B438" t="s">
        <v>230</v>
      </c>
      <c r="C438" s="1">
        <v>43646</v>
      </c>
      <c r="D438">
        <v>1360467</v>
      </c>
      <c r="E438" t="s">
        <v>56</v>
      </c>
      <c r="G438">
        <v>46.43</v>
      </c>
    </row>
    <row r="439" spans="1:7" x14ac:dyDescent="0.25">
      <c r="A439">
        <v>930.2</v>
      </c>
      <c r="B439" t="s">
        <v>230</v>
      </c>
      <c r="C439" s="1">
        <v>43677</v>
      </c>
      <c r="D439">
        <v>1362182</v>
      </c>
      <c r="E439" t="s">
        <v>56</v>
      </c>
      <c r="G439">
        <v>12.15</v>
      </c>
    </row>
    <row r="440" spans="1:7" x14ac:dyDescent="0.25">
      <c r="A440">
        <v>930.2</v>
      </c>
      <c r="B440" t="s">
        <v>230</v>
      </c>
      <c r="C440" s="1">
        <v>43677</v>
      </c>
      <c r="D440">
        <v>1362182</v>
      </c>
      <c r="E440" t="s">
        <v>56</v>
      </c>
      <c r="G440">
        <v>9.59</v>
      </c>
    </row>
    <row r="441" spans="1:7" x14ac:dyDescent="0.25">
      <c r="A441">
        <v>930.2</v>
      </c>
      <c r="B441" t="s">
        <v>230</v>
      </c>
      <c r="C441" s="1">
        <v>43677</v>
      </c>
      <c r="D441">
        <v>1362182</v>
      </c>
      <c r="E441" t="s">
        <v>56</v>
      </c>
      <c r="G441">
        <v>0.68</v>
      </c>
    </row>
    <row r="442" spans="1:7" x14ac:dyDescent="0.25">
      <c r="A442">
        <v>930.2</v>
      </c>
      <c r="B442" t="s">
        <v>230</v>
      </c>
      <c r="C442" s="1">
        <v>43677</v>
      </c>
      <c r="D442">
        <v>1362182</v>
      </c>
      <c r="E442" t="s">
        <v>56</v>
      </c>
      <c r="G442">
        <v>0.21</v>
      </c>
    </row>
    <row r="443" spans="1:7" x14ac:dyDescent="0.25">
      <c r="A443">
        <v>930.2</v>
      </c>
      <c r="B443" t="s">
        <v>230</v>
      </c>
      <c r="C443" s="1">
        <v>43677</v>
      </c>
      <c r="D443">
        <v>1362182</v>
      </c>
      <c r="E443" t="s">
        <v>56</v>
      </c>
      <c r="G443">
        <v>0.8</v>
      </c>
    </row>
    <row r="444" spans="1:7" x14ac:dyDescent="0.25">
      <c r="A444">
        <v>930.2</v>
      </c>
      <c r="B444" t="s">
        <v>230</v>
      </c>
      <c r="C444" s="1">
        <v>43677</v>
      </c>
      <c r="D444">
        <v>1362182</v>
      </c>
      <c r="E444" t="s">
        <v>56</v>
      </c>
      <c r="G444">
        <v>61.51</v>
      </c>
    </row>
    <row r="445" spans="1:7" x14ac:dyDescent="0.25">
      <c r="A445">
        <v>930.2</v>
      </c>
      <c r="B445" t="s">
        <v>230</v>
      </c>
      <c r="C445" s="1">
        <v>43708</v>
      </c>
      <c r="D445">
        <v>1363947</v>
      </c>
      <c r="E445" t="s">
        <v>56</v>
      </c>
      <c r="G445">
        <v>3.79</v>
      </c>
    </row>
    <row r="446" spans="1:7" x14ac:dyDescent="0.25">
      <c r="A446">
        <v>930.2</v>
      </c>
      <c r="B446" t="s">
        <v>230</v>
      </c>
      <c r="C446" s="1">
        <v>43708</v>
      </c>
      <c r="D446">
        <v>1363947</v>
      </c>
      <c r="E446" t="s">
        <v>56</v>
      </c>
      <c r="G446">
        <v>10.36</v>
      </c>
    </row>
    <row r="447" spans="1:7" x14ac:dyDescent="0.25">
      <c r="A447">
        <v>930.2</v>
      </c>
      <c r="B447" t="s">
        <v>230</v>
      </c>
      <c r="C447" s="1">
        <v>43708</v>
      </c>
      <c r="D447">
        <v>1363947</v>
      </c>
      <c r="E447" t="s">
        <v>56</v>
      </c>
      <c r="G447">
        <v>3.86</v>
      </c>
    </row>
    <row r="448" spans="1:7" x14ac:dyDescent="0.25">
      <c r="A448">
        <v>930.2</v>
      </c>
      <c r="B448" t="s">
        <v>230</v>
      </c>
      <c r="C448" s="1">
        <v>43708</v>
      </c>
      <c r="D448">
        <v>1363947</v>
      </c>
      <c r="E448" t="s">
        <v>56</v>
      </c>
      <c r="G448">
        <v>1.58</v>
      </c>
    </row>
    <row r="449" spans="1:7" x14ac:dyDescent="0.25">
      <c r="A449">
        <v>930.2</v>
      </c>
      <c r="B449" t="s">
        <v>230</v>
      </c>
      <c r="C449" s="1">
        <v>43708</v>
      </c>
      <c r="D449">
        <v>1363947</v>
      </c>
      <c r="E449" t="s">
        <v>56</v>
      </c>
      <c r="G449">
        <v>2.37</v>
      </c>
    </row>
    <row r="450" spans="1:7" x14ac:dyDescent="0.25">
      <c r="A450">
        <v>930.2</v>
      </c>
      <c r="B450" t="s">
        <v>230</v>
      </c>
      <c r="C450" s="1">
        <v>43708</v>
      </c>
      <c r="D450">
        <v>1363947</v>
      </c>
      <c r="E450" t="s">
        <v>56</v>
      </c>
      <c r="G450">
        <v>64.06</v>
      </c>
    </row>
    <row r="451" spans="1:7" x14ac:dyDescent="0.25">
      <c r="A451">
        <v>930.2</v>
      </c>
      <c r="B451" t="s">
        <v>230</v>
      </c>
      <c r="C451" s="1">
        <v>43738</v>
      </c>
      <c r="D451">
        <v>1365821</v>
      </c>
      <c r="E451" t="s">
        <v>56</v>
      </c>
      <c r="G451">
        <v>22.07</v>
      </c>
    </row>
    <row r="452" spans="1:7" x14ac:dyDescent="0.25">
      <c r="A452">
        <v>930.2</v>
      </c>
      <c r="B452" t="s">
        <v>230</v>
      </c>
      <c r="C452" s="1">
        <v>43738</v>
      </c>
      <c r="D452">
        <v>1365821</v>
      </c>
      <c r="E452" t="s">
        <v>56</v>
      </c>
      <c r="G452">
        <v>9.3800000000000008</v>
      </c>
    </row>
    <row r="453" spans="1:7" x14ac:dyDescent="0.25">
      <c r="A453">
        <v>930.2</v>
      </c>
      <c r="B453" t="s">
        <v>230</v>
      </c>
      <c r="C453" s="1">
        <v>43738</v>
      </c>
      <c r="D453">
        <v>1365821</v>
      </c>
      <c r="E453" t="s">
        <v>56</v>
      </c>
      <c r="G453">
        <v>0.34</v>
      </c>
    </row>
    <row r="454" spans="1:7" x14ac:dyDescent="0.25">
      <c r="A454">
        <v>930.2</v>
      </c>
      <c r="B454" t="s">
        <v>230</v>
      </c>
      <c r="C454" s="1">
        <v>43738</v>
      </c>
      <c r="D454">
        <v>1365821</v>
      </c>
      <c r="E454" t="s">
        <v>56</v>
      </c>
      <c r="G454">
        <v>67.44</v>
      </c>
    </row>
    <row r="455" spans="1:7" x14ac:dyDescent="0.25">
      <c r="A455">
        <v>930.2</v>
      </c>
      <c r="B455" t="s">
        <v>230</v>
      </c>
      <c r="C455" s="1">
        <v>43769</v>
      </c>
      <c r="D455">
        <v>1367787</v>
      </c>
      <c r="E455" t="s">
        <v>56</v>
      </c>
      <c r="G455">
        <v>22.09</v>
      </c>
    </row>
    <row r="456" spans="1:7" x14ac:dyDescent="0.25">
      <c r="A456">
        <v>930.2</v>
      </c>
      <c r="B456" t="s">
        <v>230</v>
      </c>
      <c r="C456" s="1">
        <v>43769</v>
      </c>
      <c r="D456">
        <v>1367787</v>
      </c>
      <c r="E456" t="s">
        <v>56</v>
      </c>
      <c r="G456">
        <v>8.48</v>
      </c>
    </row>
    <row r="457" spans="1:7" x14ac:dyDescent="0.25">
      <c r="A457">
        <v>930.2</v>
      </c>
      <c r="B457" t="s">
        <v>230</v>
      </c>
      <c r="C457" s="1">
        <v>43769</v>
      </c>
      <c r="D457">
        <v>1367787</v>
      </c>
      <c r="E457" t="s">
        <v>56</v>
      </c>
      <c r="G457">
        <v>10.14</v>
      </c>
    </row>
    <row r="458" spans="1:7" x14ac:dyDescent="0.25">
      <c r="A458">
        <v>930.2</v>
      </c>
      <c r="B458" t="s">
        <v>230</v>
      </c>
      <c r="C458" s="1">
        <v>43769</v>
      </c>
      <c r="D458">
        <v>1367787</v>
      </c>
      <c r="E458" t="s">
        <v>56</v>
      </c>
      <c r="G458">
        <v>0.51</v>
      </c>
    </row>
    <row r="459" spans="1:7" x14ac:dyDescent="0.25">
      <c r="A459">
        <v>930.2</v>
      </c>
      <c r="B459" t="s">
        <v>230</v>
      </c>
      <c r="C459" s="1">
        <v>43769</v>
      </c>
      <c r="D459">
        <v>1367787</v>
      </c>
      <c r="E459" t="s">
        <v>56</v>
      </c>
      <c r="G459">
        <v>6.01</v>
      </c>
    </row>
    <row r="460" spans="1:7" x14ac:dyDescent="0.25">
      <c r="A460">
        <v>930.2</v>
      </c>
      <c r="B460" t="s">
        <v>230</v>
      </c>
      <c r="C460" s="1">
        <v>43769</v>
      </c>
      <c r="D460">
        <v>1367787</v>
      </c>
      <c r="E460" t="s">
        <v>56</v>
      </c>
      <c r="G460">
        <v>3.55</v>
      </c>
    </row>
    <row r="461" spans="1:7" x14ac:dyDescent="0.25">
      <c r="A461">
        <v>930.2</v>
      </c>
      <c r="B461" t="s">
        <v>230</v>
      </c>
      <c r="C461" s="1">
        <v>43769</v>
      </c>
      <c r="D461">
        <v>1367787</v>
      </c>
      <c r="E461" t="s">
        <v>56</v>
      </c>
      <c r="G461">
        <v>5.43</v>
      </c>
    </row>
    <row r="462" spans="1:7" x14ac:dyDescent="0.25">
      <c r="A462">
        <v>930.2</v>
      </c>
      <c r="B462" t="s">
        <v>230</v>
      </c>
      <c r="C462" s="1">
        <v>43769</v>
      </c>
      <c r="D462">
        <v>1367787</v>
      </c>
      <c r="E462" t="s">
        <v>56</v>
      </c>
      <c r="G462">
        <v>13.76</v>
      </c>
    </row>
    <row r="463" spans="1:7" x14ac:dyDescent="0.25">
      <c r="A463">
        <v>930.2</v>
      </c>
      <c r="B463" t="s">
        <v>230</v>
      </c>
      <c r="C463" s="1">
        <v>43769</v>
      </c>
      <c r="D463">
        <v>1367787</v>
      </c>
      <c r="E463" t="s">
        <v>56</v>
      </c>
      <c r="G463">
        <v>47.32</v>
      </c>
    </row>
    <row r="464" spans="1:7" x14ac:dyDescent="0.25">
      <c r="A464">
        <v>930.2</v>
      </c>
      <c r="B464" t="s">
        <v>230</v>
      </c>
      <c r="C464" s="1">
        <v>43769</v>
      </c>
      <c r="D464">
        <v>1367787</v>
      </c>
      <c r="E464" t="s">
        <v>56</v>
      </c>
      <c r="G464">
        <v>11.5</v>
      </c>
    </row>
    <row r="465" spans="1:7" x14ac:dyDescent="0.25">
      <c r="A465">
        <v>930.2</v>
      </c>
      <c r="B465" t="s">
        <v>230</v>
      </c>
      <c r="C465" s="1">
        <v>43769</v>
      </c>
      <c r="D465">
        <v>1367787</v>
      </c>
      <c r="E465" t="s">
        <v>56</v>
      </c>
      <c r="G465">
        <v>2.75</v>
      </c>
    </row>
    <row r="466" spans="1:7" x14ac:dyDescent="0.25">
      <c r="A466">
        <v>930.2</v>
      </c>
      <c r="B466" t="s">
        <v>230</v>
      </c>
      <c r="C466" s="1">
        <v>43769</v>
      </c>
      <c r="D466">
        <v>1367787</v>
      </c>
      <c r="E466" t="s">
        <v>56</v>
      </c>
      <c r="G466">
        <v>60.77</v>
      </c>
    </row>
    <row r="467" spans="1:7" x14ac:dyDescent="0.25">
      <c r="A467">
        <v>930.2</v>
      </c>
      <c r="B467" t="s">
        <v>230</v>
      </c>
      <c r="C467" s="1">
        <v>43769</v>
      </c>
      <c r="D467">
        <v>1367787</v>
      </c>
      <c r="E467" t="s">
        <v>56</v>
      </c>
      <c r="G467">
        <v>3.28</v>
      </c>
    </row>
    <row r="468" spans="1:7" x14ac:dyDescent="0.25">
      <c r="A468">
        <v>930.2</v>
      </c>
      <c r="B468" t="s">
        <v>230</v>
      </c>
      <c r="C468" s="1">
        <v>43799</v>
      </c>
      <c r="D468">
        <v>1369507</v>
      </c>
      <c r="E468" t="s">
        <v>56</v>
      </c>
      <c r="G468">
        <v>10.06</v>
      </c>
    </row>
    <row r="469" spans="1:7" x14ac:dyDescent="0.25">
      <c r="A469">
        <v>930.2</v>
      </c>
      <c r="B469" t="s">
        <v>230</v>
      </c>
      <c r="C469" s="1">
        <v>43799</v>
      </c>
      <c r="D469">
        <v>1369507</v>
      </c>
      <c r="E469" t="s">
        <v>56</v>
      </c>
      <c r="G469">
        <v>7.46</v>
      </c>
    </row>
    <row r="470" spans="1:7" x14ac:dyDescent="0.25">
      <c r="A470">
        <v>930.2</v>
      </c>
      <c r="B470" t="s">
        <v>230</v>
      </c>
      <c r="C470" s="1">
        <v>43799</v>
      </c>
      <c r="D470">
        <v>1369507</v>
      </c>
      <c r="E470" t="s">
        <v>56</v>
      </c>
      <c r="G470">
        <v>0.88</v>
      </c>
    </row>
    <row r="471" spans="1:7" x14ac:dyDescent="0.25">
      <c r="A471">
        <v>930.2</v>
      </c>
      <c r="B471" t="s">
        <v>230</v>
      </c>
      <c r="C471" s="1">
        <v>43799</v>
      </c>
      <c r="D471">
        <v>1369507</v>
      </c>
      <c r="E471" t="s">
        <v>56</v>
      </c>
      <c r="G471">
        <v>50.32</v>
      </c>
    </row>
    <row r="472" spans="1:7" x14ac:dyDescent="0.25">
      <c r="A472">
        <v>930.2</v>
      </c>
      <c r="B472" t="s">
        <v>230</v>
      </c>
      <c r="C472" s="1">
        <v>43830</v>
      </c>
      <c r="D472">
        <v>1371434</v>
      </c>
      <c r="E472" t="s">
        <v>56</v>
      </c>
      <c r="G472">
        <v>0.95</v>
      </c>
    </row>
    <row r="473" spans="1:7" x14ac:dyDescent="0.25">
      <c r="A473">
        <v>930.2</v>
      </c>
      <c r="B473" t="s">
        <v>230</v>
      </c>
      <c r="C473" s="1">
        <v>43830</v>
      </c>
      <c r="D473">
        <v>1371434</v>
      </c>
      <c r="E473" t="s">
        <v>56</v>
      </c>
      <c r="G473">
        <v>5.48</v>
      </c>
    </row>
    <row r="474" spans="1:7" x14ac:dyDescent="0.25">
      <c r="A474">
        <v>930.2</v>
      </c>
      <c r="B474" t="s">
        <v>230</v>
      </c>
      <c r="C474" s="1">
        <v>43830</v>
      </c>
      <c r="D474">
        <v>1371434</v>
      </c>
      <c r="E474" t="s">
        <v>56</v>
      </c>
      <c r="G474">
        <v>0.23</v>
      </c>
    </row>
    <row r="475" spans="1:7" x14ac:dyDescent="0.25">
      <c r="A475">
        <v>930.2</v>
      </c>
      <c r="B475" t="s">
        <v>230</v>
      </c>
      <c r="C475" s="1">
        <v>43830</v>
      </c>
      <c r="D475">
        <v>1371434</v>
      </c>
      <c r="E475" t="s">
        <v>56</v>
      </c>
      <c r="G475">
        <v>0.78</v>
      </c>
    </row>
    <row r="476" spans="1:7" x14ac:dyDescent="0.25">
      <c r="A476">
        <v>930.2</v>
      </c>
      <c r="B476" t="s">
        <v>230</v>
      </c>
      <c r="C476" s="1">
        <v>43830</v>
      </c>
      <c r="D476">
        <v>1371434</v>
      </c>
      <c r="E476" t="s">
        <v>56</v>
      </c>
      <c r="G476">
        <v>1.53</v>
      </c>
    </row>
    <row r="477" spans="1:7" x14ac:dyDescent="0.25">
      <c r="A477">
        <v>930.2</v>
      </c>
      <c r="B477" t="s">
        <v>230</v>
      </c>
      <c r="C477" s="1">
        <v>43830</v>
      </c>
      <c r="D477">
        <v>1371434</v>
      </c>
      <c r="E477" t="s">
        <v>56</v>
      </c>
      <c r="G477">
        <v>51.91</v>
      </c>
    </row>
    <row r="478" spans="1:7" x14ac:dyDescent="0.25">
      <c r="A478">
        <v>930.2</v>
      </c>
      <c r="B478" t="s">
        <v>231</v>
      </c>
      <c r="C478" s="1">
        <v>43496</v>
      </c>
      <c r="D478">
        <v>1351461</v>
      </c>
      <c r="E478" t="s">
        <v>56</v>
      </c>
      <c r="G478">
        <v>2.85</v>
      </c>
    </row>
    <row r="479" spans="1:7" x14ac:dyDescent="0.25">
      <c r="A479">
        <v>930.2</v>
      </c>
      <c r="B479" t="s">
        <v>231</v>
      </c>
      <c r="C479" s="1">
        <v>43496</v>
      </c>
      <c r="D479">
        <v>1351461</v>
      </c>
      <c r="E479" t="s">
        <v>56</v>
      </c>
      <c r="G479">
        <v>0.24</v>
      </c>
    </row>
    <row r="480" spans="1:7" x14ac:dyDescent="0.25">
      <c r="A480">
        <v>930.2</v>
      </c>
      <c r="B480" t="s">
        <v>231</v>
      </c>
      <c r="C480" s="1">
        <v>43496</v>
      </c>
      <c r="D480">
        <v>1351461</v>
      </c>
      <c r="E480" t="s">
        <v>56</v>
      </c>
      <c r="G480">
        <v>1.1299999999999999</v>
      </c>
    </row>
    <row r="481" spans="1:7" x14ac:dyDescent="0.25">
      <c r="A481">
        <v>930.2</v>
      </c>
      <c r="B481" t="s">
        <v>231</v>
      </c>
      <c r="C481" s="1">
        <v>43496</v>
      </c>
      <c r="D481">
        <v>1351461</v>
      </c>
      <c r="E481" t="s">
        <v>56</v>
      </c>
      <c r="G481">
        <v>0.99</v>
      </c>
    </row>
    <row r="482" spans="1:7" x14ac:dyDescent="0.25">
      <c r="A482">
        <v>930.2</v>
      </c>
      <c r="B482" t="s">
        <v>231</v>
      </c>
      <c r="C482" s="1">
        <v>43496</v>
      </c>
      <c r="D482">
        <v>1351461</v>
      </c>
      <c r="E482" t="s">
        <v>56</v>
      </c>
      <c r="G482">
        <v>0.31</v>
      </c>
    </row>
    <row r="483" spans="1:7" x14ac:dyDescent="0.25">
      <c r="A483">
        <v>930.2</v>
      </c>
      <c r="B483" t="s">
        <v>231</v>
      </c>
      <c r="C483" s="1">
        <v>43496</v>
      </c>
      <c r="D483">
        <v>1351461</v>
      </c>
      <c r="E483" t="s">
        <v>56</v>
      </c>
      <c r="G483">
        <v>5.96</v>
      </c>
    </row>
    <row r="484" spans="1:7" x14ac:dyDescent="0.25">
      <c r="A484">
        <v>930.2</v>
      </c>
      <c r="B484" t="s">
        <v>231</v>
      </c>
      <c r="C484" s="1">
        <v>43496</v>
      </c>
      <c r="D484">
        <v>1351461</v>
      </c>
      <c r="E484" t="s">
        <v>56</v>
      </c>
      <c r="G484">
        <v>3.33</v>
      </c>
    </row>
    <row r="485" spans="1:7" x14ac:dyDescent="0.25">
      <c r="A485">
        <v>930.2</v>
      </c>
      <c r="B485" t="s">
        <v>231</v>
      </c>
      <c r="C485" s="1">
        <v>43496</v>
      </c>
      <c r="D485">
        <v>1351461</v>
      </c>
      <c r="E485" t="s">
        <v>56</v>
      </c>
      <c r="G485">
        <v>36.69</v>
      </c>
    </row>
    <row r="486" spans="1:7" x14ac:dyDescent="0.25">
      <c r="A486">
        <v>930.2</v>
      </c>
      <c r="B486" t="s">
        <v>231</v>
      </c>
      <c r="C486" s="1">
        <v>43524</v>
      </c>
      <c r="D486">
        <v>1353060</v>
      </c>
      <c r="E486" t="s">
        <v>56</v>
      </c>
      <c r="G486">
        <v>8.24</v>
      </c>
    </row>
    <row r="487" spans="1:7" x14ac:dyDescent="0.25">
      <c r="A487">
        <v>930.2</v>
      </c>
      <c r="B487" t="s">
        <v>231</v>
      </c>
      <c r="C487" s="1">
        <v>43524</v>
      </c>
      <c r="D487">
        <v>1353060</v>
      </c>
      <c r="E487" t="s">
        <v>56</v>
      </c>
      <c r="G487">
        <v>2.5299999999999998</v>
      </c>
    </row>
    <row r="488" spans="1:7" x14ac:dyDescent="0.25">
      <c r="A488">
        <v>930.2</v>
      </c>
      <c r="B488" t="s">
        <v>231</v>
      </c>
      <c r="C488" s="1">
        <v>43524</v>
      </c>
      <c r="D488">
        <v>1353060</v>
      </c>
      <c r="E488" t="s">
        <v>56</v>
      </c>
      <c r="G488">
        <v>1.8</v>
      </c>
    </row>
    <row r="489" spans="1:7" x14ac:dyDescent="0.25">
      <c r="A489">
        <v>930.2</v>
      </c>
      <c r="B489" t="s">
        <v>231</v>
      </c>
      <c r="C489" s="1">
        <v>43524</v>
      </c>
      <c r="D489">
        <v>1353060</v>
      </c>
      <c r="E489" t="s">
        <v>56</v>
      </c>
      <c r="G489">
        <v>1.32</v>
      </c>
    </row>
    <row r="490" spans="1:7" x14ac:dyDescent="0.25">
      <c r="A490">
        <v>930.2</v>
      </c>
      <c r="B490" t="s">
        <v>231</v>
      </c>
      <c r="C490" s="1">
        <v>43524</v>
      </c>
      <c r="D490">
        <v>1353060</v>
      </c>
      <c r="E490" t="s">
        <v>56</v>
      </c>
      <c r="G490">
        <v>3.07</v>
      </c>
    </row>
    <row r="491" spans="1:7" x14ac:dyDescent="0.25">
      <c r="A491">
        <v>930.2</v>
      </c>
      <c r="B491" t="s">
        <v>231</v>
      </c>
      <c r="C491" s="1">
        <v>43524</v>
      </c>
      <c r="D491">
        <v>1353060</v>
      </c>
      <c r="E491" t="s">
        <v>56</v>
      </c>
      <c r="G491">
        <v>38.25</v>
      </c>
    </row>
    <row r="492" spans="1:7" x14ac:dyDescent="0.25">
      <c r="A492">
        <v>930.2</v>
      </c>
      <c r="B492" t="s">
        <v>231</v>
      </c>
      <c r="C492" s="1">
        <v>43555</v>
      </c>
      <c r="D492">
        <v>1354698</v>
      </c>
      <c r="E492" t="s">
        <v>56</v>
      </c>
      <c r="G492">
        <v>5.67</v>
      </c>
    </row>
    <row r="493" spans="1:7" x14ac:dyDescent="0.25">
      <c r="A493">
        <v>930.2</v>
      </c>
      <c r="B493" t="s">
        <v>231</v>
      </c>
      <c r="C493" s="1">
        <v>43555</v>
      </c>
      <c r="D493">
        <v>1354698</v>
      </c>
      <c r="E493" t="s">
        <v>56</v>
      </c>
      <c r="G493">
        <v>0.63</v>
      </c>
    </row>
    <row r="494" spans="1:7" x14ac:dyDescent="0.25">
      <c r="A494">
        <v>930.2</v>
      </c>
      <c r="B494" t="s">
        <v>231</v>
      </c>
      <c r="C494" s="1">
        <v>43555</v>
      </c>
      <c r="D494">
        <v>1354698</v>
      </c>
      <c r="E494" t="s">
        <v>56</v>
      </c>
      <c r="G494">
        <v>3.62</v>
      </c>
    </row>
    <row r="495" spans="1:7" x14ac:dyDescent="0.25">
      <c r="A495">
        <v>930.2</v>
      </c>
      <c r="B495" t="s">
        <v>231</v>
      </c>
      <c r="C495" s="1">
        <v>43555</v>
      </c>
      <c r="D495">
        <v>1354698</v>
      </c>
      <c r="E495" t="s">
        <v>56</v>
      </c>
      <c r="G495">
        <v>0.43</v>
      </c>
    </row>
    <row r="496" spans="1:7" x14ac:dyDescent="0.25">
      <c r="A496">
        <v>930.2</v>
      </c>
      <c r="B496" t="s">
        <v>231</v>
      </c>
      <c r="C496" s="1">
        <v>43555</v>
      </c>
      <c r="D496">
        <v>1354698</v>
      </c>
      <c r="E496" t="s">
        <v>56</v>
      </c>
      <c r="G496">
        <v>0.63</v>
      </c>
    </row>
    <row r="497" spans="1:7" x14ac:dyDescent="0.25">
      <c r="A497">
        <v>930.2</v>
      </c>
      <c r="B497" t="s">
        <v>231</v>
      </c>
      <c r="C497" s="1">
        <v>43555</v>
      </c>
      <c r="D497">
        <v>1354698</v>
      </c>
      <c r="E497" t="s">
        <v>56</v>
      </c>
      <c r="G497">
        <v>3.5</v>
      </c>
    </row>
    <row r="498" spans="1:7" x14ac:dyDescent="0.25">
      <c r="A498">
        <v>930.2</v>
      </c>
      <c r="B498" t="s">
        <v>231</v>
      </c>
      <c r="C498" s="1">
        <v>43555</v>
      </c>
      <c r="D498">
        <v>1354698</v>
      </c>
      <c r="E498" t="s">
        <v>56</v>
      </c>
      <c r="G498">
        <v>0.43</v>
      </c>
    </row>
    <row r="499" spans="1:7" x14ac:dyDescent="0.25">
      <c r="A499">
        <v>930.2</v>
      </c>
      <c r="B499" t="s">
        <v>231</v>
      </c>
      <c r="C499" s="1">
        <v>43555</v>
      </c>
      <c r="D499">
        <v>1354698</v>
      </c>
      <c r="E499" t="s">
        <v>56</v>
      </c>
      <c r="G499">
        <v>41.12</v>
      </c>
    </row>
    <row r="500" spans="1:7" x14ac:dyDescent="0.25">
      <c r="A500">
        <v>930.2</v>
      </c>
      <c r="B500" t="s">
        <v>231</v>
      </c>
      <c r="C500" s="1">
        <v>43585</v>
      </c>
      <c r="D500">
        <v>1356635</v>
      </c>
      <c r="E500" t="s">
        <v>56</v>
      </c>
      <c r="G500">
        <v>1.27</v>
      </c>
    </row>
    <row r="501" spans="1:7" x14ac:dyDescent="0.25">
      <c r="A501">
        <v>930.2</v>
      </c>
      <c r="B501" t="s">
        <v>231</v>
      </c>
      <c r="C501" s="1">
        <v>43585</v>
      </c>
      <c r="D501">
        <v>1356635</v>
      </c>
      <c r="E501" t="s">
        <v>56</v>
      </c>
      <c r="G501">
        <v>2.2400000000000002</v>
      </c>
    </row>
    <row r="502" spans="1:7" x14ac:dyDescent="0.25">
      <c r="A502">
        <v>930.2</v>
      </c>
      <c r="B502" t="s">
        <v>231</v>
      </c>
      <c r="C502" s="1">
        <v>43585</v>
      </c>
      <c r="D502">
        <v>1356635</v>
      </c>
      <c r="E502" t="s">
        <v>56</v>
      </c>
      <c r="G502">
        <v>0.64</v>
      </c>
    </row>
    <row r="503" spans="1:7" x14ac:dyDescent="0.25">
      <c r="A503">
        <v>930.2</v>
      </c>
      <c r="B503" t="s">
        <v>231</v>
      </c>
      <c r="C503" s="1">
        <v>43585</v>
      </c>
      <c r="D503">
        <v>1356635</v>
      </c>
      <c r="E503" t="s">
        <v>56</v>
      </c>
      <c r="G503">
        <v>6.1</v>
      </c>
    </row>
    <row r="504" spans="1:7" x14ac:dyDescent="0.25">
      <c r="A504">
        <v>930.2</v>
      </c>
      <c r="B504" t="s">
        <v>231</v>
      </c>
      <c r="C504" s="1">
        <v>43585</v>
      </c>
      <c r="D504">
        <v>1356635</v>
      </c>
      <c r="E504" t="s">
        <v>56</v>
      </c>
      <c r="G504">
        <v>0.36</v>
      </c>
    </row>
    <row r="505" spans="1:7" x14ac:dyDescent="0.25">
      <c r="A505">
        <v>930.2</v>
      </c>
      <c r="B505" t="s">
        <v>231</v>
      </c>
      <c r="C505" s="1">
        <v>43585</v>
      </c>
      <c r="D505">
        <v>1356635</v>
      </c>
      <c r="E505" t="s">
        <v>56</v>
      </c>
      <c r="G505">
        <v>43.14</v>
      </c>
    </row>
    <row r="506" spans="1:7" x14ac:dyDescent="0.25">
      <c r="A506">
        <v>930.2</v>
      </c>
      <c r="B506" t="s">
        <v>231</v>
      </c>
      <c r="C506" s="1">
        <v>43585</v>
      </c>
      <c r="D506">
        <v>1356635</v>
      </c>
      <c r="E506" t="s">
        <v>56</v>
      </c>
      <c r="G506">
        <v>5.18</v>
      </c>
    </row>
    <row r="507" spans="1:7" x14ac:dyDescent="0.25">
      <c r="A507">
        <v>930.2</v>
      </c>
      <c r="B507" t="s">
        <v>231</v>
      </c>
      <c r="C507" s="1">
        <v>43616</v>
      </c>
      <c r="D507">
        <v>1358412</v>
      </c>
      <c r="E507" t="s">
        <v>56</v>
      </c>
      <c r="G507">
        <v>5.01</v>
      </c>
    </row>
    <row r="508" spans="1:7" x14ac:dyDescent="0.25">
      <c r="A508">
        <v>930.2</v>
      </c>
      <c r="B508" t="s">
        <v>231</v>
      </c>
      <c r="C508" s="1">
        <v>43616</v>
      </c>
      <c r="D508">
        <v>1358412</v>
      </c>
      <c r="E508" t="s">
        <v>56</v>
      </c>
      <c r="G508">
        <v>2.44</v>
      </c>
    </row>
    <row r="509" spans="1:7" x14ac:dyDescent="0.25">
      <c r="A509">
        <v>930.2</v>
      </c>
      <c r="B509" t="s">
        <v>231</v>
      </c>
      <c r="C509" s="1">
        <v>43616</v>
      </c>
      <c r="D509">
        <v>1358412</v>
      </c>
      <c r="E509" t="s">
        <v>56</v>
      </c>
      <c r="G509">
        <v>9.1</v>
      </c>
    </row>
    <row r="510" spans="1:7" x14ac:dyDescent="0.25">
      <c r="A510">
        <v>930.2</v>
      </c>
      <c r="B510" t="s">
        <v>231</v>
      </c>
      <c r="C510" s="1">
        <v>43616</v>
      </c>
      <c r="D510">
        <v>1358412</v>
      </c>
      <c r="E510" t="s">
        <v>56</v>
      </c>
      <c r="G510">
        <v>9.9600000000000009</v>
      </c>
    </row>
    <row r="511" spans="1:7" x14ac:dyDescent="0.25">
      <c r="A511">
        <v>930.2</v>
      </c>
      <c r="B511" t="s">
        <v>231</v>
      </c>
      <c r="C511" s="1">
        <v>43616</v>
      </c>
      <c r="D511">
        <v>1358412</v>
      </c>
      <c r="E511" t="s">
        <v>56</v>
      </c>
      <c r="G511">
        <v>4.6100000000000003</v>
      </c>
    </row>
    <row r="512" spans="1:7" x14ac:dyDescent="0.25">
      <c r="A512">
        <v>930.2</v>
      </c>
      <c r="B512" t="s">
        <v>231</v>
      </c>
      <c r="C512" s="1">
        <v>43616</v>
      </c>
      <c r="D512">
        <v>1358412</v>
      </c>
      <c r="E512" t="s">
        <v>56</v>
      </c>
      <c r="G512">
        <v>5.66</v>
      </c>
    </row>
    <row r="513" spans="1:7" x14ac:dyDescent="0.25">
      <c r="A513">
        <v>930.2</v>
      </c>
      <c r="B513" t="s">
        <v>231</v>
      </c>
      <c r="C513" s="1">
        <v>43616</v>
      </c>
      <c r="D513">
        <v>1358412</v>
      </c>
      <c r="E513" t="s">
        <v>56</v>
      </c>
      <c r="G513">
        <v>47.04</v>
      </c>
    </row>
    <row r="514" spans="1:7" x14ac:dyDescent="0.25">
      <c r="A514">
        <v>930.2</v>
      </c>
      <c r="B514" t="s">
        <v>231</v>
      </c>
      <c r="C514" s="1">
        <v>43646</v>
      </c>
      <c r="D514">
        <v>1360467</v>
      </c>
      <c r="E514" t="s">
        <v>56</v>
      </c>
      <c r="G514">
        <v>24.01</v>
      </c>
    </row>
    <row r="515" spans="1:7" x14ac:dyDescent="0.25">
      <c r="A515">
        <v>930.2</v>
      </c>
      <c r="B515" t="s">
        <v>231</v>
      </c>
      <c r="C515" s="1">
        <v>43646</v>
      </c>
      <c r="D515">
        <v>1360467</v>
      </c>
      <c r="E515" t="s">
        <v>56</v>
      </c>
      <c r="G515">
        <v>7.68</v>
      </c>
    </row>
    <row r="516" spans="1:7" x14ac:dyDescent="0.25">
      <c r="A516">
        <v>930.2</v>
      </c>
      <c r="B516" t="s">
        <v>231</v>
      </c>
      <c r="C516" s="1">
        <v>43646</v>
      </c>
      <c r="D516">
        <v>1360467</v>
      </c>
      <c r="E516" t="s">
        <v>56</v>
      </c>
      <c r="G516">
        <v>0.53</v>
      </c>
    </row>
    <row r="517" spans="1:7" x14ac:dyDescent="0.25">
      <c r="A517">
        <v>930.2</v>
      </c>
      <c r="B517" t="s">
        <v>231</v>
      </c>
      <c r="C517" s="1">
        <v>43646</v>
      </c>
      <c r="D517">
        <v>1360467</v>
      </c>
      <c r="E517" t="s">
        <v>56</v>
      </c>
      <c r="G517">
        <v>0.63</v>
      </c>
    </row>
    <row r="518" spans="1:7" x14ac:dyDescent="0.25">
      <c r="A518">
        <v>930.2</v>
      </c>
      <c r="B518" t="s">
        <v>231</v>
      </c>
      <c r="C518" s="1">
        <v>43646</v>
      </c>
      <c r="D518">
        <v>1360467</v>
      </c>
      <c r="E518" t="s">
        <v>56</v>
      </c>
      <c r="G518">
        <v>40.94</v>
      </c>
    </row>
    <row r="519" spans="1:7" x14ac:dyDescent="0.25">
      <c r="A519">
        <v>930.2</v>
      </c>
      <c r="B519" t="s">
        <v>231</v>
      </c>
      <c r="C519" s="1">
        <v>43677</v>
      </c>
      <c r="D519">
        <v>1362182</v>
      </c>
      <c r="E519" t="s">
        <v>56</v>
      </c>
      <c r="G519">
        <v>9.83</v>
      </c>
    </row>
    <row r="520" spans="1:7" x14ac:dyDescent="0.25">
      <c r="A520">
        <v>930.2</v>
      </c>
      <c r="B520" t="s">
        <v>231</v>
      </c>
      <c r="C520" s="1">
        <v>43677</v>
      </c>
      <c r="D520">
        <v>1362182</v>
      </c>
      <c r="E520" t="s">
        <v>56</v>
      </c>
      <c r="G520">
        <v>7.82</v>
      </c>
    </row>
    <row r="521" spans="1:7" x14ac:dyDescent="0.25">
      <c r="A521">
        <v>930.2</v>
      </c>
      <c r="B521" t="s">
        <v>231</v>
      </c>
      <c r="C521" s="1">
        <v>43677</v>
      </c>
      <c r="D521">
        <v>1362182</v>
      </c>
      <c r="E521" t="s">
        <v>56</v>
      </c>
      <c r="G521">
        <v>0.62</v>
      </c>
    </row>
    <row r="522" spans="1:7" x14ac:dyDescent="0.25">
      <c r="A522">
        <v>930.2</v>
      </c>
      <c r="B522" t="s">
        <v>231</v>
      </c>
      <c r="C522" s="1">
        <v>43677</v>
      </c>
      <c r="D522">
        <v>1362182</v>
      </c>
      <c r="E522" t="s">
        <v>56</v>
      </c>
      <c r="G522">
        <v>0.17</v>
      </c>
    </row>
    <row r="523" spans="1:7" x14ac:dyDescent="0.25">
      <c r="A523">
        <v>930.2</v>
      </c>
      <c r="B523" t="s">
        <v>231</v>
      </c>
      <c r="C523" s="1">
        <v>43677</v>
      </c>
      <c r="D523">
        <v>1362182</v>
      </c>
      <c r="E523" t="s">
        <v>56</v>
      </c>
      <c r="G523">
        <v>0.68</v>
      </c>
    </row>
    <row r="524" spans="1:7" x14ac:dyDescent="0.25">
      <c r="A524">
        <v>930.2</v>
      </c>
      <c r="B524" t="s">
        <v>231</v>
      </c>
      <c r="C524" s="1">
        <v>43677</v>
      </c>
      <c r="D524">
        <v>1362182</v>
      </c>
      <c r="E524" t="s">
        <v>56</v>
      </c>
      <c r="G524">
        <v>53.58</v>
      </c>
    </row>
    <row r="525" spans="1:7" x14ac:dyDescent="0.25">
      <c r="A525">
        <v>930.2</v>
      </c>
      <c r="B525" t="s">
        <v>231</v>
      </c>
      <c r="C525" s="1">
        <v>43708</v>
      </c>
      <c r="D525">
        <v>1363947</v>
      </c>
      <c r="E525" t="s">
        <v>56</v>
      </c>
      <c r="G525">
        <v>3.19</v>
      </c>
    </row>
    <row r="526" spans="1:7" x14ac:dyDescent="0.25">
      <c r="A526">
        <v>930.2</v>
      </c>
      <c r="B526" t="s">
        <v>231</v>
      </c>
      <c r="C526" s="1">
        <v>43708</v>
      </c>
      <c r="D526">
        <v>1363947</v>
      </c>
      <c r="E526" t="s">
        <v>56</v>
      </c>
      <c r="G526">
        <v>8.9</v>
      </c>
    </row>
    <row r="527" spans="1:7" x14ac:dyDescent="0.25">
      <c r="A527">
        <v>930.2</v>
      </c>
      <c r="B527" t="s">
        <v>231</v>
      </c>
      <c r="C527" s="1">
        <v>43708</v>
      </c>
      <c r="D527">
        <v>1363947</v>
      </c>
      <c r="E527" t="s">
        <v>56</v>
      </c>
      <c r="G527">
        <v>3.28</v>
      </c>
    </row>
    <row r="528" spans="1:7" x14ac:dyDescent="0.25">
      <c r="A528">
        <v>930.2</v>
      </c>
      <c r="B528" t="s">
        <v>231</v>
      </c>
      <c r="C528" s="1">
        <v>43708</v>
      </c>
      <c r="D528">
        <v>1363947</v>
      </c>
      <c r="E528" t="s">
        <v>56</v>
      </c>
      <c r="G528">
        <v>1.34</v>
      </c>
    </row>
    <row r="529" spans="1:7" x14ac:dyDescent="0.25">
      <c r="A529">
        <v>930.2</v>
      </c>
      <c r="B529" t="s">
        <v>231</v>
      </c>
      <c r="C529" s="1">
        <v>43708</v>
      </c>
      <c r="D529">
        <v>1363947</v>
      </c>
      <c r="E529" t="s">
        <v>56</v>
      </c>
      <c r="G529">
        <v>1.98</v>
      </c>
    </row>
    <row r="530" spans="1:7" x14ac:dyDescent="0.25">
      <c r="A530">
        <v>930.2</v>
      </c>
      <c r="B530" t="s">
        <v>231</v>
      </c>
      <c r="C530" s="1">
        <v>43708</v>
      </c>
      <c r="D530">
        <v>1363947</v>
      </c>
      <c r="E530" t="s">
        <v>56</v>
      </c>
      <c r="G530">
        <v>55.82</v>
      </c>
    </row>
    <row r="531" spans="1:7" x14ac:dyDescent="0.25">
      <c r="A531">
        <v>930.2</v>
      </c>
      <c r="B531" t="s">
        <v>231</v>
      </c>
      <c r="C531" s="1">
        <v>43738</v>
      </c>
      <c r="D531">
        <v>1365821</v>
      </c>
      <c r="E531" t="s">
        <v>56</v>
      </c>
      <c r="G531">
        <v>18.63</v>
      </c>
    </row>
    <row r="532" spans="1:7" x14ac:dyDescent="0.25">
      <c r="A532">
        <v>930.2</v>
      </c>
      <c r="B532" t="s">
        <v>231</v>
      </c>
      <c r="C532" s="1">
        <v>43738</v>
      </c>
      <c r="D532">
        <v>1365821</v>
      </c>
      <c r="E532" t="s">
        <v>56</v>
      </c>
      <c r="G532">
        <v>8.06</v>
      </c>
    </row>
    <row r="533" spans="1:7" x14ac:dyDescent="0.25">
      <c r="A533">
        <v>930.2</v>
      </c>
      <c r="B533" t="s">
        <v>231</v>
      </c>
      <c r="C533" s="1">
        <v>43738</v>
      </c>
      <c r="D533">
        <v>1365821</v>
      </c>
      <c r="E533" t="s">
        <v>56</v>
      </c>
      <c r="G533">
        <v>0.3</v>
      </c>
    </row>
    <row r="534" spans="1:7" x14ac:dyDescent="0.25">
      <c r="A534">
        <v>930.2</v>
      </c>
      <c r="B534" t="s">
        <v>231</v>
      </c>
      <c r="C534" s="1">
        <v>43738</v>
      </c>
      <c r="D534">
        <v>1365821</v>
      </c>
      <c r="E534" t="s">
        <v>56</v>
      </c>
      <c r="G534">
        <v>58.79</v>
      </c>
    </row>
    <row r="535" spans="1:7" x14ac:dyDescent="0.25">
      <c r="A535">
        <v>930.2</v>
      </c>
      <c r="B535" t="s">
        <v>231</v>
      </c>
      <c r="C535" s="1">
        <v>43769</v>
      </c>
      <c r="D535">
        <v>1367787</v>
      </c>
      <c r="E535" t="s">
        <v>56</v>
      </c>
      <c r="G535">
        <v>18.71</v>
      </c>
    </row>
    <row r="536" spans="1:7" x14ac:dyDescent="0.25">
      <c r="A536">
        <v>930.2</v>
      </c>
      <c r="B536" t="s">
        <v>231</v>
      </c>
      <c r="C536" s="1">
        <v>43769</v>
      </c>
      <c r="D536">
        <v>1367787</v>
      </c>
      <c r="E536" t="s">
        <v>56</v>
      </c>
      <c r="G536">
        <v>7.04</v>
      </c>
    </row>
    <row r="537" spans="1:7" x14ac:dyDescent="0.25">
      <c r="A537">
        <v>930.2</v>
      </c>
      <c r="B537" t="s">
        <v>231</v>
      </c>
      <c r="C537" s="1">
        <v>43769</v>
      </c>
      <c r="D537">
        <v>1367787</v>
      </c>
      <c r="E537" t="s">
        <v>56</v>
      </c>
      <c r="G537">
        <v>8.61</v>
      </c>
    </row>
    <row r="538" spans="1:7" x14ac:dyDescent="0.25">
      <c r="A538">
        <v>930.2</v>
      </c>
      <c r="B538" t="s">
        <v>231</v>
      </c>
      <c r="C538" s="1">
        <v>43769</v>
      </c>
      <c r="D538">
        <v>1367787</v>
      </c>
      <c r="E538" t="s">
        <v>56</v>
      </c>
      <c r="G538">
        <v>0.42</v>
      </c>
    </row>
    <row r="539" spans="1:7" x14ac:dyDescent="0.25">
      <c r="A539">
        <v>930.2</v>
      </c>
      <c r="B539" t="s">
        <v>231</v>
      </c>
      <c r="C539" s="1">
        <v>43769</v>
      </c>
      <c r="D539">
        <v>1367787</v>
      </c>
      <c r="E539" t="s">
        <v>56</v>
      </c>
      <c r="G539">
        <v>5.08</v>
      </c>
    </row>
    <row r="540" spans="1:7" x14ac:dyDescent="0.25">
      <c r="A540">
        <v>930.2</v>
      </c>
      <c r="B540" t="s">
        <v>231</v>
      </c>
      <c r="C540" s="1">
        <v>43769</v>
      </c>
      <c r="D540">
        <v>1367787</v>
      </c>
      <c r="E540" t="s">
        <v>56</v>
      </c>
      <c r="G540">
        <v>3.03</v>
      </c>
    </row>
    <row r="541" spans="1:7" x14ac:dyDescent="0.25">
      <c r="A541">
        <v>930.2</v>
      </c>
      <c r="B541" t="s">
        <v>231</v>
      </c>
      <c r="C541" s="1">
        <v>43769</v>
      </c>
      <c r="D541">
        <v>1367787</v>
      </c>
      <c r="E541" t="s">
        <v>56</v>
      </c>
      <c r="G541">
        <v>4.62</v>
      </c>
    </row>
    <row r="542" spans="1:7" x14ac:dyDescent="0.25">
      <c r="A542">
        <v>930.2</v>
      </c>
      <c r="B542" t="s">
        <v>231</v>
      </c>
      <c r="C542" s="1">
        <v>43769</v>
      </c>
      <c r="D542">
        <v>1367787</v>
      </c>
      <c r="E542" t="s">
        <v>56</v>
      </c>
      <c r="G542">
        <v>11.69</v>
      </c>
    </row>
    <row r="543" spans="1:7" x14ac:dyDescent="0.25">
      <c r="A543">
        <v>930.2</v>
      </c>
      <c r="B543" t="s">
        <v>231</v>
      </c>
      <c r="C543" s="1">
        <v>43769</v>
      </c>
      <c r="D543">
        <v>1367787</v>
      </c>
      <c r="E543" t="s">
        <v>56</v>
      </c>
      <c r="G543">
        <v>39.65</v>
      </c>
    </row>
    <row r="544" spans="1:7" x14ac:dyDescent="0.25">
      <c r="A544">
        <v>930.2</v>
      </c>
      <c r="B544" t="s">
        <v>231</v>
      </c>
      <c r="C544" s="1">
        <v>43769</v>
      </c>
      <c r="D544">
        <v>1367787</v>
      </c>
      <c r="E544" t="s">
        <v>56</v>
      </c>
      <c r="G544">
        <v>9.8800000000000008</v>
      </c>
    </row>
    <row r="545" spans="1:7" x14ac:dyDescent="0.25">
      <c r="A545">
        <v>930.2</v>
      </c>
      <c r="B545" t="s">
        <v>231</v>
      </c>
      <c r="C545" s="1">
        <v>43769</v>
      </c>
      <c r="D545">
        <v>1367787</v>
      </c>
      <c r="E545" t="s">
        <v>56</v>
      </c>
      <c r="G545">
        <v>2.3199999999999998</v>
      </c>
    </row>
    <row r="546" spans="1:7" x14ac:dyDescent="0.25">
      <c r="A546">
        <v>930.2</v>
      </c>
      <c r="B546" t="s">
        <v>231</v>
      </c>
      <c r="C546" s="1">
        <v>43769</v>
      </c>
      <c r="D546">
        <v>1367787</v>
      </c>
      <c r="E546" t="s">
        <v>56</v>
      </c>
      <c r="G546">
        <v>53.04</v>
      </c>
    </row>
    <row r="547" spans="1:7" x14ac:dyDescent="0.25">
      <c r="A547">
        <v>930.2</v>
      </c>
      <c r="B547" t="s">
        <v>231</v>
      </c>
      <c r="C547" s="1">
        <v>43769</v>
      </c>
      <c r="D547">
        <v>1367787</v>
      </c>
      <c r="E547" t="s">
        <v>56</v>
      </c>
      <c r="G547">
        <v>2.77</v>
      </c>
    </row>
    <row r="548" spans="1:7" x14ac:dyDescent="0.25">
      <c r="A548">
        <v>930.2</v>
      </c>
      <c r="B548" t="s">
        <v>231</v>
      </c>
      <c r="C548" s="1">
        <v>43799</v>
      </c>
      <c r="D548">
        <v>1369507</v>
      </c>
      <c r="E548" t="s">
        <v>56</v>
      </c>
      <c r="G548">
        <v>8.6199999999999992</v>
      </c>
    </row>
    <row r="549" spans="1:7" x14ac:dyDescent="0.25">
      <c r="A549">
        <v>930.2</v>
      </c>
      <c r="B549" t="s">
        <v>231</v>
      </c>
      <c r="C549" s="1">
        <v>43799</v>
      </c>
      <c r="D549">
        <v>1369507</v>
      </c>
      <c r="E549" t="s">
        <v>56</v>
      </c>
      <c r="G549">
        <v>6.42</v>
      </c>
    </row>
    <row r="550" spans="1:7" x14ac:dyDescent="0.25">
      <c r="A550">
        <v>930.2</v>
      </c>
      <c r="B550" t="s">
        <v>231</v>
      </c>
      <c r="C550" s="1">
        <v>43799</v>
      </c>
      <c r="D550">
        <v>1369507</v>
      </c>
      <c r="E550" t="s">
        <v>56</v>
      </c>
      <c r="G550">
        <v>0.75</v>
      </c>
    </row>
    <row r="551" spans="1:7" x14ac:dyDescent="0.25">
      <c r="A551">
        <v>930.2</v>
      </c>
      <c r="B551" t="s">
        <v>231</v>
      </c>
      <c r="C551" s="1">
        <v>43799</v>
      </c>
      <c r="D551">
        <v>1369507</v>
      </c>
      <c r="E551" t="s">
        <v>56</v>
      </c>
      <c r="G551">
        <v>43.99</v>
      </c>
    </row>
    <row r="552" spans="1:7" x14ac:dyDescent="0.25">
      <c r="A552">
        <v>930.2</v>
      </c>
      <c r="B552" t="s">
        <v>231</v>
      </c>
      <c r="C552" s="1">
        <v>43830</v>
      </c>
      <c r="D552">
        <v>1371434</v>
      </c>
      <c r="E552" t="s">
        <v>56</v>
      </c>
      <c r="G552">
        <v>0.76</v>
      </c>
    </row>
    <row r="553" spans="1:7" x14ac:dyDescent="0.25">
      <c r="A553">
        <v>930.2</v>
      </c>
      <c r="B553" t="s">
        <v>231</v>
      </c>
      <c r="C553" s="1">
        <v>43830</v>
      </c>
      <c r="D553">
        <v>1371434</v>
      </c>
      <c r="E553" t="s">
        <v>56</v>
      </c>
      <c r="G553">
        <v>4.71</v>
      </c>
    </row>
    <row r="554" spans="1:7" x14ac:dyDescent="0.25">
      <c r="A554">
        <v>930.2</v>
      </c>
      <c r="B554" t="s">
        <v>231</v>
      </c>
      <c r="C554" s="1">
        <v>43830</v>
      </c>
      <c r="D554">
        <v>1371434</v>
      </c>
      <c r="E554" t="s">
        <v>56</v>
      </c>
      <c r="G554">
        <v>0.19</v>
      </c>
    </row>
    <row r="555" spans="1:7" x14ac:dyDescent="0.25">
      <c r="A555">
        <v>930.2</v>
      </c>
      <c r="B555" t="s">
        <v>231</v>
      </c>
      <c r="C555" s="1">
        <v>43830</v>
      </c>
      <c r="D555">
        <v>1371434</v>
      </c>
      <c r="E555" t="s">
        <v>56</v>
      </c>
      <c r="G555">
        <v>0.67</v>
      </c>
    </row>
    <row r="556" spans="1:7" x14ac:dyDescent="0.25">
      <c r="A556">
        <v>930.2</v>
      </c>
      <c r="B556" t="s">
        <v>231</v>
      </c>
      <c r="C556" s="1">
        <v>43830</v>
      </c>
      <c r="D556">
        <v>1371434</v>
      </c>
      <c r="E556" t="s">
        <v>56</v>
      </c>
      <c r="G556">
        <v>1.3</v>
      </c>
    </row>
    <row r="557" spans="1:7" x14ac:dyDescent="0.25">
      <c r="A557">
        <v>930.2</v>
      </c>
      <c r="B557" t="s">
        <v>231</v>
      </c>
      <c r="C557" s="1">
        <v>43830</v>
      </c>
      <c r="D557">
        <v>1371434</v>
      </c>
      <c r="E557" t="s">
        <v>56</v>
      </c>
      <c r="G557">
        <v>45.5</v>
      </c>
    </row>
    <row r="558" spans="1:7" x14ac:dyDescent="0.25">
      <c r="A558">
        <v>930.2</v>
      </c>
      <c r="B558" t="s">
        <v>232</v>
      </c>
      <c r="C558" s="1">
        <v>43496</v>
      </c>
      <c r="D558">
        <v>1351461</v>
      </c>
      <c r="E558" t="s">
        <v>56</v>
      </c>
      <c r="G558">
        <v>10.1</v>
      </c>
    </row>
    <row r="559" spans="1:7" x14ac:dyDescent="0.25">
      <c r="A559">
        <v>930.2</v>
      </c>
      <c r="B559" t="s">
        <v>232</v>
      </c>
      <c r="C559" s="1">
        <v>43496</v>
      </c>
      <c r="D559">
        <v>1351461</v>
      </c>
      <c r="E559" t="s">
        <v>56</v>
      </c>
      <c r="G559">
        <v>0.08</v>
      </c>
    </row>
    <row r="560" spans="1:7" x14ac:dyDescent="0.25">
      <c r="A560">
        <v>930.2</v>
      </c>
      <c r="B560" t="s">
        <v>232</v>
      </c>
      <c r="C560" s="1">
        <v>43496</v>
      </c>
      <c r="D560">
        <v>1351461</v>
      </c>
      <c r="E560" t="s">
        <v>56</v>
      </c>
      <c r="G560">
        <v>0.3</v>
      </c>
    </row>
    <row r="561" spans="1:7" x14ac:dyDescent="0.25">
      <c r="A561">
        <v>930.2</v>
      </c>
      <c r="B561" t="s">
        <v>232</v>
      </c>
      <c r="C561" s="1">
        <v>43496</v>
      </c>
      <c r="D561">
        <v>1351461</v>
      </c>
      <c r="E561" t="s">
        <v>56</v>
      </c>
      <c r="G561">
        <v>5.47</v>
      </c>
    </row>
    <row r="562" spans="1:7" x14ac:dyDescent="0.25">
      <c r="A562">
        <v>930.2</v>
      </c>
      <c r="B562" t="s">
        <v>232</v>
      </c>
      <c r="C562" s="1">
        <v>43496</v>
      </c>
      <c r="D562">
        <v>1351461</v>
      </c>
      <c r="E562" t="s">
        <v>56</v>
      </c>
      <c r="G562">
        <v>1.79</v>
      </c>
    </row>
    <row r="563" spans="1:7" x14ac:dyDescent="0.25">
      <c r="A563">
        <v>930.2</v>
      </c>
      <c r="B563" t="s">
        <v>232</v>
      </c>
      <c r="C563" s="1">
        <v>43496</v>
      </c>
      <c r="D563">
        <v>1351461</v>
      </c>
      <c r="E563" t="s">
        <v>56</v>
      </c>
      <c r="G563">
        <v>33.68</v>
      </c>
    </row>
    <row r="564" spans="1:7" x14ac:dyDescent="0.25">
      <c r="A564">
        <v>930.2</v>
      </c>
      <c r="B564" t="s">
        <v>232</v>
      </c>
      <c r="C564" s="1">
        <v>43496</v>
      </c>
      <c r="D564">
        <v>1351461</v>
      </c>
      <c r="E564" t="s">
        <v>56</v>
      </c>
      <c r="G564">
        <v>0.99</v>
      </c>
    </row>
    <row r="565" spans="1:7" x14ac:dyDescent="0.25">
      <c r="A565">
        <v>930.2</v>
      </c>
      <c r="B565" t="s">
        <v>232</v>
      </c>
      <c r="C565" s="1">
        <v>43496</v>
      </c>
      <c r="D565">
        <v>1351461</v>
      </c>
      <c r="E565" t="s">
        <v>56</v>
      </c>
      <c r="G565">
        <v>53.42</v>
      </c>
    </row>
    <row r="566" spans="1:7" x14ac:dyDescent="0.25">
      <c r="A566">
        <v>930.2</v>
      </c>
      <c r="B566" t="s">
        <v>232</v>
      </c>
      <c r="C566" s="1">
        <v>43524</v>
      </c>
      <c r="D566">
        <v>1353060</v>
      </c>
      <c r="E566" t="s">
        <v>56</v>
      </c>
      <c r="G566">
        <v>36.770000000000003</v>
      </c>
    </row>
    <row r="567" spans="1:7" x14ac:dyDescent="0.25">
      <c r="A567">
        <v>930.2</v>
      </c>
      <c r="B567" t="s">
        <v>232</v>
      </c>
      <c r="C567" s="1">
        <v>43524</v>
      </c>
      <c r="D567">
        <v>1353060</v>
      </c>
      <c r="E567" t="s">
        <v>56</v>
      </c>
      <c r="G567">
        <v>0.67</v>
      </c>
    </row>
    <row r="568" spans="1:7" x14ac:dyDescent="0.25">
      <c r="A568">
        <v>930.2</v>
      </c>
      <c r="B568" t="s">
        <v>232</v>
      </c>
      <c r="C568" s="1">
        <v>43524</v>
      </c>
      <c r="D568">
        <v>1353060</v>
      </c>
      <c r="E568" t="s">
        <v>56</v>
      </c>
      <c r="G568">
        <v>10.51</v>
      </c>
    </row>
    <row r="569" spans="1:7" x14ac:dyDescent="0.25">
      <c r="A569">
        <v>930.2</v>
      </c>
      <c r="B569" t="s">
        <v>232</v>
      </c>
      <c r="C569" s="1">
        <v>43524</v>
      </c>
      <c r="D569">
        <v>1353060</v>
      </c>
      <c r="E569" t="s">
        <v>56</v>
      </c>
      <c r="G569">
        <v>7.7</v>
      </c>
    </row>
    <row r="570" spans="1:7" x14ac:dyDescent="0.25">
      <c r="A570">
        <v>930.2</v>
      </c>
      <c r="B570" t="s">
        <v>232</v>
      </c>
      <c r="C570" s="1">
        <v>43524</v>
      </c>
      <c r="D570">
        <v>1353060</v>
      </c>
      <c r="E570" t="s">
        <v>56</v>
      </c>
      <c r="G570">
        <v>0.82</v>
      </c>
    </row>
    <row r="571" spans="1:7" x14ac:dyDescent="0.25">
      <c r="A571">
        <v>930.2</v>
      </c>
      <c r="B571" t="s">
        <v>232</v>
      </c>
      <c r="C571" s="1">
        <v>43524</v>
      </c>
      <c r="D571">
        <v>1353060</v>
      </c>
      <c r="E571" t="s">
        <v>56</v>
      </c>
      <c r="G571">
        <v>54.78</v>
      </c>
    </row>
    <row r="572" spans="1:7" x14ac:dyDescent="0.25">
      <c r="A572">
        <v>930.2</v>
      </c>
      <c r="B572" t="s">
        <v>232</v>
      </c>
      <c r="C572" s="1">
        <v>43555</v>
      </c>
      <c r="D572">
        <v>1354698</v>
      </c>
      <c r="E572" t="s">
        <v>56</v>
      </c>
      <c r="G572">
        <v>32.590000000000003</v>
      </c>
    </row>
    <row r="573" spans="1:7" x14ac:dyDescent="0.25">
      <c r="A573">
        <v>930.2</v>
      </c>
      <c r="B573" t="s">
        <v>232</v>
      </c>
      <c r="C573" s="1">
        <v>43555</v>
      </c>
      <c r="D573">
        <v>1354698</v>
      </c>
      <c r="E573" t="s">
        <v>56</v>
      </c>
      <c r="G573">
        <v>0.16</v>
      </c>
    </row>
    <row r="574" spans="1:7" x14ac:dyDescent="0.25">
      <c r="A574">
        <v>930.2</v>
      </c>
      <c r="B574" t="s">
        <v>232</v>
      </c>
      <c r="C574" s="1">
        <v>43555</v>
      </c>
      <c r="D574">
        <v>1354698</v>
      </c>
      <c r="E574" t="s">
        <v>56</v>
      </c>
      <c r="G574">
        <v>0.98</v>
      </c>
    </row>
    <row r="575" spans="1:7" x14ac:dyDescent="0.25">
      <c r="A575">
        <v>930.2</v>
      </c>
      <c r="B575" t="s">
        <v>232</v>
      </c>
      <c r="C575" s="1">
        <v>43555</v>
      </c>
      <c r="D575">
        <v>1354698</v>
      </c>
      <c r="E575" t="s">
        <v>56</v>
      </c>
      <c r="G575">
        <v>2.5</v>
      </c>
    </row>
    <row r="576" spans="1:7" x14ac:dyDescent="0.25">
      <c r="A576">
        <v>930.2</v>
      </c>
      <c r="B576" t="s">
        <v>232</v>
      </c>
      <c r="C576" s="1">
        <v>43555</v>
      </c>
      <c r="D576">
        <v>1354698</v>
      </c>
      <c r="E576" t="s">
        <v>56</v>
      </c>
      <c r="G576">
        <v>3.64</v>
      </c>
    </row>
    <row r="577" spans="1:7" x14ac:dyDescent="0.25">
      <c r="A577">
        <v>930.2</v>
      </c>
      <c r="B577" t="s">
        <v>232</v>
      </c>
      <c r="C577" s="1">
        <v>43555</v>
      </c>
      <c r="D577">
        <v>1354698</v>
      </c>
      <c r="E577" t="s">
        <v>56</v>
      </c>
      <c r="G577">
        <v>18.61</v>
      </c>
    </row>
    <row r="578" spans="1:7" x14ac:dyDescent="0.25">
      <c r="A578">
        <v>930.2</v>
      </c>
      <c r="B578" t="s">
        <v>232</v>
      </c>
      <c r="C578" s="1">
        <v>43555</v>
      </c>
      <c r="D578">
        <v>1354698</v>
      </c>
      <c r="E578" t="s">
        <v>56</v>
      </c>
      <c r="G578">
        <v>0.1</v>
      </c>
    </row>
    <row r="579" spans="1:7" x14ac:dyDescent="0.25">
      <c r="A579">
        <v>930.2</v>
      </c>
      <c r="B579" t="s">
        <v>232</v>
      </c>
      <c r="C579" s="1">
        <v>43555</v>
      </c>
      <c r="D579">
        <v>1354698</v>
      </c>
      <c r="E579" t="s">
        <v>56</v>
      </c>
      <c r="G579">
        <v>68.739999999999995</v>
      </c>
    </row>
    <row r="580" spans="1:7" x14ac:dyDescent="0.25">
      <c r="A580">
        <v>930.2</v>
      </c>
      <c r="B580" t="s">
        <v>232</v>
      </c>
      <c r="C580" s="1">
        <v>43585</v>
      </c>
      <c r="D580">
        <v>1356635</v>
      </c>
      <c r="E580" t="s">
        <v>56</v>
      </c>
      <c r="G580">
        <v>7.4</v>
      </c>
    </row>
    <row r="581" spans="1:7" x14ac:dyDescent="0.25">
      <c r="A581">
        <v>930.2</v>
      </c>
      <c r="B581" t="s">
        <v>232</v>
      </c>
      <c r="C581" s="1">
        <v>43585</v>
      </c>
      <c r="D581">
        <v>1356635</v>
      </c>
      <c r="E581" t="s">
        <v>56</v>
      </c>
      <c r="G581">
        <v>0.6</v>
      </c>
    </row>
    <row r="582" spans="1:7" x14ac:dyDescent="0.25">
      <c r="A582">
        <v>930.2</v>
      </c>
      <c r="B582" t="s">
        <v>232</v>
      </c>
      <c r="C582" s="1">
        <v>43585</v>
      </c>
      <c r="D582">
        <v>1356635</v>
      </c>
      <c r="E582" t="s">
        <v>56</v>
      </c>
      <c r="G582">
        <v>3.75</v>
      </c>
    </row>
    <row r="583" spans="1:7" x14ac:dyDescent="0.25">
      <c r="A583">
        <v>930.2</v>
      </c>
      <c r="B583" t="s">
        <v>232</v>
      </c>
      <c r="C583" s="1">
        <v>43585</v>
      </c>
      <c r="D583">
        <v>1356635</v>
      </c>
      <c r="E583" t="s">
        <v>56</v>
      </c>
      <c r="G583">
        <v>1.64</v>
      </c>
    </row>
    <row r="584" spans="1:7" x14ac:dyDescent="0.25">
      <c r="A584">
        <v>930.2</v>
      </c>
      <c r="B584" t="s">
        <v>232</v>
      </c>
      <c r="C584" s="1">
        <v>43585</v>
      </c>
      <c r="D584">
        <v>1356635</v>
      </c>
      <c r="E584" t="s">
        <v>56</v>
      </c>
      <c r="G584">
        <v>7.0000000000000007E-2</v>
      </c>
    </row>
    <row r="585" spans="1:7" x14ac:dyDescent="0.25">
      <c r="A585">
        <v>930.2</v>
      </c>
      <c r="B585" t="s">
        <v>232</v>
      </c>
      <c r="C585" s="1">
        <v>43585</v>
      </c>
      <c r="D585">
        <v>1356635</v>
      </c>
      <c r="E585" t="s">
        <v>56</v>
      </c>
      <c r="G585">
        <v>98.56</v>
      </c>
    </row>
    <row r="586" spans="1:7" x14ac:dyDescent="0.25">
      <c r="A586">
        <v>930.2</v>
      </c>
      <c r="B586" t="s">
        <v>232</v>
      </c>
      <c r="C586" s="1">
        <v>43585</v>
      </c>
      <c r="D586">
        <v>1356635</v>
      </c>
      <c r="E586" t="s">
        <v>56</v>
      </c>
      <c r="G586">
        <v>4.2699999999999996</v>
      </c>
    </row>
    <row r="587" spans="1:7" x14ac:dyDescent="0.25">
      <c r="A587">
        <v>930.2</v>
      </c>
      <c r="B587" t="s">
        <v>232</v>
      </c>
      <c r="C587" s="1">
        <v>43616</v>
      </c>
      <c r="D587">
        <v>1358412</v>
      </c>
      <c r="E587" t="s">
        <v>56</v>
      </c>
      <c r="G587">
        <v>113.84</v>
      </c>
    </row>
    <row r="588" spans="1:7" x14ac:dyDescent="0.25">
      <c r="A588">
        <v>930.2</v>
      </c>
      <c r="B588" t="s">
        <v>232</v>
      </c>
      <c r="C588" s="1">
        <v>43616</v>
      </c>
      <c r="D588">
        <v>1358412</v>
      </c>
      <c r="E588" t="s">
        <v>56</v>
      </c>
      <c r="G588">
        <v>0.99</v>
      </c>
    </row>
    <row r="589" spans="1:7" x14ac:dyDescent="0.25">
      <c r="A589">
        <v>930.2</v>
      </c>
      <c r="B589" t="s">
        <v>232</v>
      </c>
      <c r="C589" s="1">
        <v>43616</v>
      </c>
      <c r="D589">
        <v>1358412</v>
      </c>
      <c r="E589" t="s">
        <v>56</v>
      </c>
      <c r="G589">
        <v>3.67</v>
      </c>
    </row>
    <row r="590" spans="1:7" x14ac:dyDescent="0.25">
      <c r="A590">
        <v>930.2</v>
      </c>
      <c r="B590" t="s">
        <v>232</v>
      </c>
      <c r="C590" s="1">
        <v>43616</v>
      </c>
      <c r="D590">
        <v>1358412</v>
      </c>
      <c r="E590" t="s">
        <v>56</v>
      </c>
      <c r="G590">
        <v>0.2</v>
      </c>
    </row>
    <row r="591" spans="1:7" x14ac:dyDescent="0.25">
      <c r="A591">
        <v>930.2</v>
      </c>
      <c r="B591" t="s">
        <v>232</v>
      </c>
      <c r="C591" s="1">
        <v>43616</v>
      </c>
      <c r="D591">
        <v>1358412</v>
      </c>
      <c r="E591" t="s">
        <v>56</v>
      </c>
      <c r="G591">
        <v>89.12</v>
      </c>
    </row>
    <row r="592" spans="1:7" x14ac:dyDescent="0.25">
      <c r="A592">
        <v>930.2</v>
      </c>
      <c r="B592" t="s">
        <v>232</v>
      </c>
      <c r="C592" s="1">
        <v>43616</v>
      </c>
      <c r="D592">
        <v>1358412</v>
      </c>
      <c r="E592" t="s">
        <v>56</v>
      </c>
      <c r="G592">
        <v>1.83</v>
      </c>
    </row>
    <row r="593" spans="1:7" x14ac:dyDescent="0.25">
      <c r="A593">
        <v>930.2</v>
      </c>
      <c r="B593" t="s">
        <v>232</v>
      </c>
      <c r="C593" s="1">
        <v>43616</v>
      </c>
      <c r="D593">
        <v>1358412</v>
      </c>
      <c r="E593" t="s">
        <v>56</v>
      </c>
      <c r="G593">
        <v>49.48</v>
      </c>
    </row>
    <row r="594" spans="1:7" x14ac:dyDescent="0.25">
      <c r="A594">
        <v>930.2</v>
      </c>
      <c r="B594" t="s">
        <v>232</v>
      </c>
      <c r="C594" s="1">
        <v>43616</v>
      </c>
      <c r="D594">
        <v>1358412</v>
      </c>
      <c r="E594" t="s">
        <v>56</v>
      </c>
      <c r="G594">
        <v>124.99</v>
      </c>
    </row>
    <row r="595" spans="1:7" x14ac:dyDescent="0.25">
      <c r="A595">
        <v>930.2</v>
      </c>
      <c r="B595" t="s">
        <v>232</v>
      </c>
      <c r="C595" s="1">
        <v>43646</v>
      </c>
      <c r="D595">
        <v>1360467</v>
      </c>
      <c r="E595" t="s">
        <v>56</v>
      </c>
      <c r="G595">
        <v>87.22</v>
      </c>
    </row>
    <row r="596" spans="1:7" x14ac:dyDescent="0.25">
      <c r="A596">
        <v>930.2</v>
      </c>
      <c r="B596" t="s">
        <v>232</v>
      </c>
      <c r="C596" s="1">
        <v>43646</v>
      </c>
      <c r="D596">
        <v>1360467</v>
      </c>
      <c r="E596" t="s">
        <v>56</v>
      </c>
      <c r="G596">
        <v>2.12</v>
      </c>
    </row>
    <row r="597" spans="1:7" x14ac:dyDescent="0.25">
      <c r="A597">
        <v>930.2</v>
      </c>
      <c r="B597" t="s">
        <v>232</v>
      </c>
      <c r="C597" s="1">
        <v>43646</v>
      </c>
      <c r="D597">
        <v>1360467</v>
      </c>
      <c r="E597" t="s">
        <v>56</v>
      </c>
      <c r="G597">
        <v>0.15</v>
      </c>
    </row>
    <row r="598" spans="1:7" x14ac:dyDescent="0.25">
      <c r="A598">
        <v>930.2</v>
      </c>
      <c r="B598" t="s">
        <v>232</v>
      </c>
      <c r="C598" s="1">
        <v>43646</v>
      </c>
      <c r="D598">
        <v>1360467</v>
      </c>
      <c r="E598" t="s">
        <v>56</v>
      </c>
      <c r="G598">
        <v>2.75</v>
      </c>
    </row>
    <row r="599" spans="1:7" x14ac:dyDescent="0.25">
      <c r="A599">
        <v>930.2</v>
      </c>
      <c r="B599" t="s">
        <v>232</v>
      </c>
      <c r="C599" s="1">
        <v>43646</v>
      </c>
      <c r="D599">
        <v>1360467</v>
      </c>
      <c r="E599" t="s">
        <v>56</v>
      </c>
      <c r="G599">
        <v>37.06</v>
      </c>
    </row>
    <row r="600" spans="1:7" x14ac:dyDescent="0.25">
      <c r="A600">
        <v>930.2</v>
      </c>
      <c r="B600" t="s">
        <v>232</v>
      </c>
      <c r="C600" s="1">
        <v>43677</v>
      </c>
      <c r="D600">
        <v>1362182</v>
      </c>
      <c r="E600" t="s">
        <v>56</v>
      </c>
      <c r="G600">
        <v>8.4</v>
      </c>
    </row>
    <row r="601" spans="1:7" x14ac:dyDescent="0.25">
      <c r="A601">
        <v>930.2</v>
      </c>
      <c r="B601" t="s">
        <v>232</v>
      </c>
      <c r="C601" s="1">
        <v>43677</v>
      </c>
      <c r="D601">
        <v>1362182</v>
      </c>
      <c r="E601" t="s">
        <v>56</v>
      </c>
      <c r="G601">
        <v>2.15</v>
      </c>
    </row>
    <row r="602" spans="1:7" x14ac:dyDescent="0.25">
      <c r="A602">
        <v>930.2</v>
      </c>
      <c r="B602" t="s">
        <v>232</v>
      </c>
      <c r="C602" s="1">
        <v>43677</v>
      </c>
      <c r="D602">
        <v>1362182</v>
      </c>
      <c r="E602" t="s">
        <v>56</v>
      </c>
      <c r="G602">
        <v>0.24</v>
      </c>
    </row>
    <row r="603" spans="1:7" x14ac:dyDescent="0.25">
      <c r="A603">
        <v>930.2</v>
      </c>
      <c r="B603" t="s">
        <v>232</v>
      </c>
      <c r="C603" s="1">
        <v>43677</v>
      </c>
      <c r="D603">
        <v>1362182</v>
      </c>
      <c r="E603" t="s">
        <v>56</v>
      </c>
      <c r="G603">
        <v>0.08</v>
      </c>
    </row>
    <row r="604" spans="1:7" x14ac:dyDescent="0.25">
      <c r="A604">
        <v>930.2</v>
      </c>
      <c r="B604" t="s">
        <v>232</v>
      </c>
      <c r="C604" s="1">
        <v>43677</v>
      </c>
      <c r="D604">
        <v>1362182</v>
      </c>
      <c r="E604" t="s">
        <v>56</v>
      </c>
      <c r="G604">
        <v>3.94</v>
      </c>
    </row>
    <row r="605" spans="1:7" x14ac:dyDescent="0.25">
      <c r="A605">
        <v>930.2</v>
      </c>
      <c r="B605" t="s">
        <v>232</v>
      </c>
      <c r="C605" s="1">
        <v>43677</v>
      </c>
      <c r="D605">
        <v>1362182</v>
      </c>
      <c r="E605" t="s">
        <v>56</v>
      </c>
      <c r="G605">
        <v>104.84</v>
      </c>
    </row>
    <row r="606" spans="1:7" x14ac:dyDescent="0.25">
      <c r="A606">
        <v>930.2</v>
      </c>
      <c r="B606" t="s">
        <v>232</v>
      </c>
      <c r="C606" s="1">
        <v>43708</v>
      </c>
      <c r="D606">
        <v>1363947</v>
      </c>
      <c r="E606" t="s">
        <v>56</v>
      </c>
      <c r="G606">
        <v>9.48</v>
      </c>
    </row>
    <row r="607" spans="1:7" x14ac:dyDescent="0.25">
      <c r="A607">
        <v>930.2</v>
      </c>
      <c r="B607" t="s">
        <v>232</v>
      </c>
      <c r="C607" s="1">
        <v>43708</v>
      </c>
      <c r="D607">
        <v>1363947</v>
      </c>
      <c r="E607" t="s">
        <v>56</v>
      </c>
      <c r="G607">
        <v>2.42</v>
      </c>
    </row>
    <row r="608" spans="1:7" x14ac:dyDescent="0.25">
      <c r="A608">
        <v>930.2</v>
      </c>
      <c r="B608" t="s">
        <v>232</v>
      </c>
      <c r="C608" s="1">
        <v>43708</v>
      </c>
      <c r="D608">
        <v>1363947</v>
      </c>
      <c r="E608" t="s">
        <v>56</v>
      </c>
      <c r="G608">
        <v>19.100000000000001</v>
      </c>
    </row>
    <row r="609" spans="1:7" x14ac:dyDescent="0.25">
      <c r="A609">
        <v>930.2</v>
      </c>
      <c r="B609" t="s">
        <v>232</v>
      </c>
      <c r="C609" s="1">
        <v>43708</v>
      </c>
      <c r="D609">
        <v>1363947</v>
      </c>
      <c r="E609" t="s">
        <v>56</v>
      </c>
      <c r="G609">
        <v>7.77</v>
      </c>
    </row>
    <row r="610" spans="1:7" x14ac:dyDescent="0.25">
      <c r="A610">
        <v>930.2</v>
      </c>
      <c r="B610" t="s">
        <v>232</v>
      </c>
      <c r="C610" s="1">
        <v>43708</v>
      </c>
      <c r="D610">
        <v>1363947</v>
      </c>
      <c r="E610" t="s">
        <v>56</v>
      </c>
      <c r="G610">
        <v>11.54</v>
      </c>
    </row>
    <row r="611" spans="1:7" x14ac:dyDescent="0.25">
      <c r="A611">
        <v>930.2</v>
      </c>
      <c r="B611" t="s">
        <v>232</v>
      </c>
      <c r="C611" s="1">
        <v>43708</v>
      </c>
      <c r="D611">
        <v>1363947</v>
      </c>
      <c r="E611" t="s">
        <v>56</v>
      </c>
      <c r="G611">
        <v>152.9</v>
      </c>
    </row>
    <row r="612" spans="1:7" x14ac:dyDescent="0.25">
      <c r="A612">
        <v>930.2</v>
      </c>
      <c r="B612" t="s">
        <v>232</v>
      </c>
      <c r="C612" s="1">
        <v>43738</v>
      </c>
      <c r="D612">
        <v>1365821</v>
      </c>
      <c r="E612" t="s">
        <v>56</v>
      </c>
      <c r="G612">
        <v>27.64</v>
      </c>
    </row>
    <row r="613" spans="1:7" x14ac:dyDescent="0.25">
      <c r="A613">
        <v>930.2</v>
      </c>
      <c r="B613" t="s">
        <v>232</v>
      </c>
      <c r="C613" s="1">
        <v>43738</v>
      </c>
      <c r="D613">
        <v>1365821</v>
      </c>
      <c r="E613" t="s">
        <v>56</v>
      </c>
      <c r="G613">
        <v>2.14</v>
      </c>
    </row>
    <row r="614" spans="1:7" x14ac:dyDescent="0.25">
      <c r="A614">
        <v>930.2</v>
      </c>
      <c r="B614" t="s">
        <v>232</v>
      </c>
      <c r="C614" s="1">
        <v>43738</v>
      </c>
      <c r="D614">
        <v>1365821</v>
      </c>
      <c r="E614" t="s">
        <v>56</v>
      </c>
      <c r="G614">
        <v>0.1</v>
      </c>
    </row>
    <row r="615" spans="1:7" x14ac:dyDescent="0.25">
      <c r="A615">
        <v>930.2</v>
      </c>
      <c r="B615" t="s">
        <v>232</v>
      </c>
      <c r="C615" s="1">
        <v>43738</v>
      </c>
      <c r="D615">
        <v>1365821</v>
      </c>
      <c r="E615" t="s">
        <v>56</v>
      </c>
      <c r="G615">
        <v>1.75</v>
      </c>
    </row>
    <row r="616" spans="1:7" x14ac:dyDescent="0.25">
      <c r="A616">
        <v>930.2</v>
      </c>
      <c r="B616" t="s">
        <v>232</v>
      </c>
      <c r="C616" s="1">
        <v>43738</v>
      </c>
      <c r="D616">
        <v>1365821</v>
      </c>
      <c r="E616" t="s">
        <v>56</v>
      </c>
      <c r="G616">
        <v>151.6</v>
      </c>
    </row>
    <row r="617" spans="1:7" x14ac:dyDescent="0.25">
      <c r="A617">
        <v>930.2</v>
      </c>
      <c r="B617" t="s">
        <v>232</v>
      </c>
      <c r="C617" s="1">
        <v>43769</v>
      </c>
      <c r="D617">
        <v>1367787</v>
      </c>
      <c r="E617" t="s">
        <v>56</v>
      </c>
      <c r="G617">
        <v>98.35</v>
      </c>
    </row>
    <row r="618" spans="1:7" x14ac:dyDescent="0.25">
      <c r="A618">
        <v>930.2</v>
      </c>
      <c r="B618" t="s">
        <v>232</v>
      </c>
      <c r="C618" s="1">
        <v>43769</v>
      </c>
      <c r="D618">
        <v>1367787</v>
      </c>
      <c r="E618" t="s">
        <v>56</v>
      </c>
      <c r="G618">
        <v>33.58</v>
      </c>
    </row>
    <row r="619" spans="1:7" x14ac:dyDescent="0.25">
      <c r="A619">
        <v>930.2</v>
      </c>
      <c r="B619" t="s">
        <v>232</v>
      </c>
      <c r="C619" s="1">
        <v>43769</v>
      </c>
      <c r="D619">
        <v>1367787</v>
      </c>
      <c r="E619" t="s">
        <v>56</v>
      </c>
      <c r="G619">
        <v>3.49</v>
      </c>
    </row>
    <row r="620" spans="1:7" x14ac:dyDescent="0.25">
      <c r="A620">
        <v>930.2</v>
      </c>
      <c r="B620" t="s">
        <v>232</v>
      </c>
      <c r="C620" s="1">
        <v>43769</v>
      </c>
      <c r="D620">
        <v>1367787</v>
      </c>
      <c r="E620" t="s">
        <v>56</v>
      </c>
      <c r="G620">
        <v>0.42</v>
      </c>
    </row>
    <row r="621" spans="1:7" x14ac:dyDescent="0.25">
      <c r="A621">
        <v>930.2</v>
      </c>
      <c r="B621" t="s">
        <v>232</v>
      </c>
      <c r="C621" s="1">
        <v>43769</v>
      </c>
      <c r="D621">
        <v>1367787</v>
      </c>
      <c r="E621" t="s">
        <v>56</v>
      </c>
      <c r="G621">
        <v>35.159999999999997</v>
      </c>
    </row>
    <row r="622" spans="1:7" x14ac:dyDescent="0.25">
      <c r="A622">
        <v>930.2</v>
      </c>
      <c r="B622" t="s">
        <v>232</v>
      </c>
      <c r="C622" s="1">
        <v>43769</v>
      </c>
      <c r="D622">
        <v>1367787</v>
      </c>
      <c r="E622" t="s">
        <v>56</v>
      </c>
      <c r="G622">
        <v>25.79</v>
      </c>
    </row>
    <row r="623" spans="1:7" x14ac:dyDescent="0.25">
      <c r="A623">
        <v>930.2</v>
      </c>
      <c r="B623" t="s">
        <v>232</v>
      </c>
      <c r="C623" s="1">
        <v>43769</v>
      </c>
      <c r="D623">
        <v>1367787</v>
      </c>
      <c r="E623" t="s">
        <v>56</v>
      </c>
      <c r="G623">
        <v>2.09</v>
      </c>
    </row>
    <row r="624" spans="1:7" x14ac:dyDescent="0.25">
      <c r="A624">
        <v>930.2</v>
      </c>
      <c r="B624" t="s">
        <v>232</v>
      </c>
      <c r="C624" s="1">
        <v>43769</v>
      </c>
      <c r="D624">
        <v>1367787</v>
      </c>
      <c r="E624" t="s">
        <v>56</v>
      </c>
      <c r="G624">
        <v>23.68</v>
      </c>
    </row>
    <row r="625" spans="1:8" x14ac:dyDescent="0.25">
      <c r="A625">
        <v>930.2</v>
      </c>
      <c r="B625" t="s">
        <v>232</v>
      </c>
      <c r="C625" s="1">
        <v>43769</v>
      </c>
      <c r="D625">
        <v>1367787</v>
      </c>
      <c r="E625" t="s">
        <v>56</v>
      </c>
      <c r="G625">
        <v>286.48</v>
      </c>
    </row>
    <row r="626" spans="1:8" x14ac:dyDescent="0.25">
      <c r="A626">
        <v>930.2</v>
      </c>
      <c r="B626" t="s">
        <v>232</v>
      </c>
      <c r="C626" s="1">
        <v>43769</v>
      </c>
      <c r="D626">
        <v>1367787</v>
      </c>
      <c r="E626" t="s">
        <v>56</v>
      </c>
      <c r="G626">
        <v>77.2</v>
      </c>
    </row>
    <row r="627" spans="1:8" x14ac:dyDescent="0.25">
      <c r="A627">
        <v>930.2</v>
      </c>
      <c r="B627" t="s">
        <v>232</v>
      </c>
      <c r="C627" s="1">
        <v>43769</v>
      </c>
      <c r="D627">
        <v>1367787</v>
      </c>
      <c r="E627" t="s">
        <v>56</v>
      </c>
      <c r="G627">
        <v>20.02</v>
      </c>
    </row>
    <row r="628" spans="1:8" x14ac:dyDescent="0.25">
      <c r="A628">
        <v>930.2</v>
      </c>
      <c r="B628" t="s">
        <v>232</v>
      </c>
      <c r="C628" s="1">
        <v>43769</v>
      </c>
      <c r="D628">
        <v>1367787</v>
      </c>
      <c r="E628" t="s">
        <v>56</v>
      </c>
      <c r="G628">
        <v>127.82</v>
      </c>
    </row>
    <row r="629" spans="1:8" x14ac:dyDescent="0.25">
      <c r="A629">
        <v>930.2</v>
      </c>
      <c r="B629" t="s">
        <v>232</v>
      </c>
      <c r="C629" s="1">
        <v>43769</v>
      </c>
      <c r="D629">
        <v>1367787</v>
      </c>
      <c r="E629" t="s">
        <v>56</v>
      </c>
      <c r="G629">
        <v>24.3</v>
      </c>
    </row>
    <row r="630" spans="1:8" x14ac:dyDescent="0.25">
      <c r="A630">
        <v>930.2</v>
      </c>
      <c r="B630" t="s">
        <v>232</v>
      </c>
      <c r="C630" s="1">
        <v>43799</v>
      </c>
      <c r="D630">
        <v>1369507</v>
      </c>
      <c r="E630" t="s">
        <v>56</v>
      </c>
      <c r="G630">
        <v>31.93</v>
      </c>
    </row>
    <row r="631" spans="1:8" x14ac:dyDescent="0.25">
      <c r="A631">
        <v>930.2</v>
      </c>
      <c r="B631" t="s">
        <v>232</v>
      </c>
      <c r="C631" s="1">
        <v>43799</v>
      </c>
      <c r="D631">
        <v>1369507</v>
      </c>
      <c r="E631" t="s">
        <v>56</v>
      </c>
      <c r="G631">
        <v>1.69</v>
      </c>
    </row>
    <row r="632" spans="1:8" x14ac:dyDescent="0.25">
      <c r="A632">
        <v>930.2</v>
      </c>
      <c r="B632" t="s">
        <v>232</v>
      </c>
      <c r="C632" s="1">
        <v>43799</v>
      </c>
      <c r="D632">
        <v>1369507</v>
      </c>
      <c r="E632" t="s">
        <v>56</v>
      </c>
      <c r="G632">
        <v>4.38</v>
      </c>
    </row>
    <row r="633" spans="1:8" x14ac:dyDescent="0.25">
      <c r="A633">
        <v>930.2</v>
      </c>
      <c r="B633" t="s">
        <v>232</v>
      </c>
      <c r="C633" s="1">
        <v>43799</v>
      </c>
      <c r="D633">
        <v>1369507</v>
      </c>
      <c r="E633" t="s">
        <v>56</v>
      </c>
      <c r="G633">
        <v>92.44</v>
      </c>
    </row>
    <row r="634" spans="1:8" x14ac:dyDescent="0.25">
      <c r="A634">
        <v>930.2</v>
      </c>
      <c r="B634" t="s">
        <v>232</v>
      </c>
      <c r="C634" s="1">
        <v>43799</v>
      </c>
      <c r="D634">
        <v>1369509</v>
      </c>
      <c r="E634" t="s">
        <v>56</v>
      </c>
      <c r="F634" t="s">
        <v>234</v>
      </c>
      <c r="H634">
        <v>139.11000000000001</v>
      </c>
    </row>
    <row r="635" spans="1:8" x14ac:dyDescent="0.25">
      <c r="A635">
        <v>930.2</v>
      </c>
      <c r="B635" t="s">
        <v>232</v>
      </c>
      <c r="C635" s="1">
        <v>43830</v>
      </c>
      <c r="D635">
        <v>1371434</v>
      </c>
      <c r="E635" t="s">
        <v>56</v>
      </c>
      <c r="G635">
        <v>0.2</v>
      </c>
    </row>
    <row r="636" spans="1:8" x14ac:dyDescent="0.25">
      <c r="A636">
        <v>930.2</v>
      </c>
      <c r="B636" t="s">
        <v>232</v>
      </c>
      <c r="C636" s="1">
        <v>43830</v>
      </c>
      <c r="D636">
        <v>1371434</v>
      </c>
      <c r="E636" t="s">
        <v>56</v>
      </c>
      <c r="G636">
        <v>1.28</v>
      </c>
    </row>
    <row r="637" spans="1:8" x14ac:dyDescent="0.25">
      <c r="A637">
        <v>930.2</v>
      </c>
      <c r="B637" t="s">
        <v>232</v>
      </c>
      <c r="C637" s="1">
        <v>43830</v>
      </c>
      <c r="D637">
        <v>1371434</v>
      </c>
      <c r="E637" t="s">
        <v>56</v>
      </c>
      <c r="G637">
        <v>0.05</v>
      </c>
    </row>
    <row r="638" spans="1:8" x14ac:dyDescent="0.25">
      <c r="A638">
        <v>930.2</v>
      </c>
      <c r="B638" t="s">
        <v>232</v>
      </c>
      <c r="C638" s="1">
        <v>43830</v>
      </c>
      <c r="D638">
        <v>1371434</v>
      </c>
      <c r="E638" t="s">
        <v>56</v>
      </c>
      <c r="G638">
        <v>3.83</v>
      </c>
    </row>
    <row r="639" spans="1:8" x14ac:dyDescent="0.25">
      <c r="A639">
        <v>930.2</v>
      </c>
      <c r="B639" t="s">
        <v>232</v>
      </c>
      <c r="C639" s="1">
        <v>43830</v>
      </c>
      <c r="D639">
        <v>1371434</v>
      </c>
      <c r="E639" t="s">
        <v>56</v>
      </c>
      <c r="G639">
        <v>7.38</v>
      </c>
    </row>
    <row r="640" spans="1:8" x14ac:dyDescent="0.25">
      <c r="A640">
        <v>930.2</v>
      </c>
      <c r="B640" t="s">
        <v>232</v>
      </c>
      <c r="C640" s="1">
        <v>43830</v>
      </c>
      <c r="D640">
        <v>1371434</v>
      </c>
      <c r="E640" t="s">
        <v>56</v>
      </c>
      <c r="G640">
        <v>81.59</v>
      </c>
    </row>
    <row r="641" spans="1:8" x14ac:dyDescent="0.25">
      <c r="A641">
        <v>930.2</v>
      </c>
      <c r="B641" t="s">
        <v>232</v>
      </c>
      <c r="C641" s="1">
        <v>43830</v>
      </c>
      <c r="D641">
        <v>1371439</v>
      </c>
      <c r="E641" t="s">
        <v>56</v>
      </c>
      <c r="F641" t="s">
        <v>234</v>
      </c>
      <c r="H641">
        <v>119.24</v>
      </c>
    </row>
    <row r="642" spans="1:8" x14ac:dyDescent="0.25">
      <c r="A642">
        <v>930.2</v>
      </c>
      <c r="B642" t="s">
        <v>238</v>
      </c>
      <c r="C642" s="1">
        <v>43496</v>
      </c>
      <c r="D642">
        <v>1351461</v>
      </c>
      <c r="E642" t="s">
        <v>56</v>
      </c>
      <c r="G642">
        <v>0.05</v>
      </c>
    </row>
    <row r="643" spans="1:8" x14ac:dyDescent="0.25">
      <c r="A643">
        <v>930.2</v>
      </c>
      <c r="B643" t="s">
        <v>238</v>
      </c>
      <c r="C643" s="1">
        <v>43496</v>
      </c>
      <c r="D643">
        <v>1351461</v>
      </c>
      <c r="E643" t="s">
        <v>56</v>
      </c>
      <c r="G643">
        <v>75.77</v>
      </c>
    </row>
    <row r="644" spans="1:8" x14ac:dyDescent="0.25">
      <c r="A644">
        <v>930.2</v>
      </c>
      <c r="B644" t="s">
        <v>238</v>
      </c>
      <c r="C644" s="1">
        <v>43496</v>
      </c>
      <c r="D644">
        <v>1351461</v>
      </c>
      <c r="E644" t="s">
        <v>56</v>
      </c>
      <c r="G644">
        <v>8.32</v>
      </c>
    </row>
    <row r="645" spans="1:8" x14ac:dyDescent="0.25">
      <c r="A645">
        <v>930.2</v>
      </c>
      <c r="B645" t="s">
        <v>238</v>
      </c>
      <c r="C645" s="1">
        <v>43496</v>
      </c>
      <c r="D645">
        <v>1351461</v>
      </c>
      <c r="E645" t="s">
        <v>56</v>
      </c>
      <c r="G645">
        <v>32.17</v>
      </c>
    </row>
    <row r="646" spans="1:8" x14ac:dyDescent="0.25">
      <c r="A646">
        <v>930.2</v>
      </c>
      <c r="B646" t="s">
        <v>238</v>
      </c>
      <c r="C646" s="1">
        <v>43496</v>
      </c>
      <c r="D646">
        <v>1351461</v>
      </c>
      <c r="E646" t="s">
        <v>56</v>
      </c>
      <c r="G646">
        <v>25.51</v>
      </c>
    </row>
    <row r="647" spans="1:8" x14ac:dyDescent="0.25">
      <c r="A647">
        <v>930.2</v>
      </c>
      <c r="B647" t="s">
        <v>238</v>
      </c>
      <c r="C647" s="1">
        <v>43496</v>
      </c>
      <c r="D647">
        <v>1351461</v>
      </c>
      <c r="E647" t="s">
        <v>56</v>
      </c>
      <c r="G647">
        <v>8.64</v>
      </c>
    </row>
    <row r="648" spans="1:8" x14ac:dyDescent="0.25">
      <c r="A648">
        <v>930.2</v>
      </c>
      <c r="B648" t="s">
        <v>238</v>
      </c>
      <c r="C648" s="1">
        <v>43496</v>
      </c>
      <c r="D648">
        <v>1351461</v>
      </c>
      <c r="E648" t="s">
        <v>56</v>
      </c>
      <c r="G648">
        <v>167.21</v>
      </c>
    </row>
    <row r="649" spans="1:8" x14ac:dyDescent="0.25">
      <c r="A649">
        <v>930.2</v>
      </c>
      <c r="B649" t="s">
        <v>238</v>
      </c>
      <c r="C649" s="1">
        <v>43496</v>
      </c>
      <c r="D649">
        <v>1351461</v>
      </c>
      <c r="E649" t="s">
        <v>56</v>
      </c>
      <c r="G649">
        <v>93.22</v>
      </c>
    </row>
    <row r="650" spans="1:8" x14ac:dyDescent="0.25">
      <c r="A650">
        <v>930.2</v>
      </c>
      <c r="B650" t="s">
        <v>238</v>
      </c>
      <c r="C650" s="1">
        <v>43496</v>
      </c>
      <c r="D650">
        <v>1351461</v>
      </c>
      <c r="E650" t="s">
        <v>56</v>
      </c>
      <c r="G650" s="2">
        <v>1013.85</v>
      </c>
    </row>
    <row r="651" spans="1:8" x14ac:dyDescent="0.25">
      <c r="A651">
        <v>930.2</v>
      </c>
      <c r="B651" t="s">
        <v>238</v>
      </c>
      <c r="C651" s="1">
        <v>43496</v>
      </c>
      <c r="D651">
        <v>1351461</v>
      </c>
      <c r="E651" t="s">
        <v>56</v>
      </c>
      <c r="G651">
        <v>7.0000000000000007E-2</v>
      </c>
    </row>
    <row r="652" spans="1:8" x14ac:dyDescent="0.25">
      <c r="A652">
        <v>930.2</v>
      </c>
      <c r="B652" t="s">
        <v>238</v>
      </c>
      <c r="C652" s="1">
        <v>43524</v>
      </c>
      <c r="D652">
        <v>1353060</v>
      </c>
      <c r="E652" t="s">
        <v>56</v>
      </c>
      <c r="G652">
        <v>219.08</v>
      </c>
    </row>
    <row r="653" spans="1:8" x14ac:dyDescent="0.25">
      <c r="A653">
        <v>930.2</v>
      </c>
      <c r="B653" t="s">
        <v>238</v>
      </c>
      <c r="C653" s="1">
        <v>43524</v>
      </c>
      <c r="D653">
        <v>1353060</v>
      </c>
      <c r="E653" t="s">
        <v>56</v>
      </c>
      <c r="G653">
        <v>71.260000000000005</v>
      </c>
    </row>
    <row r="654" spans="1:8" x14ac:dyDescent="0.25">
      <c r="A654">
        <v>930.2</v>
      </c>
      <c r="B654" t="s">
        <v>238</v>
      </c>
      <c r="C654" s="1">
        <v>43524</v>
      </c>
      <c r="D654">
        <v>1353060</v>
      </c>
      <c r="E654" t="s">
        <v>56</v>
      </c>
      <c r="G654">
        <v>48.49</v>
      </c>
    </row>
    <row r="655" spans="1:8" x14ac:dyDescent="0.25">
      <c r="A655">
        <v>930.2</v>
      </c>
      <c r="B655" t="s">
        <v>238</v>
      </c>
      <c r="C655" s="1">
        <v>43524</v>
      </c>
      <c r="D655">
        <v>1353060</v>
      </c>
      <c r="E655" t="s">
        <v>56</v>
      </c>
      <c r="G655">
        <v>40.14</v>
      </c>
    </row>
    <row r="656" spans="1:8" x14ac:dyDescent="0.25">
      <c r="A656">
        <v>930.2</v>
      </c>
      <c r="B656" t="s">
        <v>238</v>
      </c>
      <c r="C656" s="1">
        <v>43524</v>
      </c>
      <c r="D656">
        <v>1353060</v>
      </c>
      <c r="E656" t="s">
        <v>56</v>
      </c>
      <c r="G656">
        <v>86.58</v>
      </c>
    </row>
    <row r="657" spans="1:7" x14ac:dyDescent="0.25">
      <c r="A657">
        <v>930.2</v>
      </c>
      <c r="B657" t="s">
        <v>238</v>
      </c>
      <c r="C657" s="1">
        <v>43524</v>
      </c>
      <c r="D657">
        <v>1353060</v>
      </c>
      <c r="E657" t="s">
        <v>56</v>
      </c>
      <c r="G657" s="2">
        <v>1059.0899999999999</v>
      </c>
    </row>
    <row r="658" spans="1:7" x14ac:dyDescent="0.25">
      <c r="A658">
        <v>930.2</v>
      </c>
      <c r="B658" t="s">
        <v>238</v>
      </c>
      <c r="C658" s="1">
        <v>43555</v>
      </c>
      <c r="D658">
        <v>1354698</v>
      </c>
      <c r="E658" t="s">
        <v>56</v>
      </c>
      <c r="G658">
        <v>150.09</v>
      </c>
    </row>
    <row r="659" spans="1:7" x14ac:dyDescent="0.25">
      <c r="A659">
        <v>930.2</v>
      </c>
      <c r="B659" t="s">
        <v>238</v>
      </c>
      <c r="C659" s="1">
        <v>43555</v>
      </c>
      <c r="D659">
        <v>1354698</v>
      </c>
      <c r="E659" t="s">
        <v>56</v>
      </c>
      <c r="G659">
        <v>17.899999999999999</v>
      </c>
    </row>
    <row r="660" spans="1:7" x14ac:dyDescent="0.25">
      <c r="A660">
        <v>930.2</v>
      </c>
      <c r="B660" t="s">
        <v>238</v>
      </c>
      <c r="C660" s="1">
        <v>43555</v>
      </c>
      <c r="D660">
        <v>1354698</v>
      </c>
      <c r="E660" t="s">
        <v>56</v>
      </c>
      <c r="G660">
        <v>105.97</v>
      </c>
    </row>
    <row r="661" spans="1:7" x14ac:dyDescent="0.25">
      <c r="A661">
        <v>930.2</v>
      </c>
      <c r="B661" t="s">
        <v>238</v>
      </c>
      <c r="C661" s="1">
        <v>43555</v>
      </c>
      <c r="D661">
        <v>1354698</v>
      </c>
      <c r="E661" t="s">
        <v>56</v>
      </c>
      <c r="G661">
        <v>11.55</v>
      </c>
    </row>
    <row r="662" spans="1:7" x14ac:dyDescent="0.25">
      <c r="A662">
        <v>930.2</v>
      </c>
      <c r="B662" t="s">
        <v>238</v>
      </c>
      <c r="C662" s="1">
        <v>43555</v>
      </c>
      <c r="D662">
        <v>1354698</v>
      </c>
      <c r="E662" t="s">
        <v>56</v>
      </c>
      <c r="G662">
        <v>17.309999999999999</v>
      </c>
    </row>
    <row r="663" spans="1:7" x14ac:dyDescent="0.25">
      <c r="A663">
        <v>930.2</v>
      </c>
      <c r="B663" t="s">
        <v>238</v>
      </c>
      <c r="C663" s="1">
        <v>43555</v>
      </c>
      <c r="D663">
        <v>1354698</v>
      </c>
      <c r="E663" t="s">
        <v>56</v>
      </c>
      <c r="G663">
        <v>97.94</v>
      </c>
    </row>
    <row r="664" spans="1:7" x14ac:dyDescent="0.25">
      <c r="A664">
        <v>930.2</v>
      </c>
      <c r="B664" t="s">
        <v>238</v>
      </c>
      <c r="C664" s="1">
        <v>43555</v>
      </c>
      <c r="D664">
        <v>1354698</v>
      </c>
      <c r="E664" t="s">
        <v>56</v>
      </c>
      <c r="G664">
        <v>15.61</v>
      </c>
    </row>
    <row r="665" spans="1:7" x14ac:dyDescent="0.25">
      <c r="A665">
        <v>930.2</v>
      </c>
      <c r="B665" t="s">
        <v>238</v>
      </c>
      <c r="C665" s="1">
        <v>43555</v>
      </c>
      <c r="D665">
        <v>1354698</v>
      </c>
      <c r="E665" t="s">
        <v>56</v>
      </c>
      <c r="G665" s="2">
        <v>1136.42</v>
      </c>
    </row>
    <row r="666" spans="1:7" x14ac:dyDescent="0.25">
      <c r="A666">
        <v>930.2</v>
      </c>
      <c r="B666" t="s">
        <v>238</v>
      </c>
      <c r="C666" s="1">
        <v>43585</v>
      </c>
      <c r="D666">
        <v>1356635</v>
      </c>
      <c r="E666" t="s">
        <v>56</v>
      </c>
      <c r="G666">
        <v>34.020000000000003</v>
      </c>
    </row>
    <row r="667" spans="1:7" x14ac:dyDescent="0.25">
      <c r="A667">
        <v>930.2</v>
      </c>
      <c r="B667" t="s">
        <v>238</v>
      </c>
      <c r="C667" s="1">
        <v>43585</v>
      </c>
      <c r="D667">
        <v>1356635</v>
      </c>
      <c r="E667" t="s">
        <v>56</v>
      </c>
      <c r="G667">
        <v>63.15</v>
      </c>
    </row>
    <row r="668" spans="1:7" x14ac:dyDescent="0.25">
      <c r="A668">
        <v>930.2</v>
      </c>
      <c r="B668" t="s">
        <v>238</v>
      </c>
      <c r="C668" s="1">
        <v>43585</v>
      </c>
      <c r="D668">
        <v>1356635</v>
      </c>
      <c r="E668" t="s">
        <v>56</v>
      </c>
      <c r="G668">
        <v>17.32</v>
      </c>
    </row>
    <row r="669" spans="1:7" x14ac:dyDescent="0.25">
      <c r="A669">
        <v>930.2</v>
      </c>
      <c r="B669" t="s">
        <v>238</v>
      </c>
      <c r="C669" s="1">
        <v>43585</v>
      </c>
      <c r="D669">
        <v>1356635</v>
      </c>
      <c r="E669" t="s">
        <v>56</v>
      </c>
      <c r="G669">
        <v>185.4</v>
      </c>
    </row>
    <row r="670" spans="1:7" x14ac:dyDescent="0.25">
      <c r="A670">
        <v>930.2</v>
      </c>
      <c r="B670" t="s">
        <v>238</v>
      </c>
      <c r="C670" s="1">
        <v>43585</v>
      </c>
      <c r="D670">
        <v>1356635</v>
      </c>
      <c r="E670" t="s">
        <v>56</v>
      </c>
      <c r="G670">
        <v>6.72</v>
      </c>
    </row>
    <row r="671" spans="1:7" x14ac:dyDescent="0.25">
      <c r="A671">
        <v>930.2</v>
      </c>
      <c r="B671" t="s">
        <v>238</v>
      </c>
      <c r="C671" s="1">
        <v>43585</v>
      </c>
      <c r="D671">
        <v>1356635</v>
      </c>
      <c r="E671" t="s">
        <v>56</v>
      </c>
      <c r="G671" s="2">
        <v>1191.6300000000001</v>
      </c>
    </row>
    <row r="672" spans="1:7" x14ac:dyDescent="0.25">
      <c r="A672">
        <v>930.2</v>
      </c>
      <c r="B672" t="s">
        <v>238</v>
      </c>
      <c r="C672" s="1">
        <v>43585</v>
      </c>
      <c r="D672">
        <v>1356635</v>
      </c>
      <c r="E672" t="s">
        <v>56</v>
      </c>
      <c r="G672">
        <v>143.56</v>
      </c>
    </row>
    <row r="673" spans="1:7" x14ac:dyDescent="0.25">
      <c r="A673">
        <v>930.2</v>
      </c>
      <c r="B673" t="s">
        <v>238</v>
      </c>
      <c r="C673" s="1">
        <v>43616</v>
      </c>
      <c r="D673">
        <v>1358412</v>
      </c>
      <c r="E673" t="s">
        <v>56</v>
      </c>
      <c r="G673">
        <v>370.32</v>
      </c>
    </row>
    <row r="674" spans="1:7" x14ac:dyDescent="0.25">
      <c r="A674">
        <v>930.2</v>
      </c>
      <c r="B674" t="s">
        <v>238</v>
      </c>
      <c r="C674" s="1">
        <v>43616</v>
      </c>
      <c r="D674">
        <v>1358412</v>
      </c>
      <c r="E674" t="s">
        <v>56</v>
      </c>
      <c r="G674">
        <v>97.71</v>
      </c>
    </row>
    <row r="675" spans="1:7" x14ac:dyDescent="0.25">
      <c r="A675">
        <v>930.2</v>
      </c>
      <c r="B675" t="s">
        <v>238</v>
      </c>
      <c r="C675" s="1">
        <v>43616</v>
      </c>
      <c r="D675">
        <v>1358412</v>
      </c>
      <c r="E675" t="s">
        <v>56</v>
      </c>
      <c r="G675">
        <v>384.96</v>
      </c>
    </row>
    <row r="676" spans="1:7" x14ac:dyDescent="0.25">
      <c r="A676">
        <v>930.2</v>
      </c>
      <c r="B676" t="s">
        <v>238</v>
      </c>
      <c r="C676" s="1">
        <v>43616</v>
      </c>
      <c r="D676">
        <v>1358412</v>
      </c>
      <c r="E676" t="s">
        <v>56</v>
      </c>
      <c r="G676">
        <v>403.97</v>
      </c>
    </row>
    <row r="677" spans="1:7" x14ac:dyDescent="0.25">
      <c r="A677">
        <v>930.2</v>
      </c>
      <c r="B677" t="s">
        <v>238</v>
      </c>
      <c r="C677" s="1">
        <v>43616</v>
      </c>
      <c r="D677">
        <v>1358412</v>
      </c>
      <c r="E677" t="s">
        <v>56</v>
      </c>
      <c r="G677">
        <v>191.79</v>
      </c>
    </row>
    <row r="678" spans="1:7" x14ac:dyDescent="0.25">
      <c r="A678">
        <v>930.2</v>
      </c>
      <c r="B678" t="s">
        <v>238</v>
      </c>
      <c r="C678" s="1">
        <v>43616</v>
      </c>
      <c r="D678">
        <v>1358412</v>
      </c>
      <c r="E678" t="s">
        <v>56</v>
      </c>
      <c r="G678">
        <v>258.05</v>
      </c>
    </row>
    <row r="679" spans="1:7" x14ac:dyDescent="0.25">
      <c r="A679">
        <v>930.2</v>
      </c>
      <c r="B679" t="s">
        <v>238</v>
      </c>
      <c r="C679" s="1">
        <v>43616</v>
      </c>
      <c r="D679">
        <v>1358412</v>
      </c>
      <c r="E679" t="s">
        <v>56</v>
      </c>
      <c r="G679" s="2">
        <v>1948.58</v>
      </c>
    </row>
    <row r="680" spans="1:7" x14ac:dyDescent="0.25">
      <c r="A680">
        <v>930.2</v>
      </c>
      <c r="B680" t="s">
        <v>238</v>
      </c>
      <c r="C680" s="1">
        <v>43646</v>
      </c>
      <c r="D680">
        <v>1360467</v>
      </c>
      <c r="E680" t="s">
        <v>56</v>
      </c>
      <c r="G680">
        <v>683.73</v>
      </c>
    </row>
    <row r="681" spans="1:7" x14ac:dyDescent="0.25">
      <c r="A681">
        <v>930.2</v>
      </c>
      <c r="B681" t="s">
        <v>238</v>
      </c>
      <c r="C681" s="1">
        <v>43646</v>
      </c>
      <c r="D681">
        <v>1360467</v>
      </c>
      <c r="E681" t="s">
        <v>56</v>
      </c>
      <c r="G681">
        <v>218.01</v>
      </c>
    </row>
    <row r="682" spans="1:7" x14ac:dyDescent="0.25">
      <c r="A682">
        <v>930.2</v>
      </c>
      <c r="B682" t="s">
        <v>238</v>
      </c>
      <c r="C682" s="1">
        <v>43646</v>
      </c>
      <c r="D682">
        <v>1360467</v>
      </c>
      <c r="E682" t="s">
        <v>56</v>
      </c>
      <c r="G682">
        <v>15.98</v>
      </c>
    </row>
    <row r="683" spans="1:7" x14ac:dyDescent="0.25">
      <c r="A683">
        <v>930.2</v>
      </c>
      <c r="B683" t="s">
        <v>238</v>
      </c>
      <c r="C683" s="1">
        <v>43646</v>
      </c>
      <c r="D683">
        <v>1360467</v>
      </c>
      <c r="E683" t="s">
        <v>56</v>
      </c>
      <c r="G683">
        <v>19.739999999999998</v>
      </c>
    </row>
    <row r="684" spans="1:7" x14ac:dyDescent="0.25">
      <c r="A684">
        <v>930.2</v>
      </c>
      <c r="B684" t="s">
        <v>238</v>
      </c>
      <c r="C684" s="1">
        <v>43646</v>
      </c>
      <c r="D684">
        <v>1360467</v>
      </c>
      <c r="E684" t="s">
        <v>56</v>
      </c>
      <c r="G684" s="2">
        <v>1132.8900000000001</v>
      </c>
    </row>
    <row r="685" spans="1:7" x14ac:dyDescent="0.25">
      <c r="A685">
        <v>930.2</v>
      </c>
      <c r="B685" t="s">
        <v>238</v>
      </c>
      <c r="C685" s="1">
        <v>43677</v>
      </c>
      <c r="D685">
        <v>1362182</v>
      </c>
      <c r="E685" t="s">
        <v>56</v>
      </c>
      <c r="G685">
        <v>290.51</v>
      </c>
    </row>
    <row r="686" spans="1:7" x14ac:dyDescent="0.25">
      <c r="A686">
        <v>930.2</v>
      </c>
      <c r="B686" t="s">
        <v>238</v>
      </c>
      <c r="C686" s="1">
        <v>43677</v>
      </c>
      <c r="D686">
        <v>1362182</v>
      </c>
      <c r="E686" t="s">
        <v>56</v>
      </c>
      <c r="G686">
        <v>238.94</v>
      </c>
    </row>
    <row r="687" spans="1:7" x14ac:dyDescent="0.25">
      <c r="A687">
        <v>930.2</v>
      </c>
      <c r="B687" t="s">
        <v>238</v>
      </c>
      <c r="C687" s="1">
        <v>43677</v>
      </c>
      <c r="D687">
        <v>1362182</v>
      </c>
      <c r="E687" t="s">
        <v>56</v>
      </c>
      <c r="G687">
        <v>17.2</v>
      </c>
    </row>
    <row r="688" spans="1:7" x14ac:dyDescent="0.25">
      <c r="A688">
        <v>930.2</v>
      </c>
      <c r="B688" t="s">
        <v>238</v>
      </c>
      <c r="C688" s="1">
        <v>43677</v>
      </c>
      <c r="D688">
        <v>1362182</v>
      </c>
      <c r="E688" t="s">
        <v>56</v>
      </c>
      <c r="G688">
        <v>4.8499999999999996</v>
      </c>
    </row>
    <row r="689" spans="1:7" x14ac:dyDescent="0.25">
      <c r="A689">
        <v>930.2</v>
      </c>
      <c r="B689" t="s">
        <v>238</v>
      </c>
      <c r="C689" s="1">
        <v>43677</v>
      </c>
      <c r="D689">
        <v>1362182</v>
      </c>
      <c r="E689" t="s">
        <v>56</v>
      </c>
      <c r="G689">
        <v>18.190000000000001</v>
      </c>
    </row>
    <row r="690" spans="1:7" x14ac:dyDescent="0.25">
      <c r="A690">
        <v>930.2</v>
      </c>
      <c r="B690" t="s">
        <v>238</v>
      </c>
      <c r="C690" s="1">
        <v>43677</v>
      </c>
      <c r="D690">
        <v>1362182</v>
      </c>
      <c r="E690" t="s">
        <v>56</v>
      </c>
      <c r="G690" s="2">
        <v>1490.95</v>
      </c>
    </row>
    <row r="691" spans="1:7" x14ac:dyDescent="0.25">
      <c r="A691">
        <v>930.2</v>
      </c>
      <c r="B691" t="s">
        <v>238</v>
      </c>
      <c r="C691" s="1">
        <v>43708</v>
      </c>
      <c r="D691">
        <v>1363947</v>
      </c>
      <c r="E691" t="s">
        <v>56</v>
      </c>
      <c r="G691">
        <v>90.37</v>
      </c>
    </row>
    <row r="692" spans="1:7" x14ac:dyDescent="0.25">
      <c r="A692">
        <v>930.2</v>
      </c>
      <c r="B692" t="s">
        <v>238</v>
      </c>
      <c r="C692" s="1">
        <v>43708</v>
      </c>
      <c r="D692">
        <v>1363947</v>
      </c>
      <c r="E692" t="s">
        <v>56</v>
      </c>
      <c r="G692">
        <v>250.16</v>
      </c>
    </row>
    <row r="693" spans="1:7" x14ac:dyDescent="0.25">
      <c r="A693">
        <v>930.2</v>
      </c>
      <c r="B693" t="s">
        <v>238</v>
      </c>
      <c r="C693" s="1">
        <v>43708</v>
      </c>
      <c r="D693">
        <v>1363947</v>
      </c>
      <c r="E693" t="s">
        <v>56</v>
      </c>
      <c r="G693">
        <v>88.2</v>
      </c>
    </row>
    <row r="694" spans="1:7" x14ac:dyDescent="0.25">
      <c r="A694">
        <v>930.2</v>
      </c>
      <c r="B694" t="s">
        <v>238</v>
      </c>
      <c r="C694" s="1">
        <v>43708</v>
      </c>
      <c r="D694">
        <v>1363947</v>
      </c>
      <c r="E694" t="s">
        <v>56</v>
      </c>
      <c r="G694">
        <v>37.29</v>
      </c>
    </row>
    <row r="695" spans="1:7" x14ac:dyDescent="0.25">
      <c r="A695">
        <v>930.2</v>
      </c>
      <c r="B695" t="s">
        <v>238</v>
      </c>
      <c r="C695" s="1">
        <v>43708</v>
      </c>
      <c r="D695">
        <v>1363947</v>
      </c>
      <c r="E695" t="s">
        <v>56</v>
      </c>
      <c r="G695">
        <v>60.21</v>
      </c>
    </row>
    <row r="696" spans="1:7" x14ac:dyDescent="0.25">
      <c r="A696">
        <v>930.2</v>
      </c>
      <c r="B696" t="s">
        <v>238</v>
      </c>
      <c r="C696" s="1">
        <v>43708</v>
      </c>
      <c r="D696">
        <v>1363947</v>
      </c>
      <c r="E696" t="s">
        <v>56</v>
      </c>
      <c r="G696" s="2">
        <v>1537.34</v>
      </c>
    </row>
    <row r="697" spans="1:7" x14ac:dyDescent="0.25">
      <c r="A697">
        <v>930.2</v>
      </c>
      <c r="B697" t="s">
        <v>238</v>
      </c>
      <c r="C697" s="1">
        <v>43738</v>
      </c>
      <c r="D697">
        <v>1365821</v>
      </c>
      <c r="E697" t="s">
        <v>56</v>
      </c>
      <c r="G697">
        <v>508.68</v>
      </c>
    </row>
    <row r="698" spans="1:7" x14ac:dyDescent="0.25">
      <c r="A698">
        <v>930.2</v>
      </c>
      <c r="B698" t="s">
        <v>238</v>
      </c>
      <c r="C698" s="1">
        <v>43738</v>
      </c>
      <c r="D698">
        <v>1365821</v>
      </c>
      <c r="E698" t="s">
        <v>56</v>
      </c>
      <c r="G698">
        <v>226.73</v>
      </c>
    </row>
    <row r="699" spans="1:7" x14ac:dyDescent="0.25">
      <c r="A699">
        <v>930.2</v>
      </c>
      <c r="B699" t="s">
        <v>238</v>
      </c>
      <c r="C699" s="1">
        <v>43738</v>
      </c>
      <c r="D699">
        <v>1365821</v>
      </c>
      <c r="E699" t="s">
        <v>56</v>
      </c>
      <c r="G699">
        <v>8.36</v>
      </c>
    </row>
    <row r="700" spans="1:7" x14ac:dyDescent="0.25">
      <c r="A700">
        <v>930.2</v>
      </c>
      <c r="B700" t="s">
        <v>238</v>
      </c>
      <c r="C700" s="1">
        <v>43738</v>
      </c>
      <c r="D700">
        <v>1365821</v>
      </c>
      <c r="E700" t="s">
        <v>56</v>
      </c>
      <c r="G700" s="2">
        <v>1619.91</v>
      </c>
    </row>
    <row r="701" spans="1:7" x14ac:dyDescent="0.25">
      <c r="A701">
        <v>930.2</v>
      </c>
      <c r="B701" t="s">
        <v>238</v>
      </c>
      <c r="C701" s="1">
        <v>43769</v>
      </c>
      <c r="D701">
        <v>1367787</v>
      </c>
      <c r="E701" t="s">
        <v>56</v>
      </c>
      <c r="G701">
        <v>781.09</v>
      </c>
    </row>
    <row r="702" spans="1:7" x14ac:dyDescent="0.25">
      <c r="A702">
        <v>930.2</v>
      </c>
      <c r="B702" t="s">
        <v>238</v>
      </c>
      <c r="C702" s="1">
        <v>43769</v>
      </c>
      <c r="D702">
        <v>1367787</v>
      </c>
      <c r="E702" t="s">
        <v>56</v>
      </c>
      <c r="G702">
        <v>289.81</v>
      </c>
    </row>
    <row r="703" spans="1:7" x14ac:dyDescent="0.25">
      <c r="A703">
        <v>930.2</v>
      </c>
      <c r="B703" t="s">
        <v>238</v>
      </c>
      <c r="C703" s="1">
        <v>43769</v>
      </c>
      <c r="D703">
        <v>1367787</v>
      </c>
      <c r="E703" t="s">
        <v>56</v>
      </c>
      <c r="G703">
        <v>368</v>
      </c>
    </row>
    <row r="704" spans="1:7" x14ac:dyDescent="0.25">
      <c r="A704">
        <v>930.2</v>
      </c>
      <c r="B704" t="s">
        <v>238</v>
      </c>
      <c r="C704" s="1">
        <v>43769</v>
      </c>
      <c r="D704">
        <v>1367787</v>
      </c>
      <c r="E704" t="s">
        <v>56</v>
      </c>
      <c r="G704">
        <v>17.96</v>
      </c>
    </row>
    <row r="705" spans="1:7" x14ac:dyDescent="0.25">
      <c r="A705">
        <v>930.2</v>
      </c>
      <c r="B705" t="s">
        <v>238</v>
      </c>
      <c r="C705" s="1">
        <v>43769</v>
      </c>
      <c r="D705">
        <v>1367787</v>
      </c>
      <c r="E705" t="s">
        <v>56</v>
      </c>
      <c r="G705">
        <v>212.83</v>
      </c>
    </row>
    <row r="706" spans="1:7" x14ac:dyDescent="0.25">
      <c r="A706">
        <v>930.2</v>
      </c>
      <c r="B706" t="s">
        <v>238</v>
      </c>
      <c r="C706" s="1">
        <v>43769</v>
      </c>
      <c r="D706">
        <v>1367787</v>
      </c>
      <c r="E706" t="s">
        <v>56</v>
      </c>
      <c r="G706">
        <v>124.74</v>
      </c>
    </row>
    <row r="707" spans="1:7" x14ac:dyDescent="0.25">
      <c r="A707">
        <v>930.2</v>
      </c>
      <c r="B707" t="s">
        <v>238</v>
      </c>
      <c r="C707" s="1">
        <v>43769</v>
      </c>
      <c r="D707">
        <v>1367787</v>
      </c>
      <c r="E707" t="s">
        <v>56</v>
      </c>
      <c r="G707">
        <v>192.32</v>
      </c>
    </row>
    <row r="708" spans="1:7" x14ac:dyDescent="0.25">
      <c r="A708">
        <v>930.2</v>
      </c>
      <c r="B708" t="s">
        <v>238</v>
      </c>
      <c r="C708" s="1">
        <v>43769</v>
      </c>
      <c r="D708">
        <v>1367787</v>
      </c>
      <c r="E708" t="s">
        <v>56</v>
      </c>
      <c r="G708">
        <v>537.88</v>
      </c>
    </row>
    <row r="709" spans="1:7" x14ac:dyDescent="0.25">
      <c r="A709">
        <v>930.2</v>
      </c>
      <c r="B709" t="s">
        <v>238</v>
      </c>
      <c r="C709" s="1">
        <v>43769</v>
      </c>
      <c r="D709">
        <v>1367787</v>
      </c>
      <c r="E709" t="s">
        <v>56</v>
      </c>
      <c r="G709" s="2">
        <v>1705.33</v>
      </c>
    </row>
    <row r="710" spans="1:7" x14ac:dyDescent="0.25">
      <c r="A710">
        <v>930.2</v>
      </c>
      <c r="B710" t="s">
        <v>238</v>
      </c>
      <c r="C710" s="1">
        <v>43769</v>
      </c>
      <c r="D710">
        <v>1367787</v>
      </c>
      <c r="E710" t="s">
        <v>56</v>
      </c>
      <c r="G710">
        <v>420.88</v>
      </c>
    </row>
    <row r="711" spans="1:7" x14ac:dyDescent="0.25">
      <c r="A711">
        <v>930.2</v>
      </c>
      <c r="B711" t="s">
        <v>238</v>
      </c>
      <c r="C711" s="1">
        <v>43769</v>
      </c>
      <c r="D711">
        <v>1367787</v>
      </c>
      <c r="E711" t="s">
        <v>56</v>
      </c>
      <c r="G711">
        <v>96.9</v>
      </c>
    </row>
    <row r="712" spans="1:7" x14ac:dyDescent="0.25">
      <c r="A712">
        <v>930.2</v>
      </c>
      <c r="B712" t="s">
        <v>238</v>
      </c>
      <c r="C712" s="1">
        <v>43769</v>
      </c>
      <c r="D712">
        <v>1367787</v>
      </c>
      <c r="E712" t="s">
        <v>56</v>
      </c>
      <c r="G712" s="2">
        <v>2216.38</v>
      </c>
    </row>
    <row r="713" spans="1:7" x14ac:dyDescent="0.25">
      <c r="A713">
        <v>930.2</v>
      </c>
      <c r="B713" t="s">
        <v>238</v>
      </c>
      <c r="C713" s="1">
        <v>43769</v>
      </c>
      <c r="D713">
        <v>1367787</v>
      </c>
      <c r="E713" t="s">
        <v>56</v>
      </c>
      <c r="G713">
        <v>114.64</v>
      </c>
    </row>
    <row r="714" spans="1:7" x14ac:dyDescent="0.25">
      <c r="A714">
        <v>930.2</v>
      </c>
      <c r="B714" t="s">
        <v>238</v>
      </c>
      <c r="C714" s="1">
        <v>43799</v>
      </c>
      <c r="D714">
        <v>1369507</v>
      </c>
      <c r="E714" t="s">
        <v>56</v>
      </c>
      <c r="G714">
        <v>231.49</v>
      </c>
    </row>
    <row r="715" spans="1:7" x14ac:dyDescent="0.25">
      <c r="A715">
        <v>930.2</v>
      </c>
      <c r="B715" t="s">
        <v>238</v>
      </c>
      <c r="C715" s="1">
        <v>43799</v>
      </c>
      <c r="D715">
        <v>1369507</v>
      </c>
      <c r="E715" t="s">
        <v>56</v>
      </c>
      <c r="G715">
        <v>179.81</v>
      </c>
    </row>
    <row r="716" spans="1:7" x14ac:dyDescent="0.25">
      <c r="A716">
        <v>930.2</v>
      </c>
      <c r="B716" t="s">
        <v>238</v>
      </c>
      <c r="C716" s="1">
        <v>43799</v>
      </c>
      <c r="D716">
        <v>1369507</v>
      </c>
      <c r="E716" t="s">
        <v>56</v>
      </c>
      <c r="G716">
        <v>20.21</v>
      </c>
    </row>
    <row r="717" spans="1:7" x14ac:dyDescent="0.25">
      <c r="A717">
        <v>930.2</v>
      </c>
      <c r="B717" t="s">
        <v>238</v>
      </c>
      <c r="C717" s="1">
        <v>43799</v>
      </c>
      <c r="D717">
        <v>1369507</v>
      </c>
      <c r="E717" t="s">
        <v>56</v>
      </c>
      <c r="G717" s="2">
        <v>1213.3900000000001</v>
      </c>
    </row>
    <row r="718" spans="1:7" x14ac:dyDescent="0.25">
      <c r="A718">
        <v>930.2</v>
      </c>
      <c r="B718" t="s">
        <v>238</v>
      </c>
      <c r="C718" s="1">
        <v>43830</v>
      </c>
      <c r="D718">
        <v>1371434</v>
      </c>
      <c r="E718" t="s">
        <v>56</v>
      </c>
      <c r="G718">
        <v>23.42</v>
      </c>
    </row>
    <row r="719" spans="1:7" x14ac:dyDescent="0.25">
      <c r="A719">
        <v>930.2</v>
      </c>
      <c r="B719" t="s">
        <v>238</v>
      </c>
      <c r="C719" s="1">
        <v>43830</v>
      </c>
      <c r="D719">
        <v>1371434</v>
      </c>
      <c r="E719" t="s">
        <v>56</v>
      </c>
      <c r="G719">
        <v>132.68</v>
      </c>
    </row>
    <row r="720" spans="1:7" x14ac:dyDescent="0.25">
      <c r="A720">
        <v>930.2</v>
      </c>
      <c r="B720" t="s">
        <v>238</v>
      </c>
      <c r="C720" s="1">
        <v>43830</v>
      </c>
      <c r="D720">
        <v>1371434</v>
      </c>
      <c r="E720" t="s">
        <v>56</v>
      </c>
      <c r="G720">
        <v>5.51</v>
      </c>
    </row>
    <row r="721" spans="1:7" x14ac:dyDescent="0.25">
      <c r="A721">
        <v>930.2</v>
      </c>
      <c r="B721" t="s">
        <v>238</v>
      </c>
      <c r="C721" s="1">
        <v>43830</v>
      </c>
      <c r="D721">
        <v>1371434</v>
      </c>
      <c r="E721" t="s">
        <v>56</v>
      </c>
      <c r="G721">
        <v>18.39</v>
      </c>
    </row>
    <row r="722" spans="1:7" x14ac:dyDescent="0.25">
      <c r="A722">
        <v>930.2</v>
      </c>
      <c r="B722" t="s">
        <v>238</v>
      </c>
      <c r="C722" s="1">
        <v>43830</v>
      </c>
      <c r="D722">
        <v>1371434</v>
      </c>
      <c r="E722" t="s">
        <v>56</v>
      </c>
      <c r="G722">
        <v>35.65</v>
      </c>
    </row>
    <row r="723" spans="1:7" x14ac:dyDescent="0.25">
      <c r="A723">
        <v>930.2</v>
      </c>
      <c r="B723" t="s">
        <v>238</v>
      </c>
      <c r="C723" s="1">
        <v>43830</v>
      </c>
      <c r="D723">
        <v>1371434</v>
      </c>
      <c r="E723" t="s">
        <v>56</v>
      </c>
      <c r="G723" s="2">
        <v>1255.74</v>
      </c>
    </row>
    <row r="724" spans="1:7" x14ac:dyDescent="0.25">
      <c r="A724">
        <v>930.2</v>
      </c>
      <c r="B724" t="s">
        <v>240</v>
      </c>
      <c r="C724" s="1">
        <v>43496</v>
      </c>
      <c r="D724">
        <v>1351461</v>
      </c>
      <c r="E724" t="s">
        <v>56</v>
      </c>
      <c r="F724" t="s">
        <v>241</v>
      </c>
      <c r="G724">
        <v>23.2</v>
      </c>
    </row>
    <row r="725" spans="1:7" x14ac:dyDescent="0.25">
      <c r="A725">
        <v>930.2</v>
      </c>
      <c r="B725" t="s">
        <v>240</v>
      </c>
      <c r="C725" s="1">
        <v>43496</v>
      </c>
      <c r="D725">
        <v>1351461</v>
      </c>
      <c r="E725" t="s">
        <v>56</v>
      </c>
      <c r="F725" t="s">
        <v>242</v>
      </c>
      <c r="G725">
        <v>5.41</v>
      </c>
    </row>
    <row r="726" spans="1:7" x14ac:dyDescent="0.25">
      <c r="A726">
        <v>930.2</v>
      </c>
      <c r="B726" t="s">
        <v>240</v>
      </c>
      <c r="C726" s="1">
        <v>43496</v>
      </c>
      <c r="D726">
        <v>1351461</v>
      </c>
      <c r="E726" t="s">
        <v>56</v>
      </c>
      <c r="F726" t="s">
        <v>241</v>
      </c>
      <c r="G726">
        <v>2</v>
      </c>
    </row>
    <row r="727" spans="1:7" x14ac:dyDescent="0.25">
      <c r="A727">
        <v>930.2</v>
      </c>
      <c r="B727" t="s">
        <v>240</v>
      </c>
      <c r="C727" s="1">
        <v>43496</v>
      </c>
      <c r="D727">
        <v>1351461</v>
      </c>
      <c r="E727" t="s">
        <v>56</v>
      </c>
      <c r="F727" t="s">
        <v>242</v>
      </c>
      <c r="G727">
        <v>0.46</v>
      </c>
    </row>
    <row r="728" spans="1:7" x14ac:dyDescent="0.25">
      <c r="A728">
        <v>930.2</v>
      </c>
      <c r="B728" t="s">
        <v>240</v>
      </c>
      <c r="C728" s="1">
        <v>43496</v>
      </c>
      <c r="D728">
        <v>1351461</v>
      </c>
      <c r="E728" t="s">
        <v>56</v>
      </c>
      <c r="F728" t="s">
        <v>241</v>
      </c>
      <c r="G728">
        <v>8.01</v>
      </c>
    </row>
    <row r="729" spans="1:7" x14ac:dyDescent="0.25">
      <c r="A729">
        <v>930.2</v>
      </c>
      <c r="B729" t="s">
        <v>240</v>
      </c>
      <c r="C729" s="1">
        <v>43496</v>
      </c>
      <c r="D729">
        <v>1351461</v>
      </c>
      <c r="E729" t="s">
        <v>56</v>
      </c>
      <c r="F729" t="s">
        <v>242</v>
      </c>
      <c r="G729">
        <v>1.87</v>
      </c>
    </row>
    <row r="730" spans="1:7" x14ac:dyDescent="0.25">
      <c r="A730">
        <v>930.2</v>
      </c>
      <c r="B730" t="s">
        <v>240</v>
      </c>
      <c r="C730" s="1">
        <v>43496</v>
      </c>
      <c r="D730">
        <v>1351461</v>
      </c>
      <c r="E730" t="s">
        <v>56</v>
      </c>
      <c r="F730" t="s">
        <v>241</v>
      </c>
      <c r="G730">
        <v>9.3800000000000008</v>
      </c>
    </row>
    <row r="731" spans="1:7" x14ac:dyDescent="0.25">
      <c r="A731">
        <v>930.2</v>
      </c>
      <c r="B731" t="s">
        <v>240</v>
      </c>
      <c r="C731" s="1">
        <v>43496</v>
      </c>
      <c r="D731">
        <v>1351461</v>
      </c>
      <c r="E731" t="s">
        <v>56</v>
      </c>
      <c r="F731" t="s">
        <v>242</v>
      </c>
      <c r="G731">
        <v>2.2599999999999998</v>
      </c>
    </row>
    <row r="732" spans="1:7" x14ac:dyDescent="0.25">
      <c r="A732">
        <v>930.2</v>
      </c>
      <c r="B732" t="s">
        <v>240</v>
      </c>
      <c r="C732" s="1">
        <v>43496</v>
      </c>
      <c r="D732">
        <v>1351461</v>
      </c>
      <c r="E732" t="s">
        <v>56</v>
      </c>
      <c r="F732" t="s">
        <v>241</v>
      </c>
      <c r="G732">
        <v>2.31</v>
      </c>
    </row>
    <row r="733" spans="1:7" x14ac:dyDescent="0.25">
      <c r="A733">
        <v>930.2</v>
      </c>
      <c r="B733" t="s">
        <v>240</v>
      </c>
      <c r="C733" s="1">
        <v>43496</v>
      </c>
      <c r="D733">
        <v>1351461</v>
      </c>
      <c r="E733" t="s">
        <v>56</v>
      </c>
      <c r="F733" t="s">
        <v>242</v>
      </c>
      <c r="G733">
        <v>0.54</v>
      </c>
    </row>
    <row r="734" spans="1:7" x14ac:dyDescent="0.25">
      <c r="A734">
        <v>930.2</v>
      </c>
      <c r="B734" t="s">
        <v>240</v>
      </c>
      <c r="C734" s="1">
        <v>43496</v>
      </c>
      <c r="D734">
        <v>1351461</v>
      </c>
      <c r="E734" t="s">
        <v>56</v>
      </c>
      <c r="F734" t="s">
        <v>241</v>
      </c>
      <c r="G734">
        <v>43.97</v>
      </c>
    </row>
    <row r="735" spans="1:7" x14ac:dyDescent="0.25">
      <c r="A735">
        <v>930.2</v>
      </c>
      <c r="B735" t="s">
        <v>240</v>
      </c>
      <c r="C735" s="1">
        <v>43496</v>
      </c>
      <c r="D735">
        <v>1351461</v>
      </c>
      <c r="E735" t="s">
        <v>56</v>
      </c>
      <c r="F735" t="s">
        <v>242</v>
      </c>
      <c r="G735">
        <v>10.28</v>
      </c>
    </row>
    <row r="736" spans="1:7" x14ac:dyDescent="0.25">
      <c r="A736">
        <v>930.2</v>
      </c>
      <c r="B736" t="s">
        <v>240</v>
      </c>
      <c r="C736" s="1">
        <v>43496</v>
      </c>
      <c r="D736">
        <v>1351461</v>
      </c>
      <c r="E736" t="s">
        <v>56</v>
      </c>
      <c r="F736" t="s">
        <v>241</v>
      </c>
      <c r="G736">
        <v>30.39</v>
      </c>
    </row>
    <row r="737" spans="1:7" x14ac:dyDescent="0.25">
      <c r="A737">
        <v>930.2</v>
      </c>
      <c r="B737" t="s">
        <v>240</v>
      </c>
      <c r="C737" s="1">
        <v>43496</v>
      </c>
      <c r="D737">
        <v>1351461</v>
      </c>
      <c r="E737" t="s">
        <v>56</v>
      </c>
      <c r="F737" t="s">
        <v>242</v>
      </c>
      <c r="G737">
        <v>7.13</v>
      </c>
    </row>
    <row r="738" spans="1:7" x14ac:dyDescent="0.25">
      <c r="A738">
        <v>930.2</v>
      </c>
      <c r="B738" t="s">
        <v>240</v>
      </c>
      <c r="C738" s="1">
        <v>43496</v>
      </c>
      <c r="D738">
        <v>1351461</v>
      </c>
      <c r="E738" t="s">
        <v>56</v>
      </c>
      <c r="F738" t="s">
        <v>241</v>
      </c>
      <c r="G738">
        <v>271.98</v>
      </c>
    </row>
    <row r="739" spans="1:7" x14ac:dyDescent="0.25">
      <c r="A739">
        <v>930.2</v>
      </c>
      <c r="B739" t="s">
        <v>240</v>
      </c>
      <c r="C739" s="1">
        <v>43496</v>
      </c>
      <c r="D739">
        <v>1351461</v>
      </c>
      <c r="E739" t="s">
        <v>56</v>
      </c>
      <c r="F739" t="s">
        <v>242</v>
      </c>
      <c r="G739">
        <v>63.59</v>
      </c>
    </row>
    <row r="740" spans="1:7" x14ac:dyDescent="0.25">
      <c r="A740">
        <v>930.2</v>
      </c>
      <c r="B740" t="s">
        <v>240</v>
      </c>
      <c r="C740" s="1">
        <v>43496</v>
      </c>
      <c r="D740">
        <v>1351461</v>
      </c>
      <c r="E740" t="s">
        <v>56</v>
      </c>
      <c r="F740" t="s">
        <v>241</v>
      </c>
      <c r="G740">
        <v>0.02</v>
      </c>
    </row>
    <row r="741" spans="1:7" x14ac:dyDescent="0.25">
      <c r="A741">
        <v>930.2</v>
      </c>
      <c r="B741" t="s">
        <v>240</v>
      </c>
      <c r="C741" s="1">
        <v>43524</v>
      </c>
      <c r="D741">
        <v>1353060</v>
      </c>
      <c r="E741" t="s">
        <v>56</v>
      </c>
      <c r="F741" t="s">
        <v>241</v>
      </c>
      <c r="G741">
        <v>73.540000000000006</v>
      </c>
    </row>
    <row r="742" spans="1:7" x14ac:dyDescent="0.25">
      <c r="A742">
        <v>930.2</v>
      </c>
      <c r="B742" t="s">
        <v>240</v>
      </c>
      <c r="C742" s="1">
        <v>43524</v>
      </c>
      <c r="D742">
        <v>1353060</v>
      </c>
      <c r="E742" t="s">
        <v>56</v>
      </c>
      <c r="F742" t="s">
        <v>242</v>
      </c>
      <c r="G742">
        <v>17.22</v>
      </c>
    </row>
    <row r="743" spans="1:7" x14ac:dyDescent="0.25">
      <c r="A743">
        <v>930.2</v>
      </c>
      <c r="B743" t="s">
        <v>240</v>
      </c>
      <c r="C743" s="1">
        <v>43524</v>
      </c>
      <c r="D743">
        <v>1353060</v>
      </c>
      <c r="E743" t="s">
        <v>56</v>
      </c>
      <c r="F743" t="s">
        <v>241</v>
      </c>
      <c r="G743">
        <v>24.56</v>
      </c>
    </row>
    <row r="744" spans="1:7" x14ac:dyDescent="0.25">
      <c r="A744">
        <v>930.2</v>
      </c>
      <c r="B744" t="s">
        <v>240</v>
      </c>
      <c r="C744" s="1">
        <v>43524</v>
      </c>
      <c r="D744">
        <v>1353060</v>
      </c>
      <c r="E744" t="s">
        <v>56</v>
      </c>
      <c r="F744" t="s">
        <v>242</v>
      </c>
      <c r="G744">
        <v>5.74</v>
      </c>
    </row>
    <row r="745" spans="1:7" x14ac:dyDescent="0.25">
      <c r="A745">
        <v>930.2</v>
      </c>
      <c r="B745" t="s">
        <v>240</v>
      </c>
      <c r="C745" s="1">
        <v>43524</v>
      </c>
      <c r="D745">
        <v>1353060</v>
      </c>
      <c r="E745" t="s">
        <v>56</v>
      </c>
      <c r="F745" t="s">
        <v>241</v>
      </c>
      <c r="G745">
        <v>15.24</v>
      </c>
    </row>
    <row r="746" spans="1:7" x14ac:dyDescent="0.25">
      <c r="A746">
        <v>930.2</v>
      </c>
      <c r="B746" t="s">
        <v>240</v>
      </c>
      <c r="C746" s="1">
        <v>43524</v>
      </c>
      <c r="D746">
        <v>1353060</v>
      </c>
      <c r="E746" t="s">
        <v>56</v>
      </c>
      <c r="F746" t="s">
        <v>242</v>
      </c>
      <c r="G746">
        <v>3.56</v>
      </c>
    </row>
    <row r="747" spans="1:7" x14ac:dyDescent="0.25">
      <c r="A747">
        <v>930.2</v>
      </c>
      <c r="B747" t="s">
        <v>240</v>
      </c>
      <c r="C747" s="1">
        <v>43524</v>
      </c>
      <c r="D747">
        <v>1353060</v>
      </c>
      <c r="E747" t="s">
        <v>56</v>
      </c>
      <c r="F747" t="s">
        <v>241</v>
      </c>
      <c r="G747">
        <v>11.25</v>
      </c>
    </row>
    <row r="748" spans="1:7" x14ac:dyDescent="0.25">
      <c r="A748">
        <v>930.2</v>
      </c>
      <c r="B748" t="s">
        <v>240</v>
      </c>
      <c r="C748" s="1">
        <v>43524</v>
      </c>
      <c r="D748">
        <v>1353060</v>
      </c>
      <c r="E748" t="s">
        <v>56</v>
      </c>
      <c r="F748" t="s">
        <v>242</v>
      </c>
      <c r="G748">
        <v>2.63</v>
      </c>
    </row>
    <row r="749" spans="1:7" x14ac:dyDescent="0.25">
      <c r="A749">
        <v>930.2</v>
      </c>
      <c r="B749" t="s">
        <v>240</v>
      </c>
      <c r="C749" s="1">
        <v>43524</v>
      </c>
      <c r="D749">
        <v>1353060</v>
      </c>
      <c r="E749" t="s">
        <v>56</v>
      </c>
      <c r="F749" t="s">
        <v>241</v>
      </c>
      <c r="G749">
        <v>30.04</v>
      </c>
    </row>
    <row r="750" spans="1:7" x14ac:dyDescent="0.25">
      <c r="A750">
        <v>930.2</v>
      </c>
      <c r="B750" t="s">
        <v>240</v>
      </c>
      <c r="C750" s="1">
        <v>43524</v>
      </c>
      <c r="D750">
        <v>1353060</v>
      </c>
      <c r="E750" t="s">
        <v>56</v>
      </c>
      <c r="F750" t="s">
        <v>242</v>
      </c>
      <c r="G750">
        <v>7.04</v>
      </c>
    </row>
    <row r="751" spans="1:7" x14ac:dyDescent="0.25">
      <c r="A751">
        <v>930.2</v>
      </c>
      <c r="B751" t="s">
        <v>240</v>
      </c>
      <c r="C751" s="1">
        <v>43524</v>
      </c>
      <c r="D751">
        <v>1353060</v>
      </c>
      <c r="E751" t="s">
        <v>56</v>
      </c>
      <c r="F751" t="s">
        <v>241</v>
      </c>
      <c r="G751">
        <v>332.12</v>
      </c>
    </row>
    <row r="752" spans="1:7" x14ac:dyDescent="0.25">
      <c r="A752">
        <v>930.2</v>
      </c>
      <c r="B752" t="s">
        <v>240</v>
      </c>
      <c r="C752" s="1">
        <v>43524</v>
      </c>
      <c r="D752">
        <v>1353060</v>
      </c>
      <c r="E752" t="s">
        <v>56</v>
      </c>
      <c r="F752" t="s">
        <v>242</v>
      </c>
      <c r="G752">
        <v>77.680000000000007</v>
      </c>
    </row>
    <row r="753" spans="1:7" x14ac:dyDescent="0.25">
      <c r="A753">
        <v>930.2</v>
      </c>
      <c r="B753" t="s">
        <v>240</v>
      </c>
      <c r="C753" s="1">
        <v>43555</v>
      </c>
      <c r="D753">
        <v>1354698</v>
      </c>
      <c r="E753" t="s">
        <v>56</v>
      </c>
      <c r="F753" t="s">
        <v>241</v>
      </c>
      <c r="G753">
        <v>44.63</v>
      </c>
    </row>
    <row r="754" spans="1:7" x14ac:dyDescent="0.25">
      <c r="A754">
        <v>930.2</v>
      </c>
      <c r="B754" t="s">
        <v>240</v>
      </c>
      <c r="C754" s="1">
        <v>43555</v>
      </c>
      <c r="D754">
        <v>1354698</v>
      </c>
      <c r="E754" t="s">
        <v>56</v>
      </c>
      <c r="F754" t="s">
        <v>242</v>
      </c>
      <c r="G754">
        <v>10.49</v>
      </c>
    </row>
    <row r="755" spans="1:7" x14ac:dyDescent="0.25">
      <c r="A755">
        <v>930.2</v>
      </c>
      <c r="B755" t="s">
        <v>240</v>
      </c>
      <c r="C755" s="1">
        <v>43555</v>
      </c>
      <c r="D755">
        <v>1354698</v>
      </c>
      <c r="E755" t="s">
        <v>56</v>
      </c>
      <c r="F755" t="s">
        <v>241</v>
      </c>
      <c r="G755">
        <v>4.5</v>
      </c>
    </row>
    <row r="756" spans="1:7" x14ac:dyDescent="0.25">
      <c r="A756">
        <v>930.2</v>
      </c>
      <c r="B756" t="s">
        <v>240</v>
      </c>
      <c r="C756" s="1">
        <v>43555</v>
      </c>
      <c r="D756">
        <v>1354698</v>
      </c>
      <c r="E756" t="s">
        <v>56</v>
      </c>
      <c r="F756" t="s">
        <v>242</v>
      </c>
      <c r="G756">
        <v>1.05</v>
      </c>
    </row>
    <row r="757" spans="1:7" x14ac:dyDescent="0.25">
      <c r="A757">
        <v>930.2</v>
      </c>
      <c r="B757" t="s">
        <v>240</v>
      </c>
      <c r="C757" s="1">
        <v>43555</v>
      </c>
      <c r="D757">
        <v>1354698</v>
      </c>
      <c r="E757" t="s">
        <v>56</v>
      </c>
      <c r="F757" t="s">
        <v>241</v>
      </c>
      <c r="G757">
        <v>24.76</v>
      </c>
    </row>
    <row r="758" spans="1:7" x14ac:dyDescent="0.25">
      <c r="A758">
        <v>930.2</v>
      </c>
      <c r="B758" t="s">
        <v>240</v>
      </c>
      <c r="C758" s="1">
        <v>43555</v>
      </c>
      <c r="D758">
        <v>1354698</v>
      </c>
      <c r="E758" t="s">
        <v>56</v>
      </c>
      <c r="F758" t="s">
        <v>242</v>
      </c>
      <c r="G758">
        <v>5.78</v>
      </c>
    </row>
    <row r="759" spans="1:7" x14ac:dyDescent="0.25">
      <c r="A759">
        <v>930.2</v>
      </c>
      <c r="B759" t="s">
        <v>240</v>
      </c>
      <c r="C759" s="1">
        <v>43555</v>
      </c>
      <c r="D759">
        <v>1354698</v>
      </c>
      <c r="E759" t="s">
        <v>56</v>
      </c>
      <c r="F759" t="s">
        <v>241</v>
      </c>
      <c r="G759">
        <v>3.09</v>
      </c>
    </row>
    <row r="760" spans="1:7" x14ac:dyDescent="0.25">
      <c r="A760">
        <v>930.2</v>
      </c>
      <c r="B760" t="s">
        <v>240</v>
      </c>
      <c r="C760" s="1">
        <v>43555</v>
      </c>
      <c r="D760">
        <v>1354698</v>
      </c>
      <c r="E760" t="s">
        <v>56</v>
      </c>
      <c r="F760" t="s">
        <v>242</v>
      </c>
      <c r="G760">
        <v>0.72</v>
      </c>
    </row>
    <row r="761" spans="1:7" x14ac:dyDescent="0.25">
      <c r="A761">
        <v>930.2</v>
      </c>
      <c r="B761" t="s">
        <v>240</v>
      </c>
      <c r="C761" s="1">
        <v>43555</v>
      </c>
      <c r="D761">
        <v>1354698</v>
      </c>
      <c r="E761" t="s">
        <v>56</v>
      </c>
      <c r="F761" t="s">
        <v>241</v>
      </c>
      <c r="G761">
        <v>4.5</v>
      </c>
    </row>
    <row r="762" spans="1:7" x14ac:dyDescent="0.25">
      <c r="A762">
        <v>930.2</v>
      </c>
      <c r="B762" t="s">
        <v>240</v>
      </c>
      <c r="C762" s="1">
        <v>43555</v>
      </c>
      <c r="D762">
        <v>1354698</v>
      </c>
      <c r="E762" t="s">
        <v>56</v>
      </c>
      <c r="F762" t="s">
        <v>242</v>
      </c>
      <c r="G762">
        <v>1.05</v>
      </c>
    </row>
    <row r="763" spans="1:7" x14ac:dyDescent="0.25">
      <c r="A763">
        <v>930.2</v>
      </c>
      <c r="B763" t="s">
        <v>240</v>
      </c>
      <c r="C763" s="1">
        <v>43555</v>
      </c>
      <c r="D763">
        <v>1354698</v>
      </c>
      <c r="E763" t="s">
        <v>56</v>
      </c>
      <c r="F763" t="s">
        <v>241</v>
      </c>
      <c r="G763">
        <v>25</v>
      </c>
    </row>
    <row r="764" spans="1:7" x14ac:dyDescent="0.25">
      <c r="A764">
        <v>930.2</v>
      </c>
      <c r="B764" t="s">
        <v>240</v>
      </c>
      <c r="C764" s="1">
        <v>43555</v>
      </c>
      <c r="D764">
        <v>1354698</v>
      </c>
      <c r="E764" t="s">
        <v>56</v>
      </c>
      <c r="F764" t="s">
        <v>242</v>
      </c>
      <c r="G764">
        <v>5.85</v>
      </c>
    </row>
    <row r="765" spans="1:7" x14ac:dyDescent="0.25">
      <c r="A765">
        <v>930.2</v>
      </c>
      <c r="B765" t="s">
        <v>240</v>
      </c>
      <c r="C765" s="1">
        <v>43555</v>
      </c>
      <c r="D765">
        <v>1354698</v>
      </c>
      <c r="E765" t="s">
        <v>56</v>
      </c>
      <c r="F765" t="s">
        <v>241</v>
      </c>
      <c r="G765">
        <v>3.06</v>
      </c>
    </row>
    <row r="766" spans="1:7" x14ac:dyDescent="0.25">
      <c r="A766">
        <v>930.2</v>
      </c>
      <c r="B766" t="s">
        <v>240</v>
      </c>
      <c r="C766" s="1">
        <v>43555</v>
      </c>
      <c r="D766">
        <v>1354698</v>
      </c>
      <c r="E766" t="s">
        <v>56</v>
      </c>
      <c r="F766" t="s">
        <v>242</v>
      </c>
      <c r="G766">
        <v>0.72</v>
      </c>
    </row>
    <row r="767" spans="1:7" x14ac:dyDescent="0.25">
      <c r="A767">
        <v>930.2</v>
      </c>
      <c r="B767" t="s">
        <v>240</v>
      </c>
      <c r="C767" s="1">
        <v>43555</v>
      </c>
      <c r="D767">
        <v>1354698</v>
      </c>
      <c r="E767" t="s">
        <v>56</v>
      </c>
      <c r="F767" t="s">
        <v>241</v>
      </c>
      <c r="G767">
        <v>309.63</v>
      </c>
    </row>
    <row r="768" spans="1:7" x14ac:dyDescent="0.25">
      <c r="A768">
        <v>930.2</v>
      </c>
      <c r="B768" t="s">
        <v>240</v>
      </c>
      <c r="C768" s="1">
        <v>43555</v>
      </c>
      <c r="D768">
        <v>1354698</v>
      </c>
      <c r="E768" t="s">
        <v>56</v>
      </c>
      <c r="F768" t="s">
        <v>242</v>
      </c>
      <c r="G768">
        <v>72.47</v>
      </c>
    </row>
    <row r="769" spans="1:7" x14ac:dyDescent="0.25">
      <c r="A769">
        <v>930.2</v>
      </c>
      <c r="B769" t="s">
        <v>240</v>
      </c>
      <c r="C769" s="1">
        <v>43585</v>
      </c>
      <c r="D769">
        <v>1356635</v>
      </c>
      <c r="E769" t="s">
        <v>56</v>
      </c>
      <c r="F769" t="s">
        <v>241</v>
      </c>
      <c r="G769">
        <v>9.82</v>
      </c>
    </row>
    <row r="770" spans="1:7" x14ac:dyDescent="0.25">
      <c r="A770">
        <v>930.2</v>
      </c>
      <c r="B770" t="s">
        <v>240</v>
      </c>
      <c r="C770" s="1">
        <v>43585</v>
      </c>
      <c r="D770">
        <v>1356635</v>
      </c>
      <c r="E770" t="s">
        <v>56</v>
      </c>
      <c r="F770" t="s">
        <v>242</v>
      </c>
      <c r="G770">
        <v>2.2999999999999998</v>
      </c>
    </row>
    <row r="771" spans="1:7" x14ac:dyDescent="0.25">
      <c r="A771">
        <v>930.2</v>
      </c>
      <c r="B771" t="s">
        <v>240</v>
      </c>
      <c r="C771" s="1">
        <v>43585</v>
      </c>
      <c r="D771">
        <v>1356635</v>
      </c>
      <c r="E771" t="s">
        <v>56</v>
      </c>
      <c r="F771" t="s">
        <v>241</v>
      </c>
      <c r="G771">
        <v>16.28</v>
      </c>
    </row>
    <row r="772" spans="1:7" x14ac:dyDescent="0.25">
      <c r="A772">
        <v>930.2</v>
      </c>
      <c r="B772" t="s">
        <v>240</v>
      </c>
      <c r="C772" s="1">
        <v>43585</v>
      </c>
      <c r="D772">
        <v>1356635</v>
      </c>
      <c r="E772" t="s">
        <v>56</v>
      </c>
      <c r="F772" t="s">
        <v>242</v>
      </c>
      <c r="G772">
        <v>3.8</v>
      </c>
    </row>
    <row r="773" spans="1:7" x14ac:dyDescent="0.25">
      <c r="A773">
        <v>930.2</v>
      </c>
      <c r="B773" t="s">
        <v>240</v>
      </c>
      <c r="C773" s="1">
        <v>43585</v>
      </c>
      <c r="D773">
        <v>1356635</v>
      </c>
      <c r="E773" t="s">
        <v>56</v>
      </c>
      <c r="F773" t="s">
        <v>241</v>
      </c>
      <c r="G773">
        <v>4.7300000000000004</v>
      </c>
    </row>
    <row r="774" spans="1:7" x14ac:dyDescent="0.25">
      <c r="A774">
        <v>930.2</v>
      </c>
      <c r="B774" t="s">
        <v>240</v>
      </c>
      <c r="C774" s="1">
        <v>43585</v>
      </c>
      <c r="D774">
        <v>1356635</v>
      </c>
      <c r="E774" t="s">
        <v>56</v>
      </c>
      <c r="F774" t="s">
        <v>242</v>
      </c>
      <c r="G774">
        <v>1.1100000000000001</v>
      </c>
    </row>
    <row r="775" spans="1:7" x14ac:dyDescent="0.25">
      <c r="A775">
        <v>930.2</v>
      </c>
      <c r="B775" t="s">
        <v>240</v>
      </c>
      <c r="C775" s="1">
        <v>43585</v>
      </c>
      <c r="D775">
        <v>1356635</v>
      </c>
      <c r="E775" t="s">
        <v>56</v>
      </c>
      <c r="F775" t="s">
        <v>241</v>
      </c>
      <c r="G775">
        <v>45.89</v>
      </c>
    </row>
    <row r="776" spans="1:7" x14ac:dyDescent="0.25">
      <c r="A776">
        <v>930.2</v>
      </c>
      <c r="B776" t="s">
        <v>240</v>
      </c>
      <c r="C776" s="1">
        <v>43585</v>
      </c>
      <c r="D776">
        <v>1356635</v>
      </c>
      <c r="E776" t="s">
        <v>56</v>
      </c>
      <c r="F776" t="s">
        <v>242</v>
      </c>
      <c r="G776">
        <v>10.73</v>
      </c>
    </row>
    <row r="777" spans="1:7" x14ac:dyDescent="0.25">
      <c r="A777">
        <v>930.2</v>
      </c>
      <c r="B777" t="s">
        <v>240</v>
      </c>
      <c r="C777" s="1">
        <v>43585</v>
      </c>
      <c r="D777">
        <v>1356635</v>
      </c>
      <c r="E777" t="s">
        <v>56</v>
      </c>
      <c r="F777" t="s">
        <v>241</v>
      </c>
      <c r="G777">
        <v>2.0499999999999998</v>
      </c>
    </row>
    <row r="778" spans="1:7" x14ac:dyDescent="0.25">
      <c r="A778">
        <v>930.2</v>
      </c>
      <c r="B778" t="s">
        <v>240</v>
      </c>
      <c r="C778" s="1">
        <v>43585</v>
      </c>
      <c r="D778">
        <v>1356635</v>
      </c>
      <c r="E778" t="s">
        <v>56</v>
      </c>
      <c r="F778" t="s">
        <v>242</v>
      </c>
      <c r="G778">
        <v>0.48</v>
      </c>
    </row>
    <row r="779" spans="1:7" x14ac:dyDescent="0.25">
      <c r="A779">
        <v>930.2</v>
      </c>
      <c r="B779" t="s">
        <v>240</v>
      </c>
      <c r="C779" s="1">
        <v>43585</v>
      </c>
      <c r="D779">
        <v>1356635</v>
      </c>
      <c r="E779" t="s">
        <v>56</v>
      </c>
      <c r="F779" t="s">
        <v>241</v>
      </c>
      <c r="G779">
        <v>325.77999999999997</v>
      </c>
    </row>
    <row r="780" spans="1:7" x14ac:dyDescent="0.25">
      <c r="A780">
        <v>930.2</v>
      </c>
      <c r="B780" t="s">
        <v>240</v>
      </c>
      <c r="C780" s="1">
        <v>43585</v>
      </c>
      <c r="D780">
        <v>1356635</v>
      </c>
      <c r="E780" t="s">
        <v>56</v>
      </c>
      <c r="F780" t="s">
        <v>242</v>
      </c>
      <c r="G780">
        <v>76.22</v>
      </c>
    </row>
    <row r="781" spans="1:7" x14ac:dyDescent="0.25">
      <c r="A781">
        <v>930.2</v>
      </c>
      <c r="B781" t="s">
        <v>240</v>
      </c>
      <c r="C781" s="1">
        <v>43585</v>
      </c>
      <c r="D781">
        <v>1356635</v>
      </c>
      <c r="E781" t="s">
        <v>56</v>
      </c>
      <c r="F781" t="s">
        <v>241</v>
      </c>
      <c r="G781">
        <v>40.26</v>
      </c>
    </row>
    <row r="782" spans="1:7" x14ac:dyDescent="0.25">
      <c r="A782">
        <v>930.2</v>
      </c>
      <c r="B782" t="s">
        <v>240</v>
      </c>
      <c r="C782" s="1">
        <v>43585</v>
      </c>
      <c r="D782">
        <v>1356635</v>
      </c>
      <c r="E782" t="s">
        <v>56</v>
      </c>
      <c r="F782" t="s">
        <v>242</v>
      </c>
      <c r="G782">
        <v>9.43</v>
      </c>
    </row>
    <row r="783" spans="1:7" x14ac:dyDescent="0.25">
      <c r="A783">
        <v>930.2</v>
      </c>
      <c r="B783" t="s">
        <v>240</v>
      </c>
      <c r="C783" s="1">
        <v>43616</v>
      </c>
      <c r="D783">
        <v>1358412</v>
      </c>
      <c r="E783" t="s">
        <v>56</v>
      </c>
      <c r="F783" t="s">
        <v>241</v>
      </c>
      <c r="G783">
        <v>206.6</v>
      </c>
    </row>
    <row r="784" spans="1:7" x14ac:dyDescent="0.25">
      <c r="A784">
        <v>930.2</v>
      </c>
      <c r="B784" t="s">
        <v>240</v>
      </c>
      <c r="C784" s="1">
        <v>43616</v>
      </c>
      <c r="D784">
        <v>1358412</v>
      </c>
      <c r="E784" t="s">
        <v>56</v>
      </c>
      <c r="F784" t="s">
        <v>242</v>
      </c>
      <c r="G784">
        <v>48.32</v>
      </c>
    </row>
    <row r="785" spans="1:7" x14ac:dyDescent="0.25">
      <c r="A785">
        <v>930.2</v>
      </c>
      <c r="B785" t="s">
        <v>240</v>
      </c>
      <c r="C785" s="1">
        <v>43616</v>
      </c>
      <c r="D785">
        <v>1358412</v>
      </c>
      <c r="E785" t="s">
        <v>56</v>
      </c>
      <c r="F785" t="s">
        <v>241</v>
      </c>
      <c r="G785">
        <v>28.73</v>
      </c>
    </row>
    <row r="786" spans="1:7" x14ac:dyDescent="0.25">
      <c r="A786">
        <v>930.2</v>
      </c>
      <c r="B786" t="s">
        <v>240</v>
      </c>
      <c r="C786" s="1">
        <v>43616</v>
      </c>
      <c r="D786">
        <v>1358412</v>
      </c>
      <c r="E786" t="s">
        <v>56</v>
      </c>
      <c r="F786" t="s">
        <v>242</v>
      </c>
      <c r="G786">
        <v>6.72</v>
      </c>
    </row>
    <row r="787" spans="1:7" x14ac:dyDescent="0.25">
      <c r="A787">
        <v>930.2</v>
      </c>
      <c r="B787" t="s">
        <v>240</v>
      </c>
      <c r="C787" s="1">
        <v>43616</v>
      </c>
      <c r="D787">
        <v>1358412</v>
      </c>
      <c r="E787" t="s">
        <v>56</v>
      </c>
      <c r="F787" t="s">
        <v>241</v>
      </c>
      <c r="G787">
        <v>95.96</v>
      </c>
    </row>
    <row r="788" spans="1:7" x14ac:dyDescent="0.25">
      <c r="A788">
        <v>930.2</v>
      </c>
      <c r="B788" t="s">
        <v>240</v>
      </c>
      <c r="C788" s="1">
        <v>43616</v>
      </c>
      <c r="D788">
        <v>1358412</v>
      </c>
      <c r="E788" t="s">
        <v>56</v>
      </c>
      <c r="F788" t="s">
        <v>242</v>
      </c>
      <c r="G788">
        <v>22.44</v>
      </c>
    </row>
    <row r="789" spans="1:7" x14ac:dyDescent="0.25">
      <c r="A789">
        <v>930.2</v>
      </c>
      <c r="B789" t="s">
        <v>240</v>
      </c>
      <c r="C789" s="1">
        <v>43616</v>
      </c>
      <c r="D789">
        <v>1358412</v>
      </c>
      <c r="E789" t="s">
        <v>56</v>
      </c>
      <c r="F789" t="s">
        <v>241</v>
      </c>
      <c r="G789">
        <v>5.12</v>
      </c>
    </row>
    <row r="790" spans="1:7" x14ac:dyDescent="0.25">
      <c r="A790">
        <v>930.2</v>
      </c>
      <c r="B790" t="s">
        <v>240</v>
      </c>
      <c r="C790" s="1">
        <v>43616</v>
      </c>
      <c r="D790">
        <v>1358412</v>
      </c>
      <c r="E790" t="s">
        <v>56</v>
      </c>
      <c r="F790" t="s">
        <v>242</v>
      </c>
      <c r="G790">
        <v>1.2</v>
      </c>
    </row>
    <row r="791" spans="1:7" x14ac:dyDescent="0.25">
      <c r="A791">
        <v>930.2</v>
      </c>
      <c r="B791" t="s">
        <v>240</v>
      </c>
      <c r="C791" s="1">
        <v>43616</v>
      </c>
      <c r="D791">
        <v>1358412</v>
      </c>
      <c r="E791" t="s">
        <v>56</v>
      </c>
      <c r="F791" t="s">
        <v>241</v>
      </c>
      <c r="G791">
        <v>111.88</v>
      </c>
    </row>
    <row r="792" spans="1:7" x14ac:dyDescent="0.25">
      <c r="A792">
        <v>930.2</v>
      </c>
      <c r="B792" t="s">
        <v>240</v>
      </c>
      <c r="C792" s="1">
        <v>43616</v>
      </c>
      <c r="D792">
        <v>1358412</v>
      </c>
      <c r="E792" t="s">
        <v>56</v>
      </c>
      <c r="F792" t="s">
        <v>242</v>
      </c>
      <c r="G792">
        <v>26.16</v>
      </c>
    </row>
    <row r="793" spans="1:7" x14ac:dyDescent="0.25">
      <c r="A793">
        <v>930.2</v>
      </c>
      <c r="B793" t="s">
        <v>240</v>
      </c>
      <c r="C793" s="1">
        <v>43616</v>
      </c>
      <c r="D793">
        <v>1358412</v>
      </c>
      <c r="E793" t="s">
        <v>56</v>
      </c>
      <c r="F793" t="s">
        <v>241</v>
      </c>
      <c r="G793">
        <v>48.08</v>
      </c>
    </row>
    <row r="794" spans="1:7" x14ac:dyDescent="0.25">
      <c r="A794">
        <v>930.2</v>
      </c>
      <c r="B794" t="s">
        <v>240</v>
      </c>
      <c r="C794" s="1">
        <v>43616</v>
      </c>
      <c r="D794">
        <v>1358412</v>
      </c>
      <c r="E794" t="s">
        <v>56</v>
      </c>
      <c r="F794" t="s">
        <v>242</v>
      </c>
      <c r="G794">
        <v>11.24</v>
      </c>
    </row>
    <row r="795" spans="1:7" x14ac:dyDescent="0.25">
      <c r="A795">
        <v>930.2</v>
      </c>
      <c r="B795" t="s">
        <v>240</v>
      </c>
      <c r="C795" s="1">
        <v>43616</v>
      </c>
      <c r="D795">
        <v>1358412</v>
      </c>
      <c r="E795" t="s">
        <v>56</v>
      </c>
      <c r="F795" t="s">
        <v>241</v>
      </c>
      <c r="G795">
        <v>62.77</v>
      </c>
    </row>
    <row r="796" spans="1:7" x14ac:dyDescent="0.25">
      <c r="A796">
        <v>930.2</v>
      </c>
      <c r="B796" t="s">
        <v>240</v>
      </c>
      <c r="C796" s="1">
        <v>43616</v>
      </c>
      <c r="D796">
        <v>1358412</v>
      </c>
      <c r="E796" t="s">
        <v>56</v>
      </c>
      <c r="F796" t="s">
        <v>242</v>
      </c>
      <c r="G796">
        <v>14.68</v>
      </c>
    </row>
    <row r="797" spans="1:7" x14ac:dyDescent="0.25">
      <c r="A797">
        <v>930.2</v>
      </c>
      <c r="B797" t="s">
        <v>240</v>
      </c>
      <c r="C797" s="1">
        <v>43616</v>
      </c>
      <c r="D797">
        <v>1358412</v>
      </c>
      <c r="E797" t="s">
        <v>56</v>
      </c>
      <c r="F797" t="s">
        <v>241</v>
      </c>
      <c r="G797">
        <v>531.97</v>
      </c>
    </row>
    <row r="798" spans="1:7" x14ac:dyDescent="0.25">
      <c r="A798">
        <v>930.2</v>
      </c>
      <c r="B798" t="s">
        <v>240</v>
      </c>
      <c r="C798" s="1">
        <v>43616</v>
      </c>
      <c r="D798">
        <v>1358412</v>
      </c>
      <c r="E798" t="s">
        <v>56</v>
      </c>
      <c r="F798" t="s">
        <v>242</v>
      </c>
      <c r="G798">
        <v>124.41</v>
      </c>
    </row>
    <row r="799" spans="1:7" x14ac:dyDescent="0.25">
      <c r="A799">
        <v>930.2</v>
      </c>
      <c r="B799" t="s">
        <v>240</v>
      </c>
      <c r="C799" s="1">
        <v>43646</v>
      </c>
      <c r="D799">
        <v>1360467</v>
      </c>
      <c r="E799" t="s">
        <v>56</v>
      </c>
      <c r="F799" t="s">
        <v>241</v>
      </c>
      <c r="G799">
        <v>238.2</v>
      </c>
    </row>
    <row r="800" spans="1:7" x14ac:dyDescent="0.25">
      <c r="A800">
        <v>930.2</v>
      </c>
      <c r="B800" t="s">
        <v>240</v>
      </c>
      <c r="C800" s="1">
        <v>43646</v>
      </c>
      <c r="D800">
        <v>1360467</v>
      </c>
      <c r="E800" t="s">
        <v>56</v>
      </c>
      <c r="F800" t="s">
        <v>242</v>
      </c>
      <c r="G800">
        <v>55.69</v>
      </c>
    </row>
    <row r="801" spans="1:7" x14ac:dyDescent="0.25">
      <c r="A801">
        <v>930.2</v>
      </c>
      <c r="B801" t="s">
        <v>240</v>
      </c>
      <c r="C801" s="1">
        <v>43646</v>
      </c>
      <c r="D801">
        <v>1360467</v>
      </c>
      <c r="E801" t="s">
        <v>56</v>
      </c>
      <c r="F801" t="s">
        <v>241</v>
      </c>
      <c r="G801">
        <v>54.96</v>
      </c>
    </row>
    <row r="802" spans="1:7" x14ac:dyDescent="0.25">
      <c r="A802">
        <v>930.2</v>
      </c>
      <c r="B802" t="s">
        <v>240</v>
      </c>
      <c r="C802" s="1">
        <v>43646</v>
      </c>
      <c r="D802">
        <v>1360467</v>
      </c>
      <c r="E802" t="s">
        <v>56</v>
      </c>
      <c r="F802" t="s">
        <v>242</v>
      </c>
      <c r="G802">
        <v>12.81</v>
      </c>
    </row>
    <row r="803" spans="1:7" x14ac:dyDescent="0.25">
      <c r="A803">
        <v>930.2</v>
      </c>
      <c r="B803" t="s">
        <v>240</v>
      </c>
      <c r="C803" s="1">
        <v>43646</v>
      </c>
      <c r="D803">
        <v>1360467</v>
      </c>
      <c r="E803" t="s">
        <v>56</v>
      </c>
      <c r="F803" t="s">
        <v>241</v>
      </c>
      <c r="G803">
        <v>3.81</v>
      </c>
    </row>
    <row r="804" spans="1:7" x14ac:dyDescent="0.25">
      <c r="A804">
        <v>930.2</v>
      </c>
      <c r="B804" t="s">
        <v>240</v>
      </c>
      <c r="C804" s="1">
        <v>43646</v>
      </c>
      <c r="D804">
        <v>1360467</v>
      </c>
      <c r="E804" t="s">
        <v>56</v>
      </c>
      <c r="F804" t="s">
        <v>242</v>
      </c>
      <c r="G804">
        <v>0.89</v>
      </c>
    </row>
    <row r="805" spans="1:7" x14ac:dyDescent="0.25">
      <c r="A805">
        <v>930.2</v>
      </c>
      <c r="B805" t="s">
        <v>240</v>
      </c>
      <c r="C805" s="1">
        <v>43646</v>
      </c>
      <c r="D805">
        <v>1360467</v>
      </c>
      <c r="E805" t="s">
        <v>56</v>
      </c>
      <c r="F805" t="s">
        <v>241</v>
      </c>
      <c r="G805">
        <v>3.68</v>
      </c>
    </row>
    <row r="806" spans="1:7" x14ac:dyDescent="0.25">
      <c r="A806">
        <v>930.2</v>
      </c>
      <c r="B806" t="s">
        <v>240</v>
      </c>
      <c r="C806" s="1">
        <v>43646</v>
      </c>
      <c r="D806">
        <v>1360467</v>
      </c>
      <c r="E806" t="s">
        <v>56</v>
      </c>
      <c r="F806" t="s">
        <v>242</v>
      </c>
      <c r="G806">
        <v>0.86</v>
      </c>
    </row>
    <row r="807" spans="1:7" x14ac:dyDescent="0.25">
      <c r="A807">
        <v>930.2</v>
      </c>
      <c r="B807" t="s">
        <v>240</v>
      </c>
      <c r="C807" s="1">
        <v>43646</v>
      </c>
      <c r="D807">
        <v>1360467</v>
      </c>
      <c r="E807" t="s">
        <v>56</v>
      </c>
      <c r="F807" t="s">
        <v>241</v>
      </c>
      <c r="G807">
        <v>313.27</v>
      </c>
    </row>
    <row r="808" spans="1:7" x14ac:dyDescent="0.25">
      <c r="A808">
        <v>930.2</v>
      </c>
      <c r="B808" t="s">
        <v>240</v>
      </c>
      <c r="C808" s="1">
        <v>43646</v>
      </c>
      <c r="D808">
        <v>1360467</v>
      </c>
      <c r="E808" t="s">
        <v>56</v>
      </c>
      <c r="F808" t="s">
        <v>242</v>
      </c>
      <c r="G808">
        <v>73.25</v>
      </c>
    </row>
    <row r="809" spans="1:7" x14ac:dyDescent="0.25">
      <c r="A809">
        <v>930.2</v>
      </c>
      <c r="B809" t="s">
        <v>240</v>
      </c>
      <c r="C809" s="1">
        <v>43677</v>
      </c>
      <c r="D809">
        <v>1362182</v>
      </c>
      <c r="E809" t="s">
        <v>56</v>
      </c>
      <c r="F809" t="s">
        <v>241</v>
      </c>
      <c r="G809">
        <v>79.790000000000006</v>
      </c>
    </row>
    <row r="810" spans="1:7" x14ac:dyDescent="0.25">
      <c r="A810">
        <v>930.2</v>
      </c>
      <c r="B810" t="s">
        <v>240</v>
      </c>
      <c r="C810" s="1">
        <v>43677</v>
      </c>
      <c r="D810">
        <v>1362182</v>
      </c>
      <c r="E810" t="s">
        <v>56</v>
      </c>
      <c r="F810" t="s">
        <v>242</v>
      </c>
      <c r="G810">
        <v>18.649999999999999</v>
      </c>
    </row>
    <row r="811" spans="1:7" x14ac:dyDescent="0.25">
      <c r="A811">
        <v>930.2</v>
      </c>
      <c r="B811" t="s">
        <v>240</v>
      </c>
      <c r="C811" s="1">
        <v>43677</v>
      </c>
      <c r="D811">
        <v>1362182</v>
      </c>
      <c r="E811" t="s">
        <v>56</v>
      </c>
      <c r="F811" t="s">
        <v>241</v>
      </c>
      <c r="G811">
        <v>57.38</v>
      </c>
    </row>
    <row r="812" spans="1:7" x14ac:dyDescent="0.25">
      <c r="A812">
        <v>930.2</v>
      </c>
      <c r="B812" t="s">
        <v>240</v>
      </c>
      <c r="C812" s="1">
        <v>43677</v>
      </c>
      <c r="D812">
        <v>1362182</v>
      </c>
      <c r="E812" t="s">
        <v>56</v>
      </c>
      <c r="F812" t="s">
        <v>242</v>
      </c>
      <c r="G812">
        <v>13.42</v>
      </c>
    </row>
    <row r="813" spans="1:7" x14ac:dyDescent="0.25">
      <c r="A813">
        <v>930.2</v>
      </c>
      <c r="B813" t="s">
        <v>240</v>
      </c>
      <c r="C813" s="1">
        <v>43677</v>
      </c>
      <c r="D813">
        <v>1362182</v>
      </c>
      <c r="E813" t="s">
        <v>56</v>
      </c>
      <c r="F813" t="s">
        <v>241</v>
      </c>
      <c r="G813">
        <v>4.38</v>
      </c>
    </row>
    <row r="814" spans="1:7" x14ac:dyDescent="0.25">
      <c r="A814">
        <v>930.2</v>
      </c>
      <c r="B814" t="s">
        <v>240</v>
      </c>
      <c r="C814" s="1">
        <v>43677</v>
      </c>
      <c r="D814">
        <v>1362182</v>
      </c>
      <c r="E814" t="s">
        <v>56</v>
      </c>
      <c r="F814" t="s">
        <v>242</v>
      </c>
      <c r="G814">
        <v>1.08</v>
      </c>
    </row>
    <row r="815" spans="1:7" x14ac:dyDescent="0.25">
      <c r="A815">
        <v>930.2</v>
      </c>
      <c r="B815" t="s">
        <v>240</v>
      </c>
      <c r="C815" s="1">
        <v>43677</v>
      </c>
      <c r="D815">
        <v>1362182</v>
      </c>
      <c r="E815" t="s">
        <v>56</v>
      </c>
      <c r="F815" t="s">
        <v>241</v>
      </c>
      <c r="G815">
        <v>2.4500000000000002</v>
      </c>
    </row>
    <row r="816" spans="1:7" x14ac:dyDescent="0.25">
      <c r="A816">
        <v>930.2</v>
      </c>
      <c r="B816" t="s">
        <v>240</v>
      </c>
      <c r="C816" s="1">
        <v>43677</v>
      </c>
      <c r="D816">
        <v>1362182</v>
      </c>
      <c r="E816" t="s">
        <v>56</v>
      </c>
      <c r="F816" t="s">
        <v>242</v>
      </c>
      <c r="G816">
        <v>0.56999999999999995</v>
      </c>
    </row>
    <row r="817" spans="1:7" x14ac:dyDescent="0.25">
      <c r="A817">
        <v>930.2</v>
      </c>
      <c r="B817" t="s">
        <v>240</v>
      </c>
      <c r="C817" s="1">
        <v>43677</v>
      </c>
      <c r="D817">
        <v>1362182</v>
      </c>
      <c r="E817" t="s">
        <v>56</v>
      </c>
      <c r="F817" t="s">
        <v>241</v>
      </c>
      <c r="G817">
        <v>4.87</v>
      </c>
    </row>
    <row r="818" spans="1:7" x14ac:dyDescent="0.25">
      <c r="A818">
        <v>930.2</v>
      </c>
      <c r="B818" t="s">
        <v>240</v>
      </c>
      <c r="C818" s="1">
        <v>43677</v>
      </c>
      <c r="D818">
        <v>1362182</v>
      </c>
      <c r="E818" t="s">
        <v>56</v>
      </c>
      <c r="F818" t="s">
        <v>242</v>
      </c>
      <c r="G818">
        <v>1.1399999999999999</v>
      </c>
    </row>
    <row r="819" spans="1:7" x14ac:dyDescent="0.25">
      <c r="A819">
        <v>930.2</v>
      </c>
      <c r="B819" t="s">
        <v>240</v>
      </c>
      <c r="C819" s="1">
        <v>43677</v>
      </c>
      <c r="D819">
        <v>1362182</v>
      </c>
      <c r="E819" t="s">
        <v>56</v>
      </c>
      <c r="F819" t="s">
        <v>241</v>
      </c>
      <c r="G819">
        <v>421.45</v>
      </c>
    </row>
    <row r="820" spans="1:7" x14ac:dyDescent="0.25">
      <c r="A820">
        <v>930.2</v>
      </c>
      <c r="B820" t="s">
        <v>240</v>
      </c>
      <c r="C820" s="1">
        <v>43677</v>
      </c>
      <c r="D820">
        <v>1362182</v>
      </c>
      <c r="E820" t="s">
        <v>56</v>
      </c>
      <c r="F820" t="s">
        <v>242</v>
      </c>
      <c r="G820">
        <v>98.64</v>
      </c>
    </row>
    <row r="821" spans="1:7" x14ac:dyDescent="0.25">
      <c r="A821">
        <v>930.2</v>
      </c>
      <c r="B821" t="s">
        <v>240</v>
      </c>
      <c r="C821" s="1">
        <v>43708</v>
      </c>
      <c r="D821">
        <v>1363947</v>
      </c>
      <c r="E821" t="s">
        <v>56</v>
      </c>
      <c r="F821" t="s">
        <v>241</v>
      </c>
      <c r="G821">
        <v>26.16</v>
      </c>
    </row>
    <row r="822" spans="1:7" x14ac:dyDescent="0.25">
      <c r="A822">
        <v>930.2</v>
      </c>
      <c r="B822" t="s">
        <v>240</v>
      </c>
      <c r="C822" s="1">
        <v>43708</v>
      </c>
      <c r="D822">
        <v>1363947</v>
      </c>
      <c r="E822" t="s">
        <v>56</v>
      </c>
      <c r="F822" t="s">
        <v>242</v>
      </c>
      <c r="G822">
        <v>6.12</v>
      </c>
    </row>
    <row r="823" spans="1:7" x14ac:dyDescent="0.25">
      <c r="A823">
        <v>930.2</v>
      </c>
      <c r="B823" t="s">
        <v>240</v>
      </c>
      <c r="C823" s="1">
        <v>43708</v>
      </c>
      <c r="D823">
        <v>1363947</v>
      </c>
      <c r="E823" t="s">
        <v>56</v>
      </c>
      <c r="F823" t="s">
        <v>241</v>
      </c>
      <c r="G823">
        <v>63.01</v>
      </c>
    </row>
    <row r="824" spans="1:7" x14ac:dyDescent="0.25">
      <c r="A824">
        <v>930.2</v>
      </c>
      <c r="B824" t="s">
        <v>240</v>
      </c>
      <c r="C824" s="1">
        <v>43708</v>
      </c>
      <c r="D824">
        <v>1363947</v>
      </c>
      <c r="E824" t="s">
        <v>56</v>
      </c>
      <c r="F824" t="s">
        <v>242</v>
      </c>
      <c r="G824">
        <v>14.72</v>
      </c>
    </row>
    <row r="825" spans="1:7" x14ac:dyDescent="0.25">
      <c r="A825">
        <v>930.2</v>
      </c>
      <c r="B825" t="s">
        <v>240</v>
      </c>
      <c r="C825" s="1">
        <v>43708</v>
      </c>
      <c r="D825">
        <v>1363947</v>
      </c>
      <c r="E825" t="s">
        <v>56</v>
      </c>
      <c r="F825" t="s">
        <v>241</v>
      </c>
      <c r="G825">
        <v>23.59</v>
      </c>
    </row>
    <row r="826" spans="1:7" x14ac:dyDescent="0.25">
      <c r="A826">
        <v>930.2</v>
      </c>
      <c r="B826" t="s">
        <v>240</v>
      </c>
      <c r="C826" s="1">
        <v>43708</v>
      </c>
      <c r="D826">
        <v>1363947</v>
      </c>
      <c r="E826" t="s">
        <v>56</v>
      </c>
      <c r="F826" t="s">
        <v>242</v>
      </c>
      <c r="G826">
        <v>5.52</v>
      </c>
    </row>
    <row r="827" spans="1:7" x14ac:dyDescent="0.25">
      <c r="A827">
        <v>930.2</v>
      </c>
      <c r="B827" t="s">
        <v>240</v>
      </c>
      <c r="C827" s="1">
        <v>43708</v>
      </c>
      <c r="D827">
        <v>1363947</v>
      </c>
      <c r="E827" t="s">
        <v>56</v>
      </c>
      <c r="F827" t="s">
        <v>241</v>
      </c>
      <c r="G827">
        <v>9.83</v>
      </c>
    </row>
    <row r="828" spans="1:7" x14ac:dyDescent="0.25">
      <c r="A828">
        <v>930.2</v>
      </c>
      <c r="B828" t="s">
        <v>240</v>
      </c>
      <c r="C828" s="1">
        <v>43708</v>
      </c>
      <c r="D828">
        <v>1363947</v>
      </c>
      <c r="E828" t="s">
        <v>56</v>
      </c>
      <c r="F828" t="s">
        <v>242</v>
      </c>
      <c r="G828">
        <v>2.29</v>
      </c>
    </row>
    <row r="829" spans="1:7" x14ac:dyDescent="0.25">
      <c r="A829">
        <v>930.2</v>
      </c>
      <c r="B829" t="s">
        <v>240</v>
      </c>
      <c r="C829" s="1">
        <v>43708</v>
      </c>
      <c r="D829">
        <v>1363947</v>
      </c>
      <c r="E829" t="s">
        <v>56</v>
      </c>
      <c r="F829" t="s">
        <v>241</v>
      </c>
      <c r="G829">
        <v>14.72</v>
      </c>
    </row>
    <row r="830" spans="1:7" x14ac:dyDescent="0.25">
      <c r="A830">
        <v>930.2</v>
      </c>
      <c r="B830" t="s">
        <v>240</v>
      </c>
      <c r="C830" s="1">
        <v>43708</v>
      </c>
      <c r="D830">
        <v>1363947</v>
      </c>
      <c r="E830" t="s">
        <v>56</v>
      </c>
      <c r="F830" t="s">
        <v>242</v>
      </c>
      <c r="G830">
        <v>3.44</v>
      </c>
    </row>
    <row r="831" spans="1:7" x14ac:dyDescent="0.25">
      <c r="A831">
        <v>930.2</v>
      </c>
      <c r="B831" t="s">
        <v>240</v>
      </c>
      <c r="C831" s="1">
        <v>43708</v>
      </c>
      <c r="D831">
        <v>1363947</v>
      </c>
      <c r="E831" t="s">
        <v>56</v>
      </c>
      <c r="F831" t="s">
        <v>241</v>
      </c>
      <c r="G831">
        <v>424.24</v>
      </c>
    </row>
    <row r="832" spans="1:7" x14ac:dyDescent="0.25">
      <c r="A832">
        <v>930.2</v>
      </c>
      <c r="B832" t="s">
        <v>240</v>
      </c>
      <c r="C832" s="1">
        <v>43708</v>
      </c>
      <c r="D832">
        <v>1363947</v>
      </c>
      <c r="E832" t="s">
        <v>56</v>
      </c>
      <c r="F832" t="s">
        <v>242</v>
      </c>
      <c r="G832">
        <v>99.2</v>
      </c>
    </row>
    <row r="833" spans="1:7" x14ac:dyDescent="0.25">
      <c r="A833">
        <v>930.2</v>
      </c>
      <c r="B833" t="s">
        <v>240</v>
      </c>
      <c r="C833" s="1">
        <v>43738</v>
      </c>
      <c r="D833">
        <v>1365821</v>
      </c>
      <c r="E833" t="s">
        <v>56</v>
      </c>
      <c r="F833" t="s">
        <v>241</v>
      </c>
      <c r="G833">
        <v>149.01</v>
      </c>
    </row>
    <row r="834" spans="1:7" x14ac:dyDescent="0.25">
      <c r="A834">
        <v>930.2</v>
      </c>
      <c r="B834" t="s">
        <v>240</v>
      </c>
      <c r="C834" s="1">
        <v>43738</v>
      </c>
      <c r="D834">
        <v>1365821</v>
      </c>
      <c r="E834" t="s">
        <v>56</v>
      </c>
      <c r="F834" t="s">
        <v>242</v>
      </c>
      <c r="G834">
        <v>34.840000000000003</v>
      </c>
    </row>
    <row r="835" spans="1:7" x14ac:dyDescent="0.25">
      <c r="A835">
        <v>930.2</v>
      </c>
      <c r="B835" t="s">
        <v>240</v>
      </c>
      <c r="C835" s="1">
        <v>43738</v>
      </c>
      <c r="D835">
        <v>1365821</v>
      </c>
      <c r="E835" t="s">
        <v>56</v>
      </c>
      <c r="F835" t="s">
        <v>241</v>
      </c>
      <c r="G835">
        <v>57.16</v>
      </c>
    </row>
    <row r="836" spans="1:7" x14ac:dyDescent="0.25">
      <c r="A836">
        <v>930.2</v>
      </c>
      <c r="B836" t="s">
        <v>240</v>
      </c>
      <c r="C836" s="1">
        <v>43738</v>
      </c>
      <c r="D836">
        <v>1365821</v>
      </c>
      <c r="E836" t="s">
        <v>56</v>
      </c>
      <c r="F836" t="s">
        <v>242</v>
      </c>
      <c r="G836">
        <v>13.36</v>
      </c>
    </row>
    <row r="837" spans="1:7" x14ac:dyDescent="0.25">
      <c r="A837">
        <v>930.2</v>
      </c>
      <c r="B837" t="s">
        <v>240</v>
      </c>
      <c r="C837" s="1">
        <v>43738</v>
      </c>
      <c r="D837">
        <v>1365821</v>
      </c>
      <c r="E837" t="s">
        <v>56</v>
      </c>
      <c r="F837" t="s">
        <v>241</v>
      </c>
      <c r="G837">
        <v>3.15</v>
      </c>
    </row>
    <row r="838" spans="1:7" x14ac:dyDescent="0.25">
      <c r="A838">
        <v>930.2</v>
      </c>
      <c r="B838" t="s">
        <v>240</v>
      </c>
      <c r="C838" s="1">
        <v>43738</v>
      </c>
      <c r="D838">
        <v>1365821</v>
      </c>
      <c r="E838" t="s">
        <v>56</v>
      </c>
      <c r="F838" t="s">
        <v>242</v>
      </c>
      <c r="G838">
        <v>0.74</v>
      </c>
    </row>
    <row r="839" spans="1:7" x14ac:dyDescent="0.25">
      <c r="A839">
        <v>930.2</v>
      </c>
      <c r="B839" t="s">
        <v>240</v>
      </c>
      <c r="C839" s="1">
        <v>43738</v>
      </c>
      <c r="D839">
        <v>1365821</v>
      </c>
      <c r="E839" t="s">
        <v>56</v>
      </c>
      <c r="F839" t="s">
        <v>241</v>
      </c>
      <c r="G839">
        <v>2.25</v>
      </c>
    </row>
    <row r="840" spans="1:7" x14ac:dyDescent="0.25">
      <c r="A840">
        <v>930.2</v>
      </c>
      <c r="B840" t="s">
        <v>240</v>
      </c>
      <c r="C840" s="1">
        <v>43738</v>
      </c>
      <c r="D840">
        <v>1365821</v>
      </c>
      <c r="E840" t="s">
        <v>56</v>
      </c>
      <c r="F840" t="s">
        <v>242</v>
      </c>
      <c r="G840">
        <v>0.53</v>
      </c>
    </row>
    <row r="841" spans="1:7" x14ac:dyDescent="0.25">
      <c r="A841">
        <v>930.2</v>
      </c>
      <c r="B841" t="s">
        <v>240</v>
      </c>
      <c r="C841" s="1">
        <v>43738</v>
      </c>
      <c r="D841">
        <v>1365821</v>
      </c>
      <c r="E841" t="s">
        <v>56</v>
      </c>
      <c r="F841" t="s">
        <v>241</v>
      </c>
      <c r="G841">
        <v>447.4</v>
      </c>
    </row>
    <row r="842" spans="1:7" x14ac:dyDescent="0.25">
      <c r="A842">
        <v>930.2</v>
      </c>
      <c r="B842" t="s">
        <v>240</v>
      </c>
      <c r="C842" s="1">
        <v>43738</v>
      </c>
      <c r="D842">
        <v>1365821</v>
      </c>
      <c r="E842" t="s">
        <v>56</v>
      </c>
      <c r="F842" t="s">
        <v>242</v>
      </c>
      <c r="G842">
        <v>104.68</v>
      </c>
    </row>
    <row r="843" spans="1:7" x14ac:dyDescent="0.25">
      <c r="A843">
        <v>930.2</v>
      </c>
      <c r="B843" t="s">
        <v>240</v>
      </c>
      <c r="C843" s="1">
        <v>43769</v>
      </c>
      <c r="D843">
        <v>1367787</v>
      </c>
      <c r="E843" t="s">
        <v>56</v>
      </c>
      <c r="F843" t="s">
        <v>241</v>
      </c>
      <c r="G843">
        <v>185.25</v>
      </c>
    </row>
    <row r="844" spans="1:7" x14ac:dyDescent="0.25">
      <c r="A844">
        <v>930.2</v>
      </c>
      <c r="B844" t="s">
        <v>240</v>
      </c>
      <c r="C844" s="1">
        <v>43769</v>
      </c>
      <c r="D844">
        <v>1367787</v>
      </c>
      <c r="E844" t="s">
        <v>56</v>
      </c>
      <c r="F844" t="s">
        <v>242</v>
      </c>
      <c r="G844">
        <v>51.26</v>
      </c>
    </row>
    <row r="845" spans="1:7" x14ac:dyDescent="0.25">
      <c r="A845">
        <v>930.2</v>
      </c>
      <c r="B845" t="s">
        <v>240</v>
      </c>
      <c r="C845" s="1">
        <v>43769</v>
      </c>
      <c r="D845">
        <v>1367787</v>
      </c>
      <c r="E845" t="s">
        <v>56</v>
      </c>
      <c r="F845" t="s">
        <v>241</v>
      </c>
      <c r="G845">
        <v>82.79</v>
      </c>
    </row>
    <row r="846" spans="1:7" x14ac:dyDescent="0.25">
      <c r="A846">
        <v>930.2</v>
      </c>
      <c r="B846" t="s">
        <v>240</v>
      </c>
      <c r="C846" s="1">
        <v>43769</v>
      </c>
      <c r="D846">
        <v>1367787</v>
      </c>
      <c r="E846" t="s">
        <v>56</v>
      </c>
      <c r="F846" t="s">
        <v>242</v>
      </c>
      <c r="G846">
        <v>19.36</v>
      </c>
    </row>
    <row r="847" spans="1:7" x14ac:dyDescent="0.25">
      <c r="A847">
        <v>930.2</v>
      </c>
      <c r="B847" t="s">
        <v>240</v>
      </c>
      <c r="C847" s="1">
        <v>43769</v>
      </c>
      <c r="D847">
        <v>1367787</v>
      </c>
      <c r="E847" t="s">
        <v>56</v>
      </c>
      <c r="F847" t="s">
        <v>241</v>
      </c>
      <c r="G847">
        <v>93.89</v>
      </c>
    </row>
    <row r="848" spans="1:7" x14ac:dyDescent="0.25">
      <c r="A848">
        <v>930.2</v>
      </c>
      <c r="B848" t="s">
        <v>240</v>
      </c>
      <c r="C848" s="1">
        <v>43769</v>
      </c>
      <c r="D848">
        <v>1367787</v>
      </c>
      <c r="E848" t="s">
        <v>56</v>
      </c>
      <c r="F848" t="s">
        <v>242</v>
      </c>
      <c r="G848">
        <v>21.95</v>
      </c>
    </row>
    <row r="849" spans="1:7" x14ac:dyDescent="0.25">
      <c r="A849">
        <v>930.2</v>
      </c>
      <c r="B849" t="s">
        <v>240</v>
      </c>
      <c r="C849" s="1">
        <v>43769</v>
      </c>
      <c r="D849">
        <v>1367787</v>
      </c>
      <c r="E849" t="s">
        <v>56</v>
      </c>
      <c r="F849" t="s">
        <v>241</v>
      </c>
      <c r="G849">
        <v>11.22</v>
      </c>
    </row>
    <row r="850" spans="1:7" x14ac:dyDescent="0.25">
      <c r="A850">
        <v>930.2</v>
      </c>
      <c r="B850" t="s">
        <v>240</v>
      </c>
      <c r="C850" s="1">
        <v>43769</v>
      </c>
      <c r="D850">
        <v>1367787</v>
      </c>
      <c r="E850" t="s">
        <v>56</v>
      </c>
      <c r="F850" t="s">
        <v>242</v>
      </c>
      <c r="G850">
        <v>2.62</v>
      </c>
    </row>
    <row r="851" spans="1:7" x14ac:dyDescent="0.25">
      <c r="A851">
        <v>930.2</v>
      </c>
      <c r="B851" t="s">
        <v>240</v>
      </c>
      <c r="C851" s="1">
        <v>43769</v>
      </c>
      <c r="D851">
        <v>1367787</v>
      </c>
      <c r="E851" t="s">
        <v>56</v>
      </c>
      <c r="F851" t="s">
        <v>241</v>
      </c>
      <c r="G851">
        <v>58.42</v>
      </c>
    </row>
    <row r="852" spans="1:7" x14ac:dyDescent="0.25">
      <c r="A852">
        <v>930.2</v>
      </c>
      <c r="B852" t="s">
        <v>240</v>
      </c>
      <c r="C852" s="1">
        <v>43769</v>
      </c>
      <c r="D852">
        <v>1367787</v>
      </c>
      <c r="E852" t="s">
        <v>56</v>
      </c>
      <c r="F852" t="s">
        <v>242</v>
      </c>
      <c r="G852">
        <v>13.51</v>
      </c>
    </row>
    <row r="853" spans="1:7" x14ac:dyDescent="0.25">
      <c r="A853">
        <v>930.2</v>
      </c>
      <c r="B853" t="s">
        <v>240</v>
      </c>
      <c r="C853" s="1">
        <v>43769</v>
      </c>
      <c r="D853">
        <v>1367787</v>
      </c>
      <c r="E853" t="s">
        <v>56</v>
      </c>
      <c r="F853" t="s">
        <v>241</v>
      </c>
      <c r="G853">
        <v>32.799999999999997</v>
      </c>
    </row>
    <row r="854" spans="1:7" x14ac:dyDescent="0.25">
      <c r="A854">
        <v>930.2</v>
      </c>
      <c r="B854" t="s">
        <v>240</v>
      </c>
      <c r="C854" s="1">
        <v>43769</v>
      </c>
      <c r="D854">
        <v>1367787</v>
      </c>
      <c r="E854" t="s">
        <v>56</v>
      </c>
      <c r="F854" t="s">
        <v>242</v>
      </c>
      <c r="G854">
        <v>7.67</v>
      </c>
    </row>
    <row r="855" spans="1:7" x14ac:dyDescent="0.25">
      <c r="A855">
        <v>930.2</v>
      </c>
      <c r="B855" t="s">
        <v>240</v>
      </c>
      <c r="C855" s="1">
        <v>43769</v>
      </c>
      <c r="D855">
        <v>1367787</v>
      </c>
      <c r="E855" t="s">
        <v>56</v>
      </c>
      <c r="F855" t="s">
        <v>241</v>
      </c>
      <c r="G855">
        <v>57.97</v>
      </c>
    </row>
    <row r="856" spans="1:7" x14ac:dyDescent="0.25">
      <c r="A856">
        <v>930.2</v>
      </c>
      <c r="B856" t="s">
        <v>240</v>
      </c>
      <c r="C856" s="1">
        <v>43769</v>
      </c>
      <c r="D856">
        <v>1367787</v>
      </c>
      <c r="E856" t="s">
        <v>56</v>
      </c>
      <c r="F856" t="s">
        <v>242</v>
      </c>
      <c r="G856">
        <v>13.55</v>
      </c>
    </row>
    <row r="857" spans="1:7" x14ac:dyDescent="0.25">
      <c r="A857">
        <v>930.2</v>
      </c>
      <c r="B857" t="s">
        <v>240</v>
      </c>
      <c r="C857" s="1">
        <v>43769</v>
      </c>
      <c r="D857">
        <v>1367787</v>
      </c>
      <c r="E857" t="s">
        <v>56</v>
      </c>
      <c r="F857" t="s">
        <v>241</v>
      </c>
      <c r="G857">
        <v>131.71</v>
      </c>
    </row>
    <row r="858" spans="1:7" x14ac:dyDescent="0.25">
      <c r="A858">
        <v>930.2</v>
      </c>
      <c r="B858" t="s">
        <v>240</v>
      </c>
      <c r="C858" s="1">
        <v>43769</v>
      </c>
      <c r="D858">
        <v>1367787</v>
      </c>
      <c r="E858" t="s">
        <v>56</v>
      </c>
      <c r="F858" t="s">
        <v>242</v>
      </c>
      <c r="G858">
        <v>30.8</v>
      </c>
    </row>
    <row r="859" spans="1:7" x14ac:dyDescent="0.25">
      <c r="A859">
        <v>930.2</v>
      </c>
      <c r="B859" t="s">
        <v>240</v>
      </c>
      <c r="C859" s="1">
        <v>43769</v>
      </c>
      <c r="D859">
        <v>1367787</v>
      </c>
      <c r="E859" t="s">
        <v>56</v>
      </c>
      <c r="F859" t="s">
        <v>241</v>
      </c>
      <c r="G859">
        <v>415.17</v>
      </c>
    </row>
    <row r="860" spans="1:7" x14ac:dyDescent="0.25">
      <c r="A860">
        <v>930.2</v>
      </c>
      <c r="B860" t="s">
        <v>240</v>
      </c>
      <c r="C860" s="1">
        <v>43769</v>
      </c>
      <c r="D860">
        <v>1367787</v>
      </c>
      <c r="E860" t="s">
        <v>56</v>
      </c>
      <c r="F860" t="s">
        <v>242</v>
      </c>
      <c r="G860">
        <v>97.08</v>
      </c>
    </row>
    <row r="861" spans="1:7" x14ac:dyDescent="0.25">
      <c r="A861">
        <v>930.2</v>
      </c>
      <c r="B861" t="s">
        <v>240</v>
      </c>
      <c r="C861" s="1">
        <v>43769</v>
      </c>
      <c r="D861">
        <v>1367787</v>
      </c>
      <c r="E861" t="s">
        <v>56</v>
      </c>
      <c r="F861" t="s">
        <v>241</v>
      </c>
      <c r="G861">
        <v>106.26</v>
      </c>
    </row>
    <row r="862" spans="1:7" x14ac:dyDescent="0.25">
      <c r="A862">
        <v>930.2</v>
      </c>
      <c r="B862" t="s">
        <v>240</v>
      </c>
      <c r="C862" s="1">
        <v>43769</v>
      </c>
      <c r="D862">
        <v>1367787</v>
      </c>
      <c r="E862" t="s">
        <v>56</v>
      </c>
      <c r="F862" t="s">
        <v>242</v>
      </c>
      <c r="G862">
        <v>24.85</v>
      </c>
    </row>
    <row r="863" spans="1:7" x14ac:dyDescent="0.25">
      <c r="A863">
        <v>930.2</v>
      </c>
      <c r="B863" t="s">
        <v>240</v>
      </c>
      <c r="C863" s="1">
        <v>43769</v>
      </c>
      <c r="D863">
        <v>1367787</v>
      </c>
      <c r="E863" t="s">
        <v>56</v>
      </c>
      <c r="F863" t="s">
        <v>241</v>
      </c>
      <c r="G863">
        <v>27.09</v>
      </c>
    </row>
    <row r="864" spans="1:7" x14ac:dyDescent="0.25">
      <c r="A864">
        <v>930.2</v>
      </c>
      <c r="B864" t="s">
        <v>240</v>
      </c>
      <c r="C864" s="1">
        <v>43769</v>
      </c>
      <c r="D864">
        <v>1367787</v>
      </c>
      <c r="E864" t="s">
        <v>56</v>
      </c>
      <c r="F864" t="s">
        <v>242</v>
      </c>
      <c r="G864">
        <v>6.33</v>
      </c>
    </row>
    <row r="865" spans="1:7" x14ac:dyDescent="0.25">
      <c r="A865">
        <v>930.2</v>
      </c>
      <c r="B865" t="s">
        <v>240</v>
      </c>
      <c r="C865" s="1">
        <v>43769</v>
      </c>
      <c r="D865">
        <v>1367787</v>
      </c>
      <c r="E865" t="s">
        <v>56</v>
      </c>
      <c r="F865" t="s">
        <v>241</v>
      </c>
      <c r="G865">
        <v>609.64</v>
      </c>
    </row>
    <row r="866" spans="1:7" x14ac:dyDescent="0.25">
      <c r="A866">
        <v>930.2</v>
      </c>
      <c r="B866" t="s">
        <v>240</v>
      </c>
      <c r="C866" s="1">
        <v>43769</v>
      </c>
      <c r="D866">
        <v>1367787</v>
      </c>
      <c r="E866" t="s">
        <v>56</v>
      </c>
      <c r="F866" t="s">
        <v>242</v>
      </c>
      <c r="G866">
        <v>142.55000000000001</v>
      </c>
    </row>
    <row r="867" spans="1:7" x14ac:dyDescent="0.25">
      <c r="A867">
        <v>930.2</v>
      </c>
      <c r="B867" t="s">
        <v>240</v>
      </c>
      <c r="C867" s="1">
        <v>43769</v>
      </c>
      <c r="D867">
        <v>1367787</v>
      </c>
      <c r="E867" t="s">
        <v>56</v>
      </c>
      <c r="F867" t="s">
        <v>241</v>
      </c>
      <c r="G867">
        <v>29.51</v>
      </c>
    </row>
    <row r="868" spans="1:7" x14ac:dyDescent="0.25">
      <c r="A868">
        <v>930.2</v>
      </c>
      <c r="B868" t="s">
        <v>240</v>
      </c>
      <c r="C868" s="1">
        <v>43769</v>
      </c>
      <c r="D868">
        <v>1367787</v>
      </c>
      <c r="E868" t="s">
        <v>56</v>
      </c>
      <c r="F868" t="s">
        <v>242</v>
      </c>
      <c r="G868">
        <v>6.9</v>
      </c>
    </row>
    <row r="869" spans="1:7" x14ac:dyDescent="0.25">
      <c r="A869">
        <v>930.2</v>
      </c>
      <c r="B869" t="s">
        <v>240</v>
      </c>
      <c r="C869" s="1">
        <v>43799</v>
      </c>
      <c r="D869">
        <v>1369507</v>
      </c>
      <c r="E869" t="s">
        <v>56</v>
      </c>
      <c r="F869" t="s">
        <v>241</v>
      </c>
      <c r="G869">
        <v>4.87</v>
      </c>
    </row>
    <row r="870" spans="1:7" x14ac:dyDescent="0.25">
      <c r="A870">
        <v>930.2</v>
      </c>
      <c r="B870" t="s">
        <v>240</v>
      </c>
      <c r="C870" s="1">
        <v>43799</v>
      </c>
      <c r="D870">
        <v>1369507</v>
      </c>
      <c r="E870" t="s">
        <v>56</v>
      </c>
      <c r="F870" t="s">
        <v>242</v>
      </c>
      <c r="G870">
        <v>15.88</v>
      </c>
    </row>
    <row r="871" spans="1:7" x14ac:dyDescent="0.25">
      <c r="A871">
        <v>930.2</v>
      </c>
      <c r="B871" t="s">
        <v>240</v>
      </c>
      <c r="C871" s="1">
        <v>43799</v>
      </c>
      <c r="D871">
        <v>1369507</v>
      </c>
      <c r="E871" t="s">
        <v>56</v>
      </c>
      <c r="F871" t="s">
        <v>241</v>
      </c>
      <c r="G871">
        <v>45.29</v>
      </c>
    </row>
    <row r="872" spans="1:7" x14ac:dyDescent="0.25">
      <c r="A872">
        <v>930.2</v>
      </c>
      <c r="B872" t="s">
        <v>240</v>
      </c>
      <c r="C872" s="1">
        <v>43799</v>
      </c>
      <c r="D872">
        <v>1369507</v>
      </c>
      <c r="E872" t="s">
        <v>56</v>
      </c>
      <c r="F872" t="s">
        <v>242</v>
      </c>
      <c r="G872">
        <v>10.61</v>
      </c>
    </row>
    <row r="873" spans="1:7" x14ac:dyDescent="0.25">
      <c r="A873">
        <v>930.2</v>
      </c>
      <c r="B873" t="s">
        <v>240</v>
      </c>
      <c r="C873" s="1">
        <v>43799</v>
      </c>
      <c r="D873">
        <v>1369507</v>
      </c>
      <c r="E873" t="s">
        <v>56</v>
      </c>
      <c r="F873" t="s">
        <v>241</v>
      </c>
      <c r="G873">
        <v>5.41</v>
      </c>
    </row>
    <row r="874" spans="1:7" x14ac:dyDescent="0.25">
      <c r="A874">
        <v>930.2</v>
      </c>
      <c r="B874" t="s">
        <v>240</v>
      </c>
      <c r="C874" s="1">
        <v>43799</v>
      </c>
      <c r="D874">
        <v>1369507</v>
      </c>
      <c r="E874" t="s">
        <v>56</v>
      </c>
      <c r="F874" t="s">
        <v>242</v>
      </c>
      <c r="G874">
        <v>1.26</v>
      </c>
    </row>
    <row r="875" spans="1:7" x14ac:dyDescent="0.25">
      <c r="A875">
        <v>930.2</v>
      </c>
      <c r="B875" t="s">
        <v>240</v>
      </c>
      <c r="C875" s="1">
        <v>43799</v>
      </c>
      <c r="D875">
        <v>1369507</v>
      </c>
      <c r="E875" t="s">
        <v>56</v>
      </c>
      <c r="F875" t="s">
        <v>241</v>
      </c>
      <c r="G875">
        <v>334.99</v>
      </c>
    </row>
    <row r="876" spans="1:7" x14ac:dyDescent="0.25">
      <c r="A876">
        <v>930.2</v>
      </c>
      <c r="B876" t="s">
        <v>240</v>
      </c>
      <c r="C876" s="1">
        <v>43799</v>
      </c>
      <c r="D876">
        <v>1369507</v>
      </c>
      <c r="E876" t="s">
        <v>56</v>
      </c>
      <c r="F876" t="s">
        <v>242</v>
      </c>
      <c r="G876">
        <v>78.41</v>
      </c>
    </row>
    <row r="877" spans="1:7" x14ac:dyDescent="0.25">
      <c r="A877">
        <v>930.2</v>
      </c>
      <c r="B877" t="s">
        <v>240</v>
      </c>
      <c r="C877" s="1">
        <v>43830</v>
      </c>
      <c r="D877">
        <v>1371434</v>
      </c>
      <c r="E877" t="s">
        <v>56</v>
      </c>
      <c r="F877" t="s">
        <v>241</v>
      </c>
      <c r="G877">
        <v>5.67</v>
      </c>
    </row>
    <row r="878" spans="1:7" x14ac:dyDescent="0.25">
      <c r="A878">
        <v>930.2</v>
      </c>
      <c r="B878" t="s">
        <v>240</v>
      </c>
      <c r="C878" s="1">
        <v>43830</v>
      </c>
      <c r="D878">
        <v>1371434</v>
      </c>
      <c r="E878" t="s">
        <v>56</v>
      </c>
      <c r="F878" t="s">
        <v>242</v>
      </c>
      <c r="G878">
        <v>1.33</v>
      </c>
    </row>
    <row r="879" spans="1:7" x14ac:dyDescent="0.25">
      <c r="A879">
        <v>930.2</v>
      </c>
      <c r="B879" t="s">
        <v>240</v>
      </c>
      <c r="C879" s="1">
        <v>43830</v>
      </c>
      <c r="D879">
        <v>1371434</v>
      </c>
      <c r="E879" t="s">
        <v>56</v>
      </c>
      <c r="F879" t="s">
        <v>241</v>
      </c>
      <c r="G879">
        <v>34.6</v>
      </c>
    </row>
    <row r="880" spans="1:7" x14ac:dyDescent="0.25">
      <c r="A880">
        <v>930.2</v>
      </c>
      <c r="B880" t="s">
        <v>240</v>
      </c>
      <c r="C880" s="1">
        <v>43830</v>
      </c>
      <c r="D880">
        <v>1371434</v>
      </c>
      <c r="E880" t="s">
        <v>56</v>
      </c>
      <c r="F880" t="s">
        <v>242</v>
      </c>
      <c r="G880">
        <v>8.09</v>
      </c>
    </row>
    <row r="881" spans="1:7" x14ac:dyDescent="0.25">
      <c r="A881">
        <v>930.2</v>
      </c>
      <c r="B881" t="s">
        <v>240</v>
      </c>
      <c r="C881" s="1">
        <v>43830</v>
      </c>
      <c r="D881">
        <v>1371434</v>
      </c>
      <c r="E881" t="s">
        <v>56</v>
      </c>
      <c r="F881" t="s">
        <v>241</v>
      </c>
      <c r="G881">
        <v>1.66</v>
      </c>
    </row>
    <row r="882" spans="1:7" x14ac:dyDescent="0.25">
      <c r="A882">
        <v>930.2</v>
      </c>
      <c r="B882" t="s">
        <v>240</v>
      </c>
      <c r="C882" s="1">
        <v>43830</v>
      </c>
      <c r="D882">
        <v>1371434</v>
      </c>
      <c r="E882" t="s">
        <v>56</v>
      </c>
      <c r="F882" t="s">
        <v>242</v>
      </c>
      <c r="G882">
        <v>0.39</v>
      </c>
    </row>
    <row r="883" spans="1:7" x14ac:dyDescent="0.25">
      <c r="A883">
        <v>930.2</v>
      </c>
      <c r="B883" t="s">
        <v>240</v>
      </c>
      <c r="C883" s="1">
        <v>43830</v>
      </c>
      <c r="D883">
        <v>1371434</v>
      </c>
      <c r="E883" t="s">
        <v>56</v>
      </c>
      <c r="F883" t="s">
        <v>241</v>
      </c>
      <c r="G883">
        <v>4.96</v>
      </c>
    </row>
    <row r="884" spans="1:7" x14ac:dyDescent="0.25">
      <c r="A884">
        <v>930.2</v>
      </c>
      <c r="B884" t="s">
        <v>240</v>
      </c>
      <c r="C884" s="1">
        <v>43830</v>
      </c>
      <c r="D884">
        <v>1371434</v>
      </c>
      <c r="E884" t="s">
        <v>56</v>
      </c>
      <c r="F884" t="s">
        <v>242</v>
      </c>
      <c r="G884">
        <v>1.1599999999999999</v>
      </c>
    </row>
    <row r="885" spans="1:7" x14ac:dyDescent="0.25">
      <c r="A885">
        <v>930.2</v>
      </c>
      <c r="B885" t="s">
        <v>240</v>
      </c>
      <c r="C885" s="1">
        <v>43830</v>
      </c>
      <c r="D885">
        <v>1371434</v>
      </c>
      <c r="E885" t="s">
        <v>56</v>
      </c>
      <c r="F885" t="s">
        <v>241</v>
      </c>
      <c r="G885">
        <v>9.75</v>
      </c>
    </row>
    <row r="886" spans="1:7" x14ac:dyDescent="0.25">
      <c r="A886">
        <v>930.2</v>
      </c>
      <c r="B886" t="s">
        <v>240</v>
      </c>
      <c r="C886" s="1">
        <v>43830</v>
      </c>
      <c r="D886">
        <v>1371434</v>
      </c>
      <c r="E886" t="s">
        <v>56</v>
      </c>
      <c r="F886" t="s">
        <v>242</v>
      </c>
      <c r="G886">
        <v>2.2799999999999998</v>
      </c>
    </row>
    <row r="887" spans="1:7" x14ac:dyDescent="0.25">
      <c r="A887">
        <v>930.2</v>
      </c>
      <c r="B887" t="s">
        <v>240</v>
      </c>
      <c r="C887" s="1">
        <v>43830</v>
      </c>
      <c r="D887">
        <v>1371434</v>
      </c>
      <c r="E887" t="s">
        <v>56</v>
      </c>
      <c r="F887" t="s">
        <v>241</v>
      </c>
      <c r="G887">
        <v>331.09</v>
      </c>
    </row>
    <row r="888" spans="1:7" x14ac:dyDescent="0.25">
      <c r="A888">
        <v>930.2</v>
      </c>
      <c r="B888" t="s">
        <v>240</v>
      </c>
      <c r="C888" s="1">
        <v>43830</v>
      </c>
      <c r="D888">
        <v>1371434</v>
      </c>
      <c r="E888" t="s">
        <v>56</v>
      </c>
      <c r="F888" t="s">
        <v>242</v>
      </c>
      <c r="G888">
        <v>83.47</v>
      </c>
    </row>
    <row r="889" spans="1:7" x14ac:dyDescent="0.25">
      <c r="A889">
        <v>930.2</v>
      </c>
      <c r="B889" t="s">
        <v>248</v>
      </c>
      <c r="C889" s="1">
        <v>43496</v>
      </c>
      <c r="D889">
        <v>1351461</v>
      </c>
      <c r="E889" t="s">
        <v>56</v>
      </c>
      <c r="G889">
        <v>4.34</v>
      </c>
    </row>
    <row r="890" spans="1:7" x14ac:dyDescent="0.25">
      <c r="A890">
        <v>930.2</v>
      </c>
      <c r="B890" t="s">
        <v>248</v>
      </c>
      <c r="C890" s="1">
        <v>43496</v>
      </c>
      <c r="D890">
        <v>1351461</v>
      </c>
      <c r="E890" t="s">
        <v>56</v>
      </c>
      <c r="G890">
        <v>2.36</v>
      </c>
    </row>
    <row r="891" spans="1:7" x14ac:dyDescent="0.25">
      <c r="A891">
        <v>930.2</v>
      </c>
      <c r="B891" t="s">
        <v>248</v>
      </c>
      <c r="C891" s="1">
        <v>43496</v>
      </c>
      <c r="D891">
        <v>1351461</v>
      </c>
      <c r="E891" t="s">
        <v>56</v>
      </c>
      <c r="G891">
        <v>0.79</v>
      </c>
    </row>
    <row r="892" spans="1:7" x14ac:dyDescent="0.25">
      <c r="A892">
        <v>930.2</v>
      </c>
      <c r="B892" t="s">
        <v>248</v>
      </c>
      <c r="C892" s="1">
        <v>43496</v>
      </c>
      <c r="D892">
        <v>1351461</v>
      </c>
      <c r="E892" t="s">
        <v>56</v>
      </c>
      <c r="G892">
        <v>15.22</v>
      </c>
    </row>
    <row r="893" spans="1:7" x14ac:dyDescent="0.25">
      <c r="A893">
        <v>930.2</v>
      </c>
      <c r="B893" t="s">
        <v>248</v>
      </c>
      <c r="C893" s="1">
        <v>43496</v>
      </c>
      <c r="D893">
        <v>1351461</v>
      </c>
      <c r="E893" t="s">
        <v>56</v>
      </c>
      <c r="G893">
        <v>20.16</v>
      </c>
    </row>
    <row r="894" spans="1:7" x14ac:dyDescent="0.25">
      <c r="A894">
        <v>930.2</v>
      </c>
      <c r="B894" t="s">
        <v>248</v>
      </c>
      <c r="C894" s="1">
        <v>43524</v>
      </c>
      <c r="D894">
        <v>1353060</v>
      </c>
      <c r="E894" t="s">
        <v>56</v>
      </c>
      <c r="G894">
        <v>16.09</v>
      </c>
    </row>
    <row r="895" spans="1:7" x14ac:dyDescent="0.25">
      <c r="A895">
        <v>930.2</v>
      </c>
      <c r="B895" t="s">
        <v>248</v>
      </c>
      <c r="C895" s="1">
        <v>43524</v>
      </c>
      <c r="D895">
        <v>1353060</v>
      </c>
      <c r="E895" t="s">
        <v>56</v>
      </c>
      <c r="G895">
        <v>4.6399999999999997</v>
      </c>
    </row>
    <row r="896" spans="1:7" x14ac:dyDescent="0.25">
      <c r="A896">
        <v>930.2</v>
      </c>
      <c r="B896" t="s">
        <v>248</v>
      </c>
      <c r="C896" s="1">
        <v>43524</v>
      </c>
      <c r="D896">
        <v>1353060</v>
      </c>
      <c r="E896" t="s">
        <v>56</v>
      </c>
      <c r="G896">
        <v>3.4</v>
      </c>
    </row>
    <row r="897" spans="1:7" x14ac:dyDescent="0.25">
      <c r="A897">
        <v>930.2</v>
      </c>
      <c r="B897" t="s">
        <v>248</v>
      </c>
      <c r="C897" s="1">
        <v>43524</v>
      </c>
      <c r="D897">
        <v>1353060</v>
      </c>
      <c r="E897" t="s">
        <v>56</v>
      </c>
      <c r="G897">
        <v>20.5</v>
      </c>
    </row>
    <row r="898" spans="1:7" x14ac:dyDescent="0.25">
      <c r="A898">
        <v>930.2</v>
      </c>
      <c r="B898" t="s">
        <v>248</v>
      </c>
      <c r="C898" s="1">
        <v>43555</v>
      </c>
      <c r="D898">
        <v>1354698</v>
      </c>
      <c r="E898" t="s">
        <v>56</v>
      </c>
      <c r="G898">
        <v>14.44</v>
      </c>
    </row>
    <row r="899" spans="1:7" x14ac:dyDescent="0.25">
      <c r="A899">
        <v>930.2</v>
      </c>
      <c r="B899" t="s">
        <v>248</v>
      </c>
      <c r="C899" s="1">
        <v>43555</v>
      </c>
      <c r="D899">
        <v>1354698</v>
      </c>
      <c r="E899" t="s">
        <v>56</v>
      </c>
      <c r="G899">
        <v>1.1100000000000001</v>
      </c>
    </row>
    <row r="900" spans="1:7" x14ac:dyDescent="0.25">
      <c r="A900">
        <v>930.2</v>
      </c>
      <c r="B900" t="s">
        <v>248</v>
      </c>
      <c r="C900" s="1">
        <v>43555</v>
      </c>
      <c r="D900">
        <v>1354698</v>
      </c>
      <c r="E900" t="s">
        <v>56</v>
      </c>
      <c r="G900">
        <v>1.61</v>
      </c>
    </row>
    <row r="901" spans="1:7" x14ac:dyDescent="0.25">
      <c r="A901">
        <v>930.2</v>
      </c>
      <c r="B901" t="s">
        <v>248</v>
      </c>
      <c r="C901" s="1">
        <v>43555</v>
      </c>
      <c r="D901">
        <v>1354698</v>
      </c>
      <c r="E901" t="s">
        <v>56</v>
      </c>
      <c r="G901">
        <v>9.02</v>
      </c>
    </row>
    <row r="902" spans="1:7" x14ac:dyDescent="0.25">
      <c r="A902">
        <v>930.2</v>
      </c>
      <c r="B902" t="s">
        <v>248</v>
      </c>
      <c r="C902" s="1">
        <v>43555</v>
      </c>
      <c r="D902">
        <v>1354698</v>
      </c>
      <c r="E902" t="s">
        <v>56</v>
      </c>
      <c r="G902">
        <v>26.64</v>
      </c>
    </row>
    <row r="903" spans="1:7" x14ac:dyDescent="0.25">
      <c r="A903">
        <v>930.2</v>
      </c>
      <c r="B903" t="s">
        <v>248</v>
      </c>
      <c r="C903" s="1">
        <v>43585</v>
      </c>
      <c r="D903">
        <v>1356635</v>
      </c>
      <c r="E903" t="s">
        <v>56</v>
      </c>
      <c r="G903">
        <v>3.27</v>
      </c>
    </row>
    <row r="904" spans="1:7" x14ac:dyDescent="0.25">
      <c r="A904">
        <v>930.2</v>
      </c>
      <c r="B904" t="s">
        <v>248</v>
      </c>
      <c r="C904" s="1">
        <v>43585</v>
      </c>
      <c r="D904">
        <v>1356635</v>
      </c>
      <c r="E904" t="s">
        <v>56</v>
      </c>
      <c r="G904">
        <v>1.66</v>
      </c>
    </row>
    <row r="905" spans="1:7" x14ac:dyDescent="0.25">
      <c r="A905">
        <v>930.2</v>
      </c>
      <c r="B905" t="s">
        <v>248</v>
      </c>
      <c r="C905" s="1">
        <v>43585</v>
      </c>
      <c r="D905">
        <v>1356635</v>
      </c>
      <c r="E905" t="s">
        <v>56</v>
      </c>
      <c r="G905">
        <v>40.229999999999997</v>
      </c>
    </row>
    <row r="906" spans="1:7" x14ac:dyDescent="0.25">
      <c r="A906">
        <v>930.2</v>
      </c>
      <c r="B906" t="s">
        <v>248</v>
      </c>
      <c r="C906" s="1">
        <v>43585</v>
      </c>
      <c r="D906">
        <v>1356635</v>
      </c>
      <c r="E906" t="s">
        <v>56</v>
      </c>
      <c r="G906">
        <v>1.31</v>
      </c>
    </row>
    <row r="907" spans="1:7" x14ac:dyDescent="0.25">
      <c r="A907">
        <v>930.2</v>
      </c>
      <c r="B907" t="s">
        <v>248</v>
      </c>
      <c r="C907" s="1">
        <v>43616</v>
      </c>
      <c r="D907">
        <v>1358412</v>
      </c>
      <c r="E907" t="s">
        <v>56</v>
      </c>
      <c r="G907">
        <v>16.48</v>
      </c>
    </row>
    <row r="908" spans="1:7" x14ac:dyDescent="0.25">
      <c r="A908">
        <v>930.2</v>
      </c>
      <c r="B908" t="s">
        <v>248</v>
      </c>
      <c r="C908" s="1">
        <v>43616</v>
      </c>
      <c r="D908">
        <v>1358412</v>
      </c>
      <c r="E908" t="s">
        <v>56</v>
      </c>
      <c r="G908">
        <v>39.42</v>
      </c>
    </row>
    <row r="909" spans="1:7" x14ac:dyDescent="0.25">
      <c r="A909">
        <v>930.2</v>
      </c>
      <c r="B909" t="s">
        <v>248</v>
      </c>
      <c r="C909" s="1">
        <v>43616</v>
      </c>
      <c r="D909">
        <v>1358412</v>
      </c>
      <c r="E909" t="s">
        <v>56</v>
      </c>
      <c r="G909">
        <v>21.89</v>
      </c>
    </row>
    <row r="910" spans="1:7" x14ac:dyDescent="0.25">
      <c r="A910">
        <v>930.2</v>
      </c>
      <c r="B910" t="s">
        <v>248</v>
      </c>
      <c r="C910" s="1">
        <v>43616</v>
      </c>
      <c r="D910">
        <v>1358412</v>
      </c>
      <c r="E910" t="s">
        <v>56</v>
      </c>
      <c r="G910">
        <v>48.95</v>
      </c>
    </row>
    <row r="911" spans="1:7" x14ac:dyDescent="0.25">
      <c r="A911">
        <v>930.2</v>
      </c>
      <c r="B911" t="s">
        <v>248</v>
      </c>
      <c r="C911" s="1">
        <v>43646</v>
      </c>
      <c r="D911">
        <v>1360467</v>
      </c>
      <c r="E911" t="s">
        <v>56</v>
      </c>
      <c r="G911">
        <v>21.17</v>
      </c>
    </row>
    <row r="912" spans="1:7" x14ac:dyDescent="0.25">
      <c r="A912">
        <v>930.2</v>
      </c>
      <c r="B912" t="s">
        <v>248</v>
      </c>
      <c r="C912" s="1">
        <v>43646</v>
      </c>
      <c r="D912">
        <v>1360467</v>
      </c>
      <c r="E912" t="s">
        <v>56</v>
      </c>
      <c r="G912">
        <v>1.62</v>
      </c>
    </row>
    <row r="913" spans="1:7" x14ac:dyDescent="0.25">
      <c r="A913">
        <v>930.2</v>
      </c>
      <c r="B913" t="s">
        <v>248</v>
      </c>
      <c r="C913" s="1">
        <v>43646</v>
      </c>
      <c r="D913">
        <v>1360467</v>
      </c>
      <c r="E913" t="s">
        <v>56</v>
      </c>
      <c r="G913">
        <v>11.94</v>
      </c>
    </row>
    <row r="914" spans="1:7" x14ac:dyDescent="0.25">
      <c r="A914">
        <v>930.2</v>
      </c>
      <c r="B914" t="s">
        <v>248</v>
      </c>
      <c r="C914" s="1">
        <v>43677</v>
      </c>
      <c r="D914">
        <v>1362182</v>
      </c>
      <c r="E914" t="s">
        <v>56</v>
      </c>
      <c r="G914">
        <v>2.66</v>
      </c>
    </row>
    <row r="915" spans="1:7" x14ac:dyDescent="0.25">
      <c r="A915">
        <v>930.2</v>
      </c>
      <c r="B915" t="s">
        <v>248</v>
      </c>
      <c r="C915" s="1">
        <v>43677</v>
      </c>
      <c r="D915">
        <v>1362182</v>
      </c>
      <c r="E915" t="s">
        <v>56</v>
      </c>
      <c r="G915">
        <v>1.74</v>
      </c>
    </row>
    <row r="916" spans="1:7" x14ac:dyDescent="0.25">
      <c r="A916">
        <v>930.2</v>
      </c>
      <c r="B916" t="s">
        <v>248</v>
      </c>
      <c r="C916" s="1">
        <v>43677</v>
      </c>
      <c r="D916">
        <v>1362182</v>
      </c>
      <c r="E916" t="s">
        <v>56</v>
      </c>
      <c r="G916">
        <v>41.48</v>
      </c>
    </row>
    <row r="917" spans="1:7" x14ac:dyDescent="0.25">
      <c r="A917">
        <v>930.2</v>
      </c>
      <c r="B917" t="s">
        <v>248</v>
      </c>
      <c r="C917" s="1">
        <v>43708</v>
      </c>
      <c r="D917">
        <v>1363947</v>
      </c>
      <c r="E917" t="s">
        <v>56</v>
      </c>
      <c r="G917">
        <v>5.34</v>
      </c>
    </row>
    <row r="918" spans="1:7" x14ac:dyDescent="0.25">
      <c r="A918">
        <v>930.2</v>
      </c>
      <c r="B918" t="s">
        <v>248</v>
      </c>
      <c r="C918" s="1">
        <v>43708</v>
      </c>
      <c r="D918">
        <v>1363947</v>
      </c>
      <c r="E918" t="s">
        <v>56</v>
      </c>
      <c r="G918">
        <v>11.32</v>
      </c>
    </row>
    <row r="919" spans="1:7" x14ac:dyDescent="0.25">
      <c r="A919">
        <v>930.2</v>
      </c>
      <c r="B919" t="s">
        <v>248</v>
      </c>
      <c r="C919" s="1">
        <v>43708</v>
      </c>
      <c r="D919">
        <v>1363947</v>
      </c>
      <c r="E919" t="s">
        <v>56</v>
      </c>
      <c r="G919">
        <v>4.63</v>
      </c>
    </row>
    <row r="920" spans="1:7" x14ac:dyDescent="0.25">
      <c r="A920">
        <v>930.2</v>
      </c>
      <c r="B920" t="s">
        <v>248</v>
      </c>
      <c r="C920" s="1">
        <v>43708</v>
      </c>
      <c r="D920">
        <v>1363947</v>
      </c>
      <c r="E920" t="s">
        <v>56</v>
      </c>
      <c r="G920">
        <v>6.84</v>
      </c>
    </row>
    <row r="921" spans="1:7" x14ac:dyDescent="0.25">
      <c r="A921">
        <v>930.2</v>
      </c>
      <c r="B921" t="s">
        <v>248</v>
      </c>
      <c r="C921" s="1">
        <v>43708</v>
      </c>
      <c r="D921">
        <v>1363947</v>
      </c>
      <c r="E921" t="s">
        <v>56</v>
      </c>
      <c r="G921">
        <v>85.36</v>
      </c>
    </row>
    <row r="922" spans="1:7" x14ac:dyDescent="0.25">
      <c r="A922">
        <v>930.2</v>
      </c>
      <c r="B922" t="s">
        <v>248</v>
      </c>
      <c r="C922" s="1">
        <v>43738</v>
      </c>
      <c r="D922">
        <v>1365821</v>
      </c>
      <c r="E922" t="s">
        <v>56</v>
      </c>
      <c r="G922">
        <v>14.01</v>
      </c>
    </row>
    <row r="923" spans="1:7" x14ac:dyDescent="0.25">
      <c r="A923">
        <v>930.2</v>
      </c>
      <c r="B923" t="s">
        <v>248</v>
      </c>
      <c r="C923" s="1">
        <v>43738</v>
      </c>
      <c r="D923">
        <v>1365821</v>
      </c>
      <c r="E923" t="s">
        <v>56</v>
      </c>
      <c r="G923">
        <v>1.04</v>
      </c>
    </row>
    <row r="924" spans="1:7" x14ac:dyDescent="0.25">
      <c r="A924">
        <v>930.2</v>
      </c>
      <c r="B924" t="s">
        <v>248</v>
      </c>
      <c r="C924" s="1">
        <v>43738</v>
      </c>
      <c r="D924">
        <v>1365821</v>
      </c>
      <c r="E924" t="s">
        <v>56</v>
      </c>
      <c r="G924">
        <v>84.08</v>
      </c>
    </row>
    <row r="925" spans="1:7" x14ac:dyDescent="0.25">
      <c r="A925">
        <v>930.2</v>
      </c>
      <c r="B925" t="s">
        <v>248</v>
      </c>
      <c r="C925" s="1">
        <v>43769</v>
      </c>
      <c r="D925">
        <v>1367787</v>
      </c>
      <c r="E925" t="s">
        <v>56</v>
      </c>
      <c r="G925">
        <v>56.36</v>
      </c>
    </row>
    <row r="926" spans="1:7" x14ac:dyDescent="0.25">
      <c r="A926">
        <v>930.2</v>
      </c>
      <c r="B926" t="s">
        <v>248</v>
      </c>
      <c r="C926" s="1">
        <v>43769</v>
      </c>
      <c r="D926">
        <v>1367787</v>
      </c>
      <c r="E926" t="s">
        <v>56</v>
      </c>
      <c r="G926">
        <v>17.88</v>
      </c>
    </row>
    <row r="927" spans="1:7" x14ac:dyDescent="0.25">
      <c r="A927">
        <v>930.2</v>
      </c>
      <c r="B927" t="s">
        <v>248</v>
      </c>
      <c r="C927" s="1">
        <v>43769</v>
      </c>
      <c r="D927">
        <v>1367787</v>
      </c>
      <c r="E927" t="s">
        <v>56</v>
      </c>
      <c r="G927">
        <v>20.47</v>
      </c>
    </row>
    <row r="928" spans="1:7" x14ac:dyDescent="0.25">
      <c r="A928">
        <v>930.2</v>
      </c>
      <c r="B928" t="s">
        <v>248</v>
      </c>
      <c r="C928" s="1">
        <v>43769</v>
      </c>
      <c r="D928">
        <v>1367787</v>
      </c>
      <c r="E928" t="s">
        <v>56</v>
      </c>
      <c r="G928">
        <v>15.4</v>
      </c>
    </row>
    <row r="929" spans="1:7" x14ac:dyDescent="0.25">
      <c r="A929">
        <v>930.2</v>
      </c>
      <c r="B929" t="s">
        <v>248</v>
      </c>
      <c r="C929" s="1">
        <v>43769</v>
      </c>
      <c r="D929">
        <v>1367787</v>
      </c>
      <c r="E929" t="s">
        <v>56</v>
      </c>
      <c r="G929">
        <v>11.78</v>
      </c>
    </row>
    <row r="930" spans="1:7" x14ac:dyDescent="0.25">
      <c r="A930">
        <v>930.2</v>
      </c>
      <c r="B930" t="s">
        <v>248</v>
      </c>
      <c r="C930" s="1">
        <v>43769</v>
      </c>
      <c r="D930">
        <v>1367787</v>
      </c>
      <c r="E930" t="s">
        <v>56</v>
      </c>
      <c r="G930">
        <v>199.5</v>
      </c>
    </row>
    <row r="931" spans="1:7" x14ac:dyDescent="0.25">
      <c r="A931">
        <v>930.2</v>
      </c>
      <c r="B931" t="s">
        <v>248</v>
      </c>
      <c r="C931" s="1">
        <v>43769</v>
      </c>
      <c r="D931">
        <v>1367787</v>
      </c>
      <c r="E931" t="s">
        <v>56</v>
      </c>
      <c r="G931">
        <v>51.15</v>
      </c>
    </row>
    <row r="932" spans="1:7" x14ac:dyDescent="0.25">
      <c r="A932">
        <v>930.2</v>
      </c>
      <c r="B932" t="s">
        <v>248</v>
      </c>
      <c r="C932" s="1">
        <v>43769</v>
      </c>
      <c r="D932">
        <v>1367787</v>
      </c>
      <c r="E932" t="s">
        <v>56</v>
      </c>
      <c r="G932">
        <v>12.33</v>
      </c>
    </row>
    <row r="933" spans="1:7" x14ac:dyDescent="0.25">
      <c r="A933">
        <v>930.2</v>
      </c>
      <c r="B933" t="s">
        <v>248</v>
      </c>
      <c r="C933" s="1">
        <v>43769</v>
      </c>
      <c r="D933">
        <v>1367787</v>
      </c>
      <c r="E933" t="s">
        <v>56</v>
      </c>
      <c r="G933">
        <v>65.66</v>
      </c>
    </row>
    <row r="934" spans="1:7" x14ac:dyDescent="0.25">
      <c r="A934">
        <v>930.2</v>
      </c>
      <c r="B934" t="s">
        <v>248</v>
      </c>
      <c r="C934" s="1">
        <v>43769</v>
      </c>
      <c r="D934">
        <v>1367787</v>
      </c>
      <c r="E934" t="s">
        <v>56</v>
      </c>
      <c r="G934">
        <v>14.4</v>
      </c>
    </row>
    <row r="935" spans="1:7" x14ac:dyDescent="0.25">
      <c r="A935">
        <v>930.2</v>
      </c>
      <c r="B935" t="s">
        <v>248</v>
      </c>
      <c r="C935" s="1">
        <v>43799</v>
      </c>
      <c r="D935">
        <v>1369507</v>
      </c>
      <c r="E935" t="s">
        <v>56</v>
      </c>
      <c r="G935">
        <v>18.399999999999999</v>
      </c>
    </row>
    <row r="936" spans="1:7" x14ac:dyDescent="0.25">
      <c r="A936">
        <v>930.2</v>
      </c>
      <c r="B936" t="s">
        <v>248</v>
      </c>
      <c r="C936" s="1">
        <v>43799</v>
      </c>
      <c r="D936">
        <v>1369507</v>
      </c>
      <c r="E936" t="s">
        <v>56</v>
      </c>
      <c r="G936">
        <v>2.59</v>
      </c>
    </row>
    <row r="937" spans="1:7" x14ac:dyDescent="0.25">
      <c r="A937">
        <v>930.2</v>
      </c>
      <c r="B937" t="s">
        <v>248</v>
      </c>
      <c r="C937" s="1">
        <v>43799</v>
      </c>
      <c r="D937">
        <v>1369507</v>
      </c>
      <c r="E937" t="s">
        <v>56</v>
      </c>
      <c r="G937">
        <v>49.82</v>
      </c>
    </row>
    <row r="938" spans="1:7" x14ac:dyDescent="0.25">
      <c r="A938">
        <v>930.2</v>
      </c>
      <c r="B938" t="s">
        <v>248</v>
      </c>
      <c r="C938" s="1">
        <v>43830</v>
      </c>
      <c r="D938">
        <v>1371434</v>
      </c>
      <c r="E938" t="s">
        <v>56</v>
      </c>
      <c r="G938">
        <v>2.27</v>
      </c>
    </row>
    <row r="939" spans="1:7" x14ac:dyDescent="0.25">
      <c r="A939">
        <v>930.2</v>
      </c>
      <c r="B939" t="s">
        <v>248</v>
      </c>
      <c r="C939" s="1">
        <v>43830</v>
      </c>
      <c r="D939">
        <v>1371434</v>
      </c>
      <c r="E939" t="s">
        <v>56</v>
      </c>
      <c r="G939">
        <v>4.7300000000000004</v>
      </c>
    </row>
    <row r="940" spans="1:7" x14ac:dyDescent="0.25">
      <c r="A940">
        <v>930.2</v>
      </c>
      <c r="B940" t="s">
        <v>248</v>
      </c>
      <c r="C940" s="1">
        <v>43830</v>
      </c>
      <c r="D940">
        <v>1371434</v>
      </c>
      <c r="E940" t="s">
        <v>56</v>
      </c>
      <c r="G940">
        <v>42.86</v>
      </c>
    </row>
    <row r="941" spans="1:7" x14ac:dyDescent="0.25">
      <c r="A941">
        <v>930.2</v>
      </c>
      <c r="B941" t="s">
        <v>249</v>
      </c>
      <c r="C941" s="1">
        <v>43496</v>
      </c>
      <c r="D941">
        <v>1351461</v>
      </c>
      <c r="E941" t="s">
        <v>56</v>
      </c>
      <c r="G941">
        <v>1.9</v>
      </c>
    </row>
    <row r="942" spans="1:7" x14ac:dyDescent="0.25">
      <c r="A942">
        <v>930.2</v>
      </c>
      <c r="B942" t="s">
        <v>249</v>
      </c>
      <c r="C942" s="1">
        <v>43496</v>
      </c>
      <c r="D942">
        <v>1351461</v>
      </c>
      <c r="E942" t="s">
        <v>56</v>
      </c>
      <c r="G942">
        <v>0.16</v>
      </c>
    </row>
    <row r="943" spans="1:7" x14ac:dyDescent="0.25">
      <c r="A943">
        <v>930.2</v>
      </c>
      <c r="B943" t="s">
        <v>249</v>
      </c>
      <c r="C943" s="1">
        <v>43496</v>
      </c>
      <c r="D943">
        <v>1351461</v>
      </c>
      <c r="E943" t="s">
        <v>56</v>
      </c>
      <c r="G943">
        <v>0.77</v>
      </c>
    </row>
    <row r="944" spans="1:7" x14ac:dyDescent="0.25">
      <c r="A944">
        <v>930.2</v>
      </c>
      <c r="B944" t="s">
        <v>249</v>
      </c>
      <c r="C944" s="1">
        <v>43496</v>
      </c>
      <c r="D944">
        <v>1351461</v>
      </c>
      <c r="E944" t="s">
        <v>56</v>
      </c>
      <c r="G944">
        <v>0.66</v>
      </c>
    </row>
    <row r="945" spans="1:7" x14ac:dyDescent="0.25">
      <c r="A945">
        <v>930.2</v>
      </c>
      <c r="B945" t="s">
        <v>249</v>
      </c>
      <c r="C945" s="1">
        <v>43496</v>
      </c>
      <c r="D945">
        <v>1351461</v>
      </c>
      <c r="E945" t="s">
        <v>56</v>
      </c>
      <c r="G945">
        <v>0.21</v>
      </c>
    </row>
    <row r="946" spans="1:7" x14ac:dyDescent="0.25">
      <c r="A946">
        <v>930.2</v>
      </c>
      <c r="B946" t="s">
        <v>249</v>
      </c>
      <c r="C946" s="1">
        <v>43496</v>
      </c>
      <c r="D946">
        <v>1351461</v>
      </c>
      <c r="E946" t="s">
        <v>56</v>
      </c>
      <c r="G946">
        <v>4.01</v>
      </c>
    </row>
    <row r="947" spans="1:7" x14ac:dyDescent="0.25">
      <c r="A947">
        <v>930.2</v>
      </c>
      <c r="B947" t="s">
        <v>249</v>
      </c>
      <c r="C947" s="1">
        <v>43496</v>
      </c>
      <c r="D947">
        <v>1351461</v>
      </c>
      <c r="E947" t="s">
        <v>56</v>
      </c>
      <c r="G947">
        <v>2.1</v>
      </c>
    </row>
    <row r="948" spans="1:7" x14ac:dyDescent="0.25">
      <c r="A948">
        <v>930.2</v>
      </c>
      <c r="B948" t="s">
        <v>249</v>
      </c>
      <c r="C948" s="1">
        <v>43496</v>
      </c>
      <c r="D948">
        <v>1351461</v>
      </c>
      <c r="E948" t="s">
        <v>56</v>
      </c>
      <c r="G948">
        <v>25.06</v>
      </c>
    </row>
    <row r="949" spans="1:7" x14ac:dyDescent="0.25">
      <c r="A949">
        <v>930.2</v>
      </c>
      <c r="B949" t="s">
        <v>249</v>
      </c>
      <c r="C949" s="1">
        <v>43524</v>
      </c>
      <c r="D949">
        <v>1353060</v>
      </c>
      <c r="E949" t="s">
        <v>56</v>
      </c>
      <c r="G949">
        <v>5.61</v>
      </c>
    </row>
    <row r="950" spans="1:7" x14ac:dyDescent="0.25">
      <c r="A950">
        <v>930.2</v>
      </c>
      <c r="B950" t="s">
        <v>249</v>
      </c>
      <c r="C950" s="1">
        <v>43524</v>
      </c>
      <c r="D950">
        <v>1353060</v>
      </c>
      <c r="E950" t="s">
        <v>56</v>
      </c>
      <c r="G950">
        <v>1.72</v>
      </c>
    </row>
    <row r="951" spans="1:7" x14ac:dyDescent="0.25">
      <c r="A951">
        <v>930.2</v>
      </c>
      <c r="B951" t="s">
        <v>249</v>
      </c>
      <c r="C951" s="1">
        <v>43524</v>
      </c>
      <c r="D951">
        <v>1353060</v>
      </c>
      <c r="E951" t="s">
        <v>56</v>
      </c>
      <c r="G951">
        <v>1.23</v>
      </c>
    </row>
    <row r="952" spans="1:7" x14ac:dyDescent="0.25">
      <c r="A952">
        <v>930.2</v>
      </c>
      <c r="B952" t="s">
        <v>249</v>
      </c>
      <c r="C952" s="1">
        <v>43524</v>
      </c>
      <c r="D952">
        <v>1353060</v>
      </c>
      <c r="E952" t="s">
        <v>56</v>
      </c>
      <c r="G952">
        <v>0.9</v>
      </c>
    </row>
    <row r="953" spans="1:7" x14ac:dyDescent="0.25">
      <c r="A953">
        <v>930.2</v>
      </c>
      <c r="B953" t="s">
        <v>249</v>
      </c>
      <c r="C953" s="1">
        <v>43524</v>
      </c>
      <c r="D953">
        <v>1353060</v>
      </c>
      <c r="E953" t="s">
        <v>56</v>
      </c>
      <c r="G953">
        <v>2.02</v>
      </c>
    </row>
    <row r="954" spans="1:7" x14ac:dyDescent="0.25">
      <c r="A954">
        <v>930.2</v>
      </c>
      <c r="B954" t="s">
        <v>249</v>
      </c>
      <c r="C954" s="1">
        <v>43524</v>
      </c>
      <c r="D954">
        <v>1353060</v>
      </c>
      <c r="E954" t="s">
        <v>56</v>
      </c>
      <c r="G954">
        <v>26.67</v>
      </c>
    </row>
    <row r="955" spans="1:7" x14ac:dyDescent="0.25">
      <c r="A955">
        <v>930.2</v>
      </c>
      <c r="B955" t="s">
        <v>249</v>
      </c>
      <c r="C955" s="1">
        <v>43555</v>
      </c>
      <c r="D955">
        <v>1354698</v>
      </c>
      <c r="E955" t="s">
        <v>56</v>
      </c>
      <c r="G955">
        <v>3.72</v>
      </c>
    </row>
    <row r="956" spans="1:7" x14ac:dyDescent="0.25">
      <c r="A956">
        <v>930.2</v>
      </c>
      <c r="B956" t="s">
        <v>249</v>
      </c>
      <c r="C956" s="1">
        <v>43555</v>
      </c>
      <c r="D956">
        <v>1354698</v>
      </c>
      <c r="E956" t="s">
        <v>56</v>
      </c>
      <c r="G956">
        <v>0.42</v>
      </c>
    </row>
    <row r="957" spans="1:7" x14ac:dyDescent="0.25">
      <c r="A957">
        <v>930.2</v>
      </c>
      <c r="B957" t="s">
        <v>249</v>
      </c>
      <c r="C957" s="1">
        <v>43555</v>
      </c>
      <c r="D957">
        <v>1354698</v>
      </c>
      <c r="E957" t="s">
        <v>56</v>
      </c>
      <c r="G957">
        <v>2.4500000000000002</v>
      </c>
    </row>
    <row r="958" spans="1:7" x14ac:dyDescent="0.25">
      <c r="A958">
        <v>930.2</v>
      </c>
      <c r="B958" t="s">
        <v>249</v>
      </c>
      <c r="C958" s="1">
        <v>43555</v>
      </c>
      <c r="D958">
        <v>1354698</v>
      </c>
      <c r="E958" t="s">
        <v>56</v>
      </c>
      <c r="G958">
        <v>0.28999999999999998</v>
      </c>
    </row>
    <row r="959" spans="1:7" x14ac:dyDescent="0.25">
      <c r="A959">
        <v>930.2</v>
      </c>
      <c r="B959" t="s">
        <v>249</v>
      </c>
      <c r="C959" s="1">
        <v>43555</v>
      </c>
      <c r="D959">
        <v>1354698</v>
      </c>
      <c r="E959" t="s">
        <v>56</v>
      </c>
      <c r="G959">
        <v>0.42</v>
      </c>
    </row>
    <row r="960" spans="1:7" x14ac:dyDescent="0.25">
      <c r="A960">
        <v>930.2</v>
      </c>
      <c r="B960" t="s">
        <v>249</v>
      </c>
      <c r="C960" s="1">
        <v>43555</v>
      </c>
      <c r="D960">
        <v>1354698</v>
      </c>
      <c r="E960" t="s">
        <v>56</v>
      </c>
      <c r="G960">
        <v>2.38</v>
      </c>
    </row>
    <row r="961" spans="1:8" x14ac:dyDescent="0.25">
      <c r="A961">
        <v>930.2</v>
      </c>
      <c r="B961" t="s">
        <v>249</v>
      </c>
      <c r="C961" s="1">
        <v>43555</v>
      </c>
      <c r="D961">
        <v>1354698</v>
      </c>
      <c r="E961" t="s">
        <v>56</v>
      </c>
      <c r="G961">
        <v>0.43</v>
      </c>
    </row>
    <row r="962" spans="1:8" x14ac:dyDescent="0.25">
      <c r="A962">
        <v>930.2</v>
      </c>
      <c r="B962" t="s">
        <v>249</v>
      </c>
      <c r="C962" s="1">
        <v>43555</v>
      </c>
      <c r="D962">
        <v>1354698</v>
      </c>
      <c r="E962" t="s">
        <v>56</v>
      </c>
      <c r="G962">
        <v>28.58</v>
      </c>
    </row>
    <row r="963" spans="1:8" x14ac:dyDescent="0.25">
      <c r="A963">
        <v>930.2</v>
      </c>
      <c r="B963" t="s">
        <v>249</v>
      </c>
      <c r="C963" s="1">
        <v>43585</v>
      </c>
      <c r="D963">
        <v>1356635</v>
      </c>
      <c r="E963" t="s">
        <v>56</v>
      </c>
      <c r="G963">
        <v>0.85</v>
      </c>
    </row>
    <row r="964" spans="1:8" x14ac:dyDescent="0.25">
      <c r="A964">
        <v>930.2</v>
      </c>
      <c r="B964" t="s">
        <v>249</v>
      </c>
      <c r="C964" s="1">
        <v>43585</v>
      </c>
      <c r="D964">
        <v>1356635</v>
      </c>
      <c r="E964" t="s">
        <v>56</v>
      </c>
      <c r="G964">
        <v>1.52</v>
      </c>
    </row>
    <row r="965" spans="1:8" x14ac:dyDescent="0.25">
      <c r="A965">
        <v>930.2</v>
      </c>
      <c r="B965" t="s">
        <v>249</v>
      </c>
      <c r="C965" s="1">
        <v>43585</v>
      </c>
      <c r="D965">
        <v>1356635</v>
      </c>
      <c r="E965" t="s">
        <v>56</v>
      </c>
      <c r="G965">
        <v>0.44</v>
      </c>
    </row>
    <row r="966" spans="1:8" x14ac:dyDescent="0.25">
      <c r="A966">
        <v>930.2</v>
      </c>
      <c r="B966" t="s">
        <v>249</v>
      </c>
      <c r="C966" s="1">
        <v>43585</v>
      </c>
      <c r="D966">
        <v>1356635</v>
      </c>
      <c r="E966" t="s">
        <v>56</v>
      </c>
      <c r="G966">
        <v>4.12</v>
      </c>
    </row>
    <row r="967" spans="1:8" x14ac:dyDescent="0.25">
      <c r="A967">
        <v>930.2</v>
      </c>
      <c r="B967" t="s">
        <v>249</v>
      </c>
      <c r="C967" s="1">
        <v>43585</v>
      </c>
      <c r="D967">
        <v>1356635</v>
      </c>
      <c r="E967" t="s">
        <v>56</v>
      </c>
      <c r="H967">
        <v>0.01</v>
      </c>
    </row>
    <row r="968" spans="1:8" x14ac:dyDescent="0.25">
      <c r="A968">
        <v>930.2</v>
      </c>
      <c r="B968" t="s">
        <v>249</v>
      </c>
      <c r="C968" s="1">
        <v>43585</v>
      </c>
      <c r="D968">
        <v>1356635</v>
      </c>
      <c r="E968" t="s">
        <v>56</v>
      </c>
      <c r="G968">
        <v>29.93</v>
      </c>
    </row>
    <row r="969" spans="1:8" x14ac:dyDescent="0.25">
      <c r="A969">
        <v>930.2</v>
      </c>
      <c r="B969" t="s">
        <v>249</v>
      </c>
      <c r="C969" s="1">
        <v>43585</v>
      </c>
      <c r="D969">
        <v>1356635</v>
      </c>
      <c r="E969" t="s">
        <v>56</v>
      </c>
      <c r="G969">
        <v>3.56</v>
      </c>
    </row>
    <row r="970" spans="1:8" x14ac:dyDescent="0.25">
      <c r="A970">
        <v>930.2</v>
      </c>
      <c r="B970" t="s">
        <v>249</v>
      </c>
      <c r="C970" s="1">
        <v>43585</v>
      </c>
      <c r="D970">
        <v>1356637</v>
      </c>
      <c r="E970" t="s">
        <v>56</v>
      </c>
      <c r="F970" t="s">
        <v>250</v>
      </c>
      <c r="G970">
        <v>77.75</v>
      </c>
    </row>
    <row r="971" spans="1:8" x14ac:dyDescent="0.25">
      <c r="A971">
        <v>930.2</v>
      </c>
      <c r="B971" t="s">
        <v>249</v>
      </c>
      <c r="C971" s="1">
        <v>43616</v>
      </c>
      <c r="D971">
        <v>1358412</v>
      </c>
      <c r="E971" t="s">
        <v>56</v>
      </c>
      <c r="G971">
        <v>9.41</v>
      </c>
    </row>
    <row r="972" spans="1:8" x14ac:dyDescent="0.25">
      <c r="A972">
        <v>930.2</v>
      </c>
      <c r="B972" t="s">
        <v>249</v>
      </c>
      <c r="C972" s="1">
        <v>43616</v>
      </c>
      <c r="D972">
        <v>1358412</v>
      </c>
      <c r="E972" t="s">
        <v>56</v>
      </c>
      <c r="G972">
        <v>2.4900000000000002</v>
      </c>
    </row>
    <row r="973" spans="1:8" x14ac:dyDescent="0.25">
      <c r="A973">
        <v>930.2</v>
      </c>
      <c r="B973" t="s">
        <v>249</v>
      </c>
      <c r="C973" s="1">
        <v>43616</v>
      </c>
      <c r="D973">
        <v>1358412</v>
      </c>
      <c r="E973" t="s">
        <v>56</v>
      </c>
      <c r="G973">
        <v>9.1999999999999993</v>
      </c>
    </row>
    <row r="974" spans="1:8" x14ac:dyDescent="0.25">
      <c r="A974">
        <v>930.2</v>
      </c>
      <c r="B974" t="s">
        <v>249</v>
      </c>
      <c r="C974" s="1">
        <v>43616</v>
      </c>
      <c r="D974">
        <v>1358412</v>
      </c>
      <c r="E974" t="s">
        <v>56</v>
      </c>
      <c r="G974">
        <v>10.4</v>
      </c>
    </row>
    <row r="975" spans="1:8" x14ac:dyDescent="0.25">
      <c r="A975">
        <v>930.2</v>
      </c>
      <c r="B975" t="s">
        <v>249</v>
      </c>
      <c r="C975" s="1">
        <v>43616</v>
      </c>
      <c r="D975">
        <v>1358412</v>
      </c>
      <c r="E975" t="s">
        <v>56</v>
      </c>
      <c r="G975">
        <v>4.67</v>
      </c>
    </row>
    <row r="976" spans="1:8" x14ac:dyDescent="0.25">
      <c r="A976">
        <v>930.2</v>
      </c>
      <c r="B976" t="s">
        <v>249</v>
      </c>
      <c r="C976" s="1">
        <v>43616</v>
      </c>
      <c r="D976">
        <v>1358412</v>
      </c>
      <c r="E976" t="s">
        <v>56</v>
      </c>
      <c r="G976">
        <v>5.76</v>
      </c>
    </row>
    <row r="977" spans="1:7" x14ac:dyDescent="0.25">
      <c r="A977">
        <v>930.2</v>
      </c>
      <c r="B977" t="s">
        <v>249</v>
      </c>
      <c r="C977" s="1">
        <v>43616</v>
      </c>
      <c r="D977">
        <v>1358412</v>
      </c>
      <c r="E977" t="s">
        <v>56</v>
      </c>
      <c r="G977">
        <v>48.99</v>
      </c>
    </row>
    <row r="978" spans="1:7" x14ac:dyDescent="0.25">
      <c r="A978">
        <v>930.2</v>
      </c>
      <c r="B978" t="s">
        <v>249</v>
      </c>
      <c r="C978" s="1">
        <v>43646</v>
      </c>
      <c r="D978">
        <v>1360467</v>
      </c>
      <c r="E978" t="s">
        <v>56</v>
      </c>
      <c r="G978">
        <v>16.41</v>
      </c>
    </row>
    <row r="979" spans="1:7" x14ac:dyDescent="0.25">
      <c r="A979">
        <v>930.2</v>
      </c>
      <c r="B979" t="s">
        <v>249</v>
      </c>
      <c r="C979" s="1">
        <v>43646</v>
      </c>
      <c r="D979">
        <v>1360467</v>
      </c>
      <c r="E979" t="s">
        <v>56</v>
      </c>
      <c r="G979">
        <v>5.24</v>
      </c>
    </row>
    <row r="980" spans="1:7" x14ac:dyDescent="0.25">
      <c r="A980">
        <v>930.2</v>
      </c>
      <c r="B980" t="s">
        <v>249</v>
      </c>
      <c r="C980" s="1">
        <v>43646</v>
      </c>
      <c r="D980">
        <v>1360467</v>
      </c>
      <c r="E980" t="s">
        <v>56</v>
      </c>
      <c r="G980">
        <v>0.36</v>
      </c>
    </row>
    <row r="981" spans="1:7" x14ac:dyDescent="0.25">
      <c r="A981">
        <v>930.2</v>
      </c>
      <c r="B981" t="s">
        <v>249</v>
      </c>
      <c r="C981" s="1">
        <v>43646</v>
      </c>
      <c r="D981">
        <v>1360467</v>
      </c>
      <c r="E981" t="s">
        <v>56</v>
      </c>
      <c r="G981">
        <v>0.43</v>
      </c>
    </row>
    <row r="982" spans="1:7" x14ac:dyDescent="0.25">
      <c r="A982">
        <v>930.2</v>
      </c>
      <c r="B982" t="s">
        <v>249</v>
      </c>
      <c r="C982" s="1">
        <v>43646</v>
      </c>
      <c r="D982">
        <v>1360467</v>
      </c>
      <c r="E982" t="s">
        <v>56</v>
      </c>
      <c r="G982">
        <v>28.59</v>
      </c>
    </row>
    <row r="983" spans="1:7" x14ac:dyDescent="0.25">
      <c r="A983">
        <v>930.2</v>
      </c>
      <c r="B983" t="s">
        <v>249</v>
      </c>
      <c r="C983" s="1">
        <v>43677</v>
      </c>
      <c r="D983">
        <v>1362182</v>
      </c>
      <c r="E983" t="s">
        <v>56</v>
      </c>
      <c r="G983">
        <v>6.71</v>
      </c>
    </row>
    <row r="984" spans="1:7" x14ac:dyDescent="0.25">
      <c r="A984">
        <v>930.2</v>
      </c>
      <c r="B984" t="s">
        <v>249</v>
      </c>
      <c r="C984" s="1">
        <v>43677</v>
      </c>
      <c r="D984">
        <v>1362182</v>
      </c>
      <c r="E984" t="s">
        <v>56</v>
      </c>
      <c r="G984">
        <v>5.32</v>
      </c>
    </row>
    <row r="985" spans="1:7" x14ac:dyDescent="0.25">
      <c r="A985">
        <v>930.2</v>
      </c>
      <c r="B985" t="s">
        <v>249</v>
      </c>
      <c r="C985" s="1">
        <v>43677</v>
      </c>
      <c r="D985">
        <v>1362182</v>
      </c>
      <c r="E985" t="s">
        <v>56</v>
      </c>
      <c r="G985">
        <v>0.41</v>
      </c>
    </row>
    <row r="986" spans="1:7" x14ac:dyDescent="0.25">
      <c r="A986">
        <v>930.2</v>
      </c>
      <c r="B986" t="s">
        <v>249</v>
      </c>
      <c r="C986" s="1">
        <v>43677</v>
      </c>
      <c r="D986">
        <v>1362182</v>
      </c>
      <c r="E986" t="s">
        <v>56</v>
      </c>
      <c r="G986">
        <v>0.12</v>
      </c>
    </row>
    <row r="987" spans="1:7" x14ac:dyDescent="0.25">
      <c r="A987">
        <v>930.2</v>
      </c>
      <c r="B987" t="s">
        <v>249</v>
      </c>
      <c r="C987" s="1">
        <v>43677</v>
      </c>
      <c r="D987">
        <v>1362182</v>
      </c>
      <c r="E987" t="s">
        <v>56</v>
      </c>
      <c r="G987">
        <v>0.46</v>
      </c>
    </row>
    <row r="988" spans="1:7" x14ac:dyDescent="0.25">
      <c r="A988">
        <v>930.2</v>
      </c>
      <c r="B988" t="s">
        <v>249</v>
      </c>
      <c r="C988" s="1">
        <v>43677</v>
      </c>
      <c r="D988">
        <v>1362182</v>
      </c>
      <c r="E988" t="s">
        <v>56</v>
      </c>
      <c r="G988">
        <v>37.47</v>
      </c>
    </row>
    <row r="989" spans="1:7" x14ac:dyDescent="0.25">
      <c r="A989">
        <v>930.2</v>
      </c>
      <c r="B989" t="s">
        <v>249</v>
      </c>
      <c r="C989" s="1">
        <v>43708</v>
      </c>
      <c r="D989">
        <v>1363947</v>
      </c>
      <c r="E989" t="s">
        <v>56</v>
      </c>
      <c r="G989">
        <v>2.2999999999999998</v>
      </c>
    </row>
    <row r="990" spans="1:7" x14ac:dyDescent="0.25">
      <c r="A990">
        <v>930.2</v>
      </c>
      <c r="B990" t="s">
        <v>249</v>
      </c>
      <c r="C990" s="1">
        <v>43708</v>
      </c>
      <c r="D990">
        <v>1363947</v>
      </c>
      <c r="E990" t="s">
        <v>56</v>
      </c>
      <c r="G990">
        <v>6.17</v>
      </c>
    </row>
    <row r="991" spans="1:7" x14ac:dyDescent="0.25">
      <c r="A991">
        <v>930.2</v>
      </c>
      <c r="B991" t="s">
        <v>249</v>
      </c>
      <c r="C991" s="1">
        <v>43708</v>
      </c>
      <c r="D991">
        <v>1363947</v>
      </c>
      <c r="E991" t="s">
        <v>56</v>
      </c>
      <c r="G991">
        <v>2.2999999999999998</v>
      </c>
    </row>
    <row r="992" spans="1:7" x14ac:dyDescent="0.25">
      <c r="A992">
        <v>930.2</v>
      </c>
      <c r="B992" t="s">
        <v>249</v>
      </c>
      <c r="C992" s="1">
        <v>43708</v>
      </c>
      <c r="D992">
        <v>1363947</v>
      </c>
      <c r="E992" t="s">
        <v>56</v>
      </c>
      <c r="G992">
        <v>0.95</v>
      </c>
    </row>
    <row r="993" spans="1:7" x14ac:dyDescent="0.25">
      <c r="A993">
        <v>930.2</v>
      </c>
      <c r="B993" t="s">
        <v>249</v>
      </c>
      <c r="C993" s="1">
        <v>43708</v>
      </c>
      <c r="D993">
        <v>1363947</v>
      </c>
      <c r="E993" t="s">
        <v>56</v>
      </c>
      <c r="G993">
        <v>1.39</v>
      </c>
    </row>
    <row r="994" spans="1:7" x14ac:dyDescent="0.25">
      <c r="A994">
        <v>930.2</v>
      </c>
      <c r="B994" t="s">
        <v>249</v>
      </c>
      <c r="C994" s="1">
        <v>43708</v>
      </c>
      <c r="D994">
        <v>1363947</v>
      </c>
      <c r="E994" t="s">
        <v>56</v>
      </c>
      <c r="G994">
        <v>40.36</v>
      </c>
    </row>
    <row r="995" spans="1:7" x14ac:dyDescent="0.25">
      <c r="A995">
        <v>930.2</v>
      </c>
      <c r="B995" t="s">
        <v>249</v>
      </c>
      <c r="C995" s="1">
        <v>43738</v>
      </c>
      <c r="D995">
        <v>1365821</v>
      </c>
      <c r="E995" t="s">
        <v>56</v>
      </c>
      <c r="G995">
        <v>13.19</v>
      </c>
    </row>
    <row r="996" spans="1:7" x14ac:dyDescent="0.25">
      <c r="A996">
        <v>930.2</v>
      </c>
      <c r="B996" t="s">
        <v>249</v>
      </c>
      <c r="C996" s="1">
        <v>43738</v>
      </c>
      <c r="D996">
        <v>1365821</v>
      </c>
      <c r="E996" t="s">
        <v>56</v>
      </c>
      <c r="G996">
        <v>5.6</v>
      </c>
    </row>
    <row r="997" spans="1:7" x14ac:dyDescent="0.25">
      <c r="A997">
        <v>930.2</v>
      </c>
      <c r="B997" t="s">
        <v>249</v>
      </c>
      <c r="C997" s="1">
        <v>43738</v>
      </c>
      <c r="D997">
        <v>1365821</v>
      </c>
      <c r="E997" t="s">
        <v>56</v>
      </c>
      <c r="G997">
        <v>0.21</v>
      </c>
    </row>
    <row r="998" spans="1:7" x14ac:dyDescent="0.25">
      <c r="A998">
        <v>930.2</v>
      </c>
      <c r="B998" t="s">
        <v>249</v>
      </c>
      <c r="C998" s="1">
        <v>43738</v>
      </c>
      <c r="D998">
        <v>1365821</v>
      </c>
      <c r="E998" t="s">
        <v>56</v>
      </c>
      <c r="G998">
        <v>42.57</v>
      </c>
    </row>
    <row r="999" spans="1:7" x14ac:dyDescent="0.25">
      <c r="A999">
        <v>930.2</v>
      </c>
      <c r="B999" t="s">
        <v>249</v>
      </c>
      <c r="C999" s="1">
        <v>43769</v>
      </c>
      <c r="D999">
        <v>1367787</v>
      </c>
      <c r="E999" t="s">
        <v>56</v>
      </c>
      <c r="G999">
        <v>19.829999999999998</v>
      </c>
    </row>
    <row r="1000" spans="1:7" x14ac:dyDescent="0.25">
      <c r="A1000">
        <v>930.2</v>
      </c>
      <c r="B1000" t="s">
        <v>249</v>
      </c>
      <c r="C1000" s="1">
        <v>43769</v>
      </c>
      <c r="D1000">
        <v>1367787</v>
      </c>
      <c r="E1000" t="s">
        <v>56</v>
      </c>
      <c r="G1000">
        <v>7.39</v>
      </c>
    </row>
    <row r="1001" spans="1:7" x14ac:dyDescent="0.25">
      <c r="A1001">
        <v>930.2</v>
      </c>
      <c r="B1001" t="s">
        <v>249</v>
      </c>
      <c r="C1001" s="1">
        <v>43769</v>
      </c>
      <c r="D1001">
        <v>1367787</v>
      </c>
      <c r="E1001" t="s">
        <v>56</v>
      </c>
      <c r="G1001">
        <v>9.01</v>
      </c>
    </row>
    <row r="1002" spans="1:7" x14ac:dyDescent="0.25">
      <c r="A1002">
        <v>930.2</v>
      </c>
      <c r="B1002" t="s">
        <v>249</v>
      </c>
      <c r="C1002" s="1">
        <v>43769</v>
      </c>
      <c r="D1002">
        <v>1367787</v>
      </c>
      <c r="E1002" t="s">
        <v>56</v>
      </c>
      <c r="G1002">
        <v>0.44</v>
      </c>
    </row>
    <row r="1003" spans="1:7" x14ac:dyDescent="0.25">
      <c r="A1003">
        <v>930.2</v>
      </c>
      <c r="B1003" t="s">
        <v>249</v>
      </c>
      <c r="C1003" s="1">
        <v>43769</v>
      </c>
      <c r="D1003">
        <v>1367787</v>
      </c>
      <c r="E1003" t="s">
        <v>56</v>
      </c>
      <c r="G1003">
        <v>5.57</v>
      </c>
    </row>
    <row r="1004" spans="1:7" x14ac:dyDescent="0.25">
      <c r="A1004">
        <v>930.2</v>
      </c>
      <c r="B1004" t="s">
        <v>249</v>
      </c>
      <c r="C1004" s="1">
        <v>43769</v>
      </c>
      <c r="D1004">
        <v>1367787</v>
      </c>
      <c r="E1004" t="s">
        <v>56</v>
      </c>
      <c r="G1004">
        <v>3.13</v>
      </c>
    </row>
    <row r="1005" spans="1:7" x14ac:dyDescent="0.25">
      <c r="A1005">
        <v>930.2</v>
      </c>
      <c r="B1005" t="s">
        <v>249</v>
      </c>
      <c r="C1005" s="1">
        <v>43769</v>
      </c>
      <c r="D1005">
        <v>1367787</v>
      </c>
      <c r="E1005" t="s">
        <v>56</v>
      </c>
      <c r="G1005">
        <v>4.84</v>
      </c>
    </row>
    <row r="1006" spans="1:7" x14ac:dyDescent="0.25">
      <c r="A1006">
        <v>930.2</v>
      </c>
      <c r="B1006" t="s">
        <v>249</v>
      </c>
      <c r="C1006" s="1">
        <v>43769</v>
      </c>
      <c r="D1006">
        <v>1367787</v>
      </c>
      <c r="E1006" t="s">
        <v>56</v>
      </c>
      <c r="G1006">
        <v>12.23</v>
      </c>
    </row>
    <row r="1007" spans="1:7" x14ac:dyDescent="0.25">
      <c r="A1007">
        <v>930.2</v>
      </c>
      <c r="B1007" t="s">
        <v>249</v>
      </c>
      <c r="C1007" s="1">
        <v>43769</v>
      </c>
      <c r="D1007">
        <v>1367787</v>
      </c>
      <c r="E1007" t="s">
        <v>56</v>
      </c>
      <c r="G1007">
        <v>41.99</v>
      </c>
    </row>
    <row r="1008" spans="1:7" x14ac:dyDescent="0.25">
      <c r="A1008">
        <v>930.2</v>
      </c>
      <c r="B1008" t="s">
        <v>249</v>
      </c>
      <c r="C1008" s="1">
        <v>43769</v>
      </c>
      <c r="D1008">
        <v>1367787</v>
      </c>
      <c r="E1008" t="s">
        <v>56</v>
      </c>
      <c r="G1008">
        <v>10.38</v>
      </c>
    </row>
    <row r="1009" spans="1:7" x14ac:dyDescent="0.25">
      <c r="A1009">
        <v>930.2</v>
      </c>
      <c r="B1009" t="s">
        <v>249</v>
      </c>
      <c r="C1009" s="1">
        <v>43769</v>
      </c>
      <c r="D1009">
        <v>1367787</v>
      </c>
      <c r="E1009" t="s">
        <v>56</v>
      </c>
      <c r="G1009">
        <v>2.5</v>
      </c>
    </row>
    <row r="1010" spans="1:7" x14ac:dyDescent="0.25">
      <c r="A1010">
        <v>930.2</v>
      </c>
      <c r="B1010" t="s">
        <v>249</v>
      </c>
      <c r="C1010" s="1">
        <v>43769</v>
      </c>
      <c r="D1010">
        <v>1367787</v>
      </c>
      <c r="E1010" t="s">
        <v>56</v>
      </c>
      <c r="G1010">
        <v>57.31</v>
      </c>
    </row>
    <row r="1011" spans="1:7" x14ac:dyDescent="0.25">
      <c r="A1011">
        <v>930.2</v>
      </c>
      <c r="B1011" t="s">
        <v>249</v>
      </c>
      <c r="C1011" s="1">
        <v>43769</v>
      </c>
      <c r="D1011">
        <v>1367787</v>
      </c>
      <c r="E1011" t="s">
        <v>56</v>
      </c>
      <c r="G1011">
        <v>2.92</v>
      </c>
    </row>
    <row r="1012" spans="1:7" x14ac:dyDescent="0.25">
      <c r="A1012">
        <v>930.2</v>
      </c>
      <c r="B1012" t="s">
        <v>249</v>
      </c>
      <c r="C1012" s="1">
        <v>43799</v>
      </c>
      <c r="D1012">
        <v>1369507</v>
      </c>
      <c r="E1012" t="s">
        <v>56</v>
      </c>
      <c r="G1012">
        <v>6.03</v>
      </c>
    </row>
    <row r="1013" spans="1:7" x14ac:dyDescent="0.25">
      <c r="A1013">
        <v>930.2</v>
      </c>
      <c r="B1013" t="s">
        <v>249</v>
      </c>
      <c r="C1013" s="1">
        <v>43799</v>
      </c>
      <c r="D1013">
        <v>1369507</v>
      </c>
      <c r="E1013" t="s">
        <v>56</v>
      </c>
      <c r="G1013">
        <v>4.46</v>
      </c>
    </row>
    <row r="1014" spans="1:7" x14ac:dyDescent="0.25">
      <c r="A1014">
        <v>930.2</v>
      </c>
      <c r="B1014" t="s">
        <v>249</v>
      </c>
      <c r="C1014" s="1">
        <v>43799</v>
      </c>
      <c r="D1014">
        <v>1369507</v>
      </c>
      <c r="E1014" t="s">
        <v>56</v>
      </c>
      <c r="G1014">
        <v>0.53</v>
      </c>
    </row>
    <row r="1015" spans="1:7" x14ac:dyDescent="0.25">
      <c r="A1015">
        <v>930.2</v>
      </c>
      <c r="B1015" t="s">
        <v>249</v>
      </c>
      <c r="C1015" s="1">
        <v>43799</v>
      </c>
      <c r="D1015">
        <v>1369507</v>
      </c>
      <c r="E1015" t="s">
        <v>56</v>
      </c>
      <c r="G1015">
        <v>31.84</v>
      </c>
    </row>
    <row r="1016" spans="1:7" x14ac:dyDescent="0.25">
      <c r="A1016">
        <v>930.2</v>
      </c>
      <c r="B1016" t="s">
        <v>249</v>
      </c>
      <c r="C1016" s="1">
        <v>43830</v>
      </c>
      <c r="D1016">
        <v>1371434</v>
      </c>
      <c r="E1016" t="s">
        <v>56</v>
      </c>
      <c r="G1016">
        <v>0.53</v>
      </c>
    </row>
    <row r="1017" spans="1:7" x14ac:dyDescent="0.25">
      <c r="A1017">
        <v>930.2</v>
      </c>
      <c r="B1017" t="s">
        <v>249</v>
      </c>
      <c r="C1017" s="1">
        <v>43830</v>
      </c>
      <c r="D1017">
        <v>1371434</v>
      </c>
      <c r="E1017" t="s">
        <v>56</v>
      </c>
      <c r="G1017">
        <v>3.29</v>
      </c>
    </row>
    <row r="1018" spans="1:7" x14ac:dyDescent="0.25">
      <c r="A1018">
        <v>930.2</v>
      </c>
      <c r="B1018" t="s">
        <v>249</v>
      </c>
      <c r="C1018" s="1">
        <v>43830</v>
      </c>
      <c r="D1018">
        <v>1371434</v>
      </c>
      <c r="E1018" t="s">
        <v>56</v>
      </c>
      <c r="G1018">
        <v>0.14000000000000001</v>
      </c>
    </row>
    <row r="1019" spans="1:7" x14ac:dyDescent="0.25">
      <c r="A1019">
        <v>930.2</v>
      </c>
      <c r="B1019" t="s">
        <v>249</v>
      </c>
      <c r="C1019" s="1">
        <v>43830</v>
      </c>
      <c r="D1019">
        <v>1371434</v>
      </c>
      <c r="E1019" t="s">
        <v>56</v>
      </c>
      <c r="G1019">
        <v>0.46</v>
      </c>
    </row>
    <row r="1020" spans="1:7" x14ac:dyDescent="0.25">
      <c r="A1020">
        <v>930.2</v>
      </c>
      <c r="B1020" t="s">
        <v>249</v>
      </c>
      <c r="C1020" s="1">
        <v>43830</v>
      </c>
      <c r="D1020">
        <v>1371434</v>
      </c>
      <c r="E1020" t="s">
        <v>56</v>
      </c>
      <c r="G1020">
        <v>0.96</v>
      </c>
    </row>
    <row r="1021" spans="1:7" x14ac:dyDescent="0.25">
      <c r="A1021">
        <v>930.2</v>
      </c>
      <c r="B1021" t="s">
        <v>249</v>
      </c>
      <c r="C1021" s="1">
        <v>43830</v>
      </c>
      <c r="D1021">
        <v>1371434</v>
      </c>
      <c r="E1021" t="s">
        <v>56</v>
      </c>
      <c r="G1021">
        <v>32.85</v>
      </c>
    </row>
    <row r="1022" spans="1:7" x14ac:dyDescent="0.25">
      <c r="A1022">
        <v>930.2</v>
      </c>
      <c r="B1022" t="s">
        <v>252</v>
      </c>
      <c r="C1022" s="1">
        <v>43496</v>
      </c>
      <c r="D1022">
        <v>1351461</v>
      </c>
      <c r="E1022" t="s">
        <v>56</v>
      </c>
      <c r="F1022" t="s">
        <v>253</v>
      </c>
      <c r="G1022">
        <v>0.98</v>
      </c>
    </row>
    <row r="1023" spans="1:7" x14ac:dyDescent="0.25">
      <c r="A1023">
        <v>930.2</v>
      </c>
      <c r="B1023" t="s">
        <v>252</v>
      </c>
      <c r="C1023" s="1">
        <v>43496</v>
      </c>
      <c r="D1023">
        <v>1351461</v>
      </c>
      <c r="E1023" t="s">
        <v>56</v>
      </c>
      <c r="F1023" t="s">
        <v>253</v>
      </c>
      <c r="G1023">
        <v>0.08</v>
      </c>
    </row>
    <row r="1024" spans="1:7" x14ac:dyDescent="0.25">
      <c r="A1024">
        <v>930.2</v>
      </c>
      <c r="B1024" t="s">
        <v>252</v>
      </c>
      <c r="C1024" s="1">
        <v>43496</v>
      </c>
      <c r="D1024">
        <v>1351461</v>
      </c>
      <c r="E1024" t="s">
        <v>56</v>
      </c>
      <c r="F1024" t="s">
        <v>253</v>
      </c>
      <c r="G1024">
        <v>0.41</v>
      </c>
    </row>
    <row r="1025" spans="1:7" x14ac:dyDescent="0.25">
      <c r="A1025">
        <v>930.2</v>
      </c>
      <c r="B1025" t="s">
        <v>252</v>
      </c>
      <c r="C1025" s="1">
        <v>43496</v>
      </c>
      <c r="D1025">
        <v>1351461</v>
      </c>
      <c r="E1025" t="s">
        <v>56</v>
      </c>
      <c r="F1025" t="s">
        <v>253</v>
      </c>
      <c r="G1025">
        <v>0.41</v>
      </c>
    </row>
    <row r="1026" spans="1:7" x14ac:dyDescent="0.25">
      <c r="A1026">
        <v>930.2</v>
      </c>
      <c r="B1026" t="s">
        <v>252</v>
      </c>
      <c r="C1026" s="1">
        <v>43496</v>
      </c>
      <c r="D1026">
        <v>1351461</v>
      </c>
      <c r="E1026" t="s">
        <v>56</v>
      </c>
      <c r="F1026" t="s">
        <v>253</v>
      </c>
      <c r="G1026">
        <v>0.11</v>
      </c>
    </row>
    <row r="1027" spans="1:7" x14ac:dyDescent="0.25">
      <c r="A1027">
        <v>930.2</v>
      </c>
      <c r="B1027" t="s">
        <v>252</v>
      </c>
      <c r="C1027" s="1">
        <v>43496</v>
      </c>
      <c r="D1027">
        <v>1351461</v>
      </c>
      <c r="E1027" t="s">
        <v>56</v>
      </c>
      <c r="F1027" t="s">
        <v>253</v>
      </c>
      <c r="G1027">
        <v>2.2400000000000002</v>
      </c>
    </row>
    <row r="1028" spans="1:7" x14ac:dyDescent="0.25">
      <c r="A1028">
        <v>930.2</v>
      </c>
      <c r="B1028" t="s">
        <v>252</v>
      </c>
      <c r="C1028" s="1">
        <v>43496</v>
      </c>
      <c r="D1028">
        <v>1351461</v>
      </c>
      <c r="E1028" t="s">
        <v>56</v>
      </c>
      <c r="F1028" t="s">
        <v>253</v>
      </c>
      <c r="G1028">
        <v>1.55</v>
      </c>
    </row>
    <row r="1029" spans="1:7" x14ac:dyDescent="0.25">
      <c r="A1029">
        <v>930.2</v>
      </c>
      <c r="B1029" t="s">
        <v>252</v>
      </c>
      <c r="C1029" s="1">
        <v>43496</v>
      </c>
      <c r="D1029">
        <v>1351461</v>
      </c>
      <c r="E1029" t="s">
        <v>56</v>
      </c>
      <c r="F1029" t="s">
        <v>253</v>
      </c>
      <c r="G1029">
        <v>13.6</v>
      </c>
    </row>
    <row r="1030" spans="1:7" x14ac:dyDescent="0.25">
      <c r="A1030">
        <v>930.2</v>
      </c>
      <c r="B1030" t="s">
        <v>252</v>
      </c>
      <c r="C1030" s="1">
        <v>43524</v>
      </c>
      <c r="D1030">
        <v>1353060</v>
      </c>
      <c r="E1030" t="s">
        <v>56</v>
      </c>
      <c r="F1030" t="s">
        <v>253</v>
      </c>
      <c r="G1030">
        <v>1.1499999999999999</v>
      </c>
    </row>
    <row r="1031" spans="1:7" x14ac:dyDescent="0.25">
      <c r="A1031">
        <v>930.2</v>
      </c>
      <c r="B1031" t="s">
        <v>252</v>
      </c>
      <c r="C1031" s="1">
        <v>43524</v>
      </c>
      <c r="D1031">
        <v>1353060</v>
      </c>
      <c r="E1031" t="s">
        <v>56</v>
      </c>
      <c r="F1031" t="s">
        <v>253</v>
      </c>
      <c r="G1031">
        <v>0.88</v>
      </c>
    </row>
    <row r="1032" spans="1:7" x14ac:dyDescent="0.25">
      <c r="A1032">
        <v>930.2</v>
      </c>
      <c r="B1032" t="s">
        <v>252</v>
      </c>
      <c r="C1032" s="1">
        <v>43524</v>
      </c>
      <c r="D1032">
        <v>1353060</v>
      </c>
      <c r="E1032" t="s">
        <v>56</v>
      </c>
      <c r="F1032" t="s">
        <v>253</v>
      </c>
      <c r="G1032">
        <v>10.89</v>
      </c>
    </row>
    <row r="1033" spans="1:7" x14ac:dyDescent="0.25">
      <c r="A1033">
        <v>930.2</v>
      </c>
      <c r="B1033" t="s">
        <v>252</v>
      </c>
      <c r="C1033" s="1">
        <v>43555</v>
      </c>
      <c r="D1033">
        <v>1354698</v>
      </c>
      <c r="E1033" t="s">
        <v>56</v>
      </c>
      <c r="F1033" t="s">
        <v>253</v>
      </c>
      <c r="G1033">
        <v>0.9</v>
      </c>
    </row>
    <row r="1034" spans="1:7" x14ac:dyDescent="0.25">
      <c r="A1034">
        <v>930.2</v>
      </c>
      <c r="B1034" t="s">
        <v>252</v>
      </c>
      <c r="C1034" s="1">
        <v>43555</v>
      </c>
      <c r="D1034">
        <v>1354698</v>
      </c>
      <c r="E1034" t="s">
        <v>56</v>
      </c>
      <c r="F1034" t="s">
        <v>253</v>
      </c>
      <c r="G1034">
        <v>0.22</v>
      </c>
    </row>
    <row r="1035" spans="1:7" x14ac:dyDescent="0.25">
      <c r="A1035">
        <v>930.2</v>
      </c>
      <c r="B1035" t="s">
        <v>252</v>
      </c>
      <c r="C1035" s="1">
        <v>43769</v>
      </c>
      <c r="D1035">
        <v>1367787</v>
      </c>
      <c r="E1035" t="s">
        <v>56</v>
      </c>
      <c r="F1035" t="s">
        <v>253</v>
      </c>
      <c r="G1035">
        <v>1.18</v>
      </c>
    </row>
    <row r="1036" spans="1:7" x14ac:dyDescent="0.25">
      <c r="A1036">
        <v>930.2</v>
      </c>
      <c r="B1036" t="s">
        <v>254</v>
      </c>
      <c r="C1036" s="1">
        <v>43496</v>
      </c>
      <c r="D1036">
        <v>1351461</v>
      </c>
      <c r="E1036" t="s">
        <v>56</v>
      </c>
      <c r="F1036" t="s">
        <v>255</v>
      </c>
      <c r="G1036">
        <v>1.31</v>
      </c>
    </row>
    <row r="1037" spans="1:7" x14ac:dyDescent="0.25">
      <c r="A1037">
        <v>930.2</v>
      </c>
      <c r="B1037" t="s">
        <v>254</v>
      </c>
      <c r="C1037" s="1">
        <v>43496</v>
      </c>
      <c r="D1037">
        <v>1351461</v>
      </c>
      <c r="E1037" t="s">
        <v>56</v>
      </c>
      <c r="F1037" t="s">
        <v>255</v>
      </c>
      <c r="G1037">
        <v>0.16</v>
      </c>
    </row>
    <row r="1038" spans="1:7" x14ac:dyDescent="0.25">
      <c r="A1038">
        <v>930.2</v>
      </c>
      <c r="B1038" t="s">
        <v>254</v>
      </c>
      <c r="C1038" s="1">
        <v>43496</v>
      </c>
      <c r="D1038">
        <v>1351461</v>
      </c>
      <c r="E1038" t="s">
        <v>56</v>
      </c>
      <c r="F1038" t="s">
        <v>255</v>
      </c>
      <c r="G1038">
        <v>0.77</v>
      </c>
    </row>
    <row r="1039" spans="1:7" x14ac:dyDescent="0.25">
      <c r="A1039">
        <v>930.2</v>
      </c>
      <c r="B1039" t="s">
        <v>254</v>
      </c>
      <c r="C1039" s="1">
        <v>43496</v>
      </c>
      <c r="D1039">
        <v>1351461</v>
      </c>
      <c r="E1039" t="s">
        <v>56</v>
      </c>
      <c r="F1039" t="s">
        <v>255</v>
      </c>
      <c r="G1039">
        <v>0.5</v>
      </c>
    </row>
    <row r="1040" spans="1:7" x14ac:dyDescent="0.25">
      <c r="A1040">
        <v>930.2</v>
      </c>
      <c r="B1040" t="s">
        <v>254</v>
      </c>
      <c r="C1040" s="1">
        <v>43496</v>
      </c>
      <c r="D1040">
        <v>1351461</v>
      </c>
      <c r="E1040" t="s">
        <v>56</v>
      </c>
      <c r="F1040" t="s">
        <v>255</v>
      </c>
      <c r="G1040">
        <v>0.22</v>
      </c>
    </row>
    <row r="1041" spans="1:8" x14ac:dyDescent="0.25">
      <c r="A1041">
        <v>930.2</v>
      </c>
      <c r="B1041" t="s">
        <v>254</v>
      </c>
      <c r="C1041" s="1">
        <v>43496</v>
      </c>
      <c r="D1041">
        <v>1351461</v>
      </c>
      <c r="E1041" t="s">
        <v>56</v>
      </c>
      <c r="F1041" t="s">
        <v>255</v>
      </c>
      <c r="G1041">
        <v>4.05</v>
      </c>
    </row>
    <row r="1042" spans="1:8" x14ac:dyDescent="0.25">
      <c r="A1042">
        <v>930.2</v>
      </c>
      <c r="B1042" t="s">
        <v>254</v>
      </c>
      <c r="C1042" s="1">
        <v>43496</v>
      </c>
      <c r="D1042">
        <v>1351461</v>
      </c>
      <c r="E1042" t="s">
        <v>56</v>
      </c>
      <c r="F1042" t="s">
        <v>255</v>
      </c>
      <c r="G1042">
        <v>2.93</v>
      </c>
    </row>
    <row r="1043" spans="1:8" x14ac:dyDescent="0.25">
      <c r="A1043">
        <v>930.2</v>
      </c>
      <c r="B1043" t="s">
        <v>254</v>
      </c>
      <c r="C1043" s="1">
        <v>43496</v>
      </c>
      <c r="D1043">
        <v>1351461</v>
      </c>
      <c r="E1043" t="s">
        <v>56</v>
      </c>
      <c r="F1043" t="s">
        <v>255</v>
      </c>
      <c r="G1043">
        <v>26.28</v>
      </c>
    </row>
    <row r="1044" spans="1:8" x14ac:dyDescent="0.25">
      <c r="A1044">
        <v>930.2</v>
      </c>
      <c r="B1044" t="s">
        <v>254</v>
      </c>
      <c r="C1044" s="1">
        <v>43524</v>
      </c>
      <c r="D1044">
        <v>1353060</v>
      </c>
      <c r="E1044" t="s">
        <v>56</v>
      </c>
      <c r="F1044" t="s">
        <v>255</v>
      </c>
      <c r="G1044">
        <v>1.04</v>
      </c>
    </row>
    <row r="1045" spans="1:8" x14ac:dyDescent="0.25">
      <c r="A1045">
        <v>930.2</v>
      </c>
      <c r="B1045" t="s">
        <v>254</v>
      </c>
      <c r="C1045" s="1">
        <v>43524</v>
      </c>
      <c r="D1045">
        <v>1353060</v>
      </c>
      <c r="E1045" t="s">
        <v>56</v>
      </c>
      <c r="F1045" t="s">
        <v>255</v>
      </c>
      <c r="G1045">
        <v>0.44</v>
      </c>
    </row>
    <row r="1046" spans="1:8" x14ac:dyDescent="0.25">
      <c r="A1046">
        <v>930.2</v>
      </c>
      <c r="B1046" t="s">
        <v>254</v>
      </c>
      <c r="C1046" s="1">
        <v>43524</v>
      </c>
      <c r="D1046">
        <v>1353060</v>
      </c>
      <c r="E1046" t="s">
        <v>56</v>
      </c>
      <c r="F1046" t="s">
        <v>255</v>
      </c>
      <c r="G1046">
        <v>6.05</v>
      </c>
    </row>
    <row r="1047" spans="1:8" x14ac:dyDescent="0.25">
      <c r="A1047">
        <v>930.2</v>
      </c>
      <c r="B1047" t="s">
        <v>254</v>
      </c>
      <c r="C1047" s="1">
        <v>43555</v>
      </c>
      <c r="D1047">
        <v>1354698</v>
      </c>
      <c r="E1047" t="s">
        <v>56</v>
      </c>
      <c r="F1047" t="s">
        <v>255</v>
      </c>
      <c r="G1047">
        <v>0.06</v>
      </c>
    </row>
    <row r="1048" spans="1:8" x14ac:dyDescent="0.25">
      <c r="A1048">
        <v>930.2</v>
      </c>
      <c r="B1048" t="s">
        <v>254</v>
      </c>
      <c r="C1048" s="1">
        <v>43769</v>
      </c>
      <c r="D1048">
        <v>1367787</v>
      </c>
      <c r="E1048" t="s">
        <v>56</v>
      </c>
      <c r="F1048" t="s">
        <v>255</v>
      </c>
      <c r="G1048">
        <v>2.08</v>
      </c>
    </row>
    <row r="1049" spans="1:8" x14ac:dyDescent="0.25">
      <c r="A1049">
        <v>930.2</v>
      </c>
      <c r="B1049" t="s">
        <v>256</v>
      </c>
      <c r="C1049" s="1">
        <v>43524</v>
      </c>
      <c r="D1049">
        <v>1353064</v>
      </c>
      <c r="E1049" t="s">
        <v>56</v>
      </c>
      <c r="F1049" t="s">
        <v>257</v>
      </c>
      <c r="G1049" s="2">
        <v>1072.27</v>
      </c>
    </row>
    <row r="1050" spans="1:8" x14ac:dyDescent="0.25">
      <c r="A1050">
        <v>930.2</v>
      </c>
      <c r="B1050" t="s">
        <v>264</v>
      </c>
      <c r="C1050" s="1">
        <v>43830</v>
      </c>
      <c r="D1050">
        <v>1371439</v>
      </c>
      <c r="E1050" t="s">
        <v>56</v>
      </c>
      <c r="F1050" t="s">
        <v>265</v>
      </c>
      <c r="G1050">
        <v>162.55000000000001</v>
      </c>
    </row>
    <row r="1051" spans="1:8" x14ac:dyDescent="0.25">
      <c r="A1051">
        <v>930.2</v>
      </c>
      <c r="B1051" t="s">
        <v>278</v>
      </c>
      <c r="C1051" s="1">
        <v>43830</v>
      </c>
      <c r="D1051">
        <v>1372312</v>
      </c>
      <c r="E1051" t="s">
        <v>2</v>
      </c>
      <c r="F1051" t="s">
        <v>267</v>
      </c>
      <c r="H1051">
        <v>25.44</v>
      </c>
    </row>
    <row r="1052" spans="1:8" x14ac:dyDescent="0.25">
      <c r="A1052">
        <v>930.2</v>
      </c>
      <c r="B1052" t="s">
        <v>278</v>
      </c>
      <c r="C1052" s="1">
        <v>43830</v>
      </c>
      <c r="D1052">
        <v>1372315</v>
      </c>
      <c r="E1052" t="s">
        <v>2</v>
      </c>
      <c r="F1052" t="s">
        <v>268</v>
      </c>
      <c r="H1052">
        <v>325.33</v>
      </c>
    </row>
    <row r="1053" spans="1:8" x14ac:dyDescent="0.25">
      <c r="A1053">
        <v>930.2</v>
      </c>
      <c r="B1053" t="s">
        <v>219</v>
      </c>
      <c r="C1053" s="1">
        <v>43830</v>
      </c>
      <c r="D1053">
        <v>1371628</v>
      </c>
      <c r="E1053" t="s">
        <v>2</v>
      </c>
      <c r="F1053" t="s">
        <v>220</v>
      </c>
      <c r="G1053">
        <v>21.79</v>
      </c>
    </row>
    <row r="1054" spans="1:8" x14ac:dyDescent="0.25">
      <c r="A1054">
        <v>930.2</v>
      </c>
      <c r="B1054" t="s">
        <v>219</v>
      </c>
      <c r="C1054" s="1">
        <v>43830</v>
      </c>
      <c r="D1054">
        <v>1371628</v>
      </c>
      <c r="E1054" t="s">
        <v>2</v>
      </c>
      <c r="F1054" t="s">
        <v>220</v>
      </c>
      <c r="G1054">
        <v>3.67</v>
      </c>
    </row>
    <row r="1055" spans="1:8" x14ac:dyDescent="0.25">
      <c r="A1055">
        <v>930.2</v>
      </c>
      <c r="B1055" t="s">
        <v>219</v>
      </c>
      <c r="C1055" s="1">
        <v>43830</v>
      </c>
      <c r="D1055">
        <v>1371628</v>
      </c>
      <c r="E1055" t="s">
        <v>2</v>
      </c>
      <c r="F1055" t="s">
        <v>220</v>
      </c>
      <c r="G1055">
        <v>10.9</v>
      </c>
    </row>
    <row r="1056" spans="1:8" x14ac:dyDescent="0.25">
      <c r="A1056">
        <v>930.2</v>
      </c>
      <c r="B1056" t="s">
        <v>219</v>
      </c>
      <c r="C1056" s="1">
        <v>43830</v>
      </c>
      <c r="D1056">
        <v>1371628</v>
      </c>
      <c r="E1056" t="s">
        <v>2</v>
      </c>
      <c r="F1056" t="s">
        <v>220</v>
      </c>
      <c r="G1056">
        <v>5.85</v>
      </c>
    </row>
    <row r="1057" spans="1:8" x14ac:dyDescent="0.25">
      <c r="A1057">
        <v>930.2</v>
      </c>
      <c r="B1057" t="s">
        <v>219</v>
      </c>
      <c r="C1057" s="1">
        <v>43830</v>
      </c>
      <c r="D1057">
        <v>1371628</v>
      </c>
      <c r="E1057" t="s">
        <v>2</v>
      </c>
      <c r="F1057" t="s">
        <v>220</v>
      </c>
      <c r="G1057">
        <v>1.91</v>
      </c>
    </row>
    <row r="1058" spans="1:8" x14ac:dyDescent="0.25">
      <c r="A1058">
        <v>930.2</v>
      </c>
      <c r="B1058" t="s">
        <v>219</v>
      </c>
      <c r="C1058" s="1">
        <v>43830</v>
      </c>
      <c r="D1058">
        <v>1371628</v>
      </c>
      <c r="E1058" t="s">
        <v>2</v>
      </c>
      <c r="F1058" t="s">
        <v>220</v>
      </c>
      <c r="G1058">
        <v>6.92</v>
      </c>
    </row>
    <row r="1059" spans="1:8" x14ac:dyDescent="0.25">
      <c r="A1059">
        <v>930.2</v>
      </c>
      <c r="B1059" t="s">
        <v>219</v>
      </c>
      <c r="C1059" s="1">
        <v>43830</v>
      </c>
      <c r="D1059">
        <v>1371628</v>
      </c>
      <c r="E1059" t="s">
        <v>2</v>
      </c>
      <c r="F1059" t="s">
        <v>220</v>
      </c>
      <c r="G1059">
        <v>9.2100000000000009</v>
      </c>
    </row>
    <row r="1060" spans="1:8" x14ac:dyDescent="0.25">
      <c r="A1060">
        <v>930.2</v>
      </c>
      <c r="B1060" t="s">
        <v>219</v>
      </c>
      <c r="C1060" s="1">
        <v>43830</v>
      </c>
      <c r="D1060">
        <v>1371628</v>
      </c>
      <c r="E1060" t="s">
        <v>2</v>
      </c>
      <c r="F1060" t="s">
        <v>220</v>
      </c>
      <c r="G1060">
        <v>1.1100000000000001</v>
      </c>
    </row>
    <row r="1061" spans="1:8" x14ac:dyDescent="0.25">
      <c r="A1061">
        <v>930.2</v>
      </c>
      <c r="B1061" t="s">
        <v>219</v>
      </c>
      <c r="C1061" s="1">
        <v>43830</v>
      </c>
      <c r="D1061">
        <v>1371628</v>
      </c>
      <c r="E1061" t="s">
        <v>2</v>
      </c>
      <c r="F1061" t="s">
        <v>220</v>
      </c>
      <c r="G1061">
        <v>2.29</v>
      </c>
    </row>
    <row r="1062" spans="1:8" x14ac:dyDescent="0.25">
      <c r="A1062">
        <v>930.2</v>
      </c>
      <c r="B1062" t="s">
        <v>219</v>
      </c>
      <c r="C1062" s="1">
        <v>43830</v>
      </c>
      <c r="D1062">
        <v>1371628</v>
      </c>
      <c r="E1062" t="s">
        <v>2</v>
      </c>
      <c r="F1062" t="s">
        <v>220</v>
      </c>
      <c r="G1062">
        <v>2.17</v>
      </c>
    </row>
    <row r="1063" spans="1:8" x14ac:dyDescent="0.25">
      <c r="A1063">
        <v>930.2</v>
      </c>
      <c r="B1063" t="s">
        <v>219</v>
      </c>
      <c r="C1063" s="1">
        <v>43830</v>
      </c>
      <c r="D1063">
        <v>1371628</v>
      </c>
      <c r="E1063" t="s">
        <v>2</v>
      </c>
      <c r="F1063" t="s">
        <v>220</v>
      </c>
      <c r="G1063">
        <v>19.13</v>
      </c>
    </row>
    <row r="1064" spans="1:8" x14ac:dyDescent="0.25">
      <c r="A1064">
        <v>930.2</v>
      </c>
      <c r="B1064" t="s">
        <v>219</v>
      </c>
      <c r="C1064" s="1">
        <v>43830</v>
      </c>
      <c r="D1064">
        <v>1371628</v>
      </c>
      <c r="E1064" t="s">
        <v>2</v>
      </c>
      <c r="F1064" t="s">
        <v>220</v>
      </c>
      <c r="G1064">
        <v>57.31</v>
      </c>
    </row>
    <row r="1065" spans="1:8" x14ac:dyDescent="0.25">
      <c r="A1065">
        <v>930.2</v>
      </c>
      <c r="B1065" t="s">
        <v>224</v>
      </c>
      <c r="C1065" s="1">
        <v>43830</v>
      </c>
      <c r="D1065">
        <v>1371559</v>
      </c>
      <c r="E1065" t="s">
        <v>2</v>
      </c>
      <c r="F1065" t="s">
        <v>227</v>
      </c>
      <c r="G1065">
        <v>18.39</v>
      </c>
    </row>
    <row r="1066" spans="1:8" x14ac:dyDescent="0.25">
      <c r="A1066">
        <v>930.2</v>
      </c>
      <c r="B1066" t="s">
        <v>224</v>
      </c>
      <c r="C1066" s="1">
        <v>43830</v>
      </c>
      <c r="D1066">
        <v>1372493</v>
      </c>
      <c r="E1066" t="s">
        <v>2</v>
      </c>
      <c r="F1066" t="s">
        <v>228</v>
      </c>
      <c r="G1066">
        <v>700.25</v>
      </c>
    </row>
    <row r="1067" spans="1:8" x14ac:dyDescent="0.25">
      <c r="A1067">
        <v>930.2</v>
      </c>
      <c r="B1067" t="s">
        <v>232</v>
      </c>
      <c r="C1067" s="1">
        <v>43496</v>
      </c>
      <c r="D1067">
        <v>1351709</v>
      </c>
      <c r="E1067" t="s">
        <v>2</v>
      </c>
      <c r="F1067" t="s">
        <v>233</v>
      </c>
      <c r="H1067">
        <v>84.61</v>
      </c>
    </row>
    <row r="1068" spans="1:8" x14ac:dyDescent="0.25">
      <c r="A1068">
        <v>930.2</v>
      </c>
      <c r="B1068" t="s">
        <v>232</v>
      </c>
      <c r="C1068" s="1">
        <v>43830</v>
      </c>
      <c r="D1068">
        <v>1371575</v>
      </c>
      <c r="E1068" t="s">
        <v>2</v>
      </c>
      <c r="F1068" t="s">
        <v>235</v>
      </c>
      <c r="G1068">
        <v>69.489999999999995</v>
      </c>
    </row>
    <row r="1069" spans="1:8" x14ac:dyDescent="0.25">
      <c r="A1069">
        <v>930.2</v>
      </c>
      <c r="B1069" t="s">
        <v>232</v>
      </c>
      <c r="C1069" s="1">
        <v>43830</v>
      </c>
      <c r="D1069">
        <v>1371704</v>
      </c>
      <c r="E1069" t="s">
        <v>2</v>
      </c>
      <c r="F1069" t="s">
        <v>236</v>
      </c>
      <c r="H1069">
        <v>306.94</v>
      </c>
    </row>
    <row r="1070" spans="1:8" x14ac:dyDescent="0.25">
      <c r="A1070">
        <v>930.2</v>
      </c>
      <c r="B1070" t="s">
        <v>238</v>
      </c>
      <c r="C1070" s="1">
        <v>43496</v>
      </c>
      <c r="D1070">
        <v>1351707</v>
      </c>
      <c r="E1070" t="s">
        <v>2</v>
      </c>
      <c r="F1070" t="s">
        <v>233</v>
      </c>
      <c r="H1070">
        <v>56.48</v>
      </c>
    </row>
    <row r="1071" spans="1:8" x14ac:dyDescent="0.25">
      <c r="A1071">
        <v>930.2</v>
      </c>
      <c r="B1071" t="s">
        <v>238</v>
      </c>
      <c r="C1071" s="1">
        <v>43830</v>
      </c>
      <c r="D1071">
        <v>1371561</v>
      </c>
      <c r="E1071" t="s">
        <v>2</v>
      </c>
      <c r="F1071" t="s">
        <v>239</v>
      </c>
      <c r="G1071">
        <v>60.29</v>
      </c>
    </row>
    <row r="1072" spans="1:8" x14ac:dyDescent="0.25">
      <c r="A1072">
        <v>930.2</v>
      </c>
      <c r="B1072" t="s">
        <v>240</v>
      </c>
      <c r="C1072" s="1">
        <v>43496</v>
      </c>
      <c r="D1072">
        <v>1351706</v>
      </c>
      <c r="E1072" t="s">
        <v>2</v>
      </c>
      <c r="F1072" t="s">
        <v>235</v>
      </c>
      <c r="H1072">
        <v>155.25</v>
      </c>
    </row>
    <row r="1073" spans="1:8" x14ac:dyDescent="0.25">
      <c r="A1073">
        <v>930.2</v>
      </c>
      <c r="B1073" t="s">
        <v>240</v>
      </c>
      <c r="C1073" s="1">
        <v>43524</v>
      </c>
      <c r="D1073">
        <v>1353181</v>
      </c>
      <c r="E1073" t="s">
        <v>2</v>
      </c>
      <c r="F1073" t="s">
        <v>243</v>
      </c>
      <c r="H1073">
        <v>78.44</v>
      </c>
    </row>
    <row r="1074" spans="1:8" x14ac:dyDescent="0.25">
      <c r="A1074">
        <v>930.2</v>
      </c>
      <c r="B1074" t="s">
        <v>240</v>
      </c>
      <c r="C1074" s="1">
        <v>43830</v>
      </c>
      <c r="D1074">
        <v>1371574</v>
      </c>
      <c r="E1074" t="s">
        <v>2</v>
      </c>
      <c r="F1074" t="s">
        <v>235</v>
      </c>
      <c r="G1074">
        <v>169.22</v>
      </c>
    </row>
    <row r="1075" spans="1:8" x14ac:dyDescent="0.25">
      <c r="A1075">
        <v>930.2</v>
      </c>
      <c r="B1075" t="s">
        <v>240</v>
      </c>
      <c r="C1075" s="1">
        <v>43830</v>
      </c>
      <c r="D1075">
        <v>1371580</v>
      </c>
      <c r="E1075" t="s">
        <v>2</v>
      </c>
      <c r="F1075" t="s">
        <v>244</v>
      </c>
      <c r="G1075">
        <v>78.44</v>
      </c>
    </row>
    <row r="1076" spans="1:8" x14ac:dyDescent="0.25">
      <c r="A1076">
        <v>930.2</v>
      </c>
      <c r="B1076" t="s">
        <v>240</v>
      </c>
      <c r="C1076" s="1">
        <v>43830</v>
      </c>
      <c r="D1076">
        <v>1371582</v>
      </c>
      <c r="E1076" t="s">
        <v>2</v>
      </c>
      <c r="F1076" t="s">
        <v>245</v>
      </c>
      <c r="H1076">
        <v>111.04</v>
      </c>
    </row>
    <row r="1077" spans="1:8" x14ac:dyDescent="0.25">
      <c r="A1077">
        <v>930.2</v>
      </c>
      <c r="B1077" t="s">
        <v>240</v>
      </c>
      <c r="C1077" s="1">
        <v>43830</v>
      </c>
      <c r="D1077">
        <v>1371584</v>
      </c>
      <c r="E1077" t="s">
        <v>2</v>
      </c>
      <c r="F1077" t="s">
        <v>246</v>
      </c>
      <c r="H1077">
        <v>49.35</v>
      </c>
    </row>
    <row r="1078" spans="1:8" x14ac:dyDescent="0.25">
      <c r="A1078">
        <v>930.2</v>
      </c>
      <c r="B1078" t="s">
        <v>240</v>
      </c>
      <c r="C1078" s="1">
        <v>43830</v>
      </c>
      <c r="D1078">
        <v>1372477</v>
      </c>
      <c r="E1078" t="s">
        <v>2</v>
      </c>
      <c r="F1078" t="s">
        <v>247</v>
      </c>
      <c r="G1078">
        <v>219.22</v>
      </c>
    </row>
    <row r="1079" spans="1:8" x14ac:dyDescent="0.25">
      <c r="A1079">
        <v>930.2</v>
      </c>
      <c r="B1079" t="s">
        <v>249</v>
      </c>
      <c r="C1079" s="1">
        <v>43496</v>
      </c>
      <c r="D1079">
        <v>1351708</v>
      </c>
      <c r="E1079" t="s">
        <v>2</v>
      </c>
      <c r="F1079" t="s">
        <v>233</v>
      </c>
      <c r="H1079">
        <v>39.340000000000003</v>
      </c>
    </row>
    <row r="1080" spans="1:8" x14ac:dyDescent="0.25">
      <c r="A1080">
        <v>930.2</v>
      </c>
      <c r="B1080" t="s">
        <v>249</v>
      </c>
      <c r="C1080" s="1">
        <v>43830</v>
      </c>
      <c r="D1080">
        <v>1371576</v>
      </c>
      <c r="E1080" t="s">
        <v>2</v>
      </c>
      <c r="F1080" t="s">
        <v>235</v>
      </c>
      <c r="G1080">
        <v>48.2</v>
      </c>
    </row>
    <row r="1081" spans="1:8" x14ac:dyDescent="0.25">
      <c r="A1081">
        <v>930.2</v>
      </c>
      <c r="B1081" t="s">
        <v>249</v>
      </c>
      <c r="C1081" s="1">
        <v>43830</v>
      </c>
      <c r="D1081">
        <v>1371982</v>
      </c>
      <c r="E1081" t="s">
        <v>2</v>
      </c>
      <c r="F1081" t="s">
        <v>251</v>
      </c>
      <c r="G1081">
        <v>40.28</v>
      </c>
    </row>
    <row r="1082" spans="1:8" x14ac:dyDescent="0.25">
      <c r="A1082">
        <v>930.2</v>
      </c>
      <c r="B1082" t="s">
        <v>249</v>
      </c>
      <c r="C1082" s="1">
        <v>43830</v>
      </c>
      <c r="D1082">
        <v>1371985</v>
      </c>
      <c r="E1082" t="s">
        <v>2</v>
      </c>
      <c r="F1082" t="s">
        <v>251</v>
      </c>
      <c r="H1082">
        <v>40.28</v>
      </c>
    </row>
    <row r="1083" spans="1:8" x14ac:dyDescent="0.25">
      <c r="A1083">
        <v>930.2</v>
      </c>
      <c r="B1083" t="s">
        <v>249</v>
      </c>
      <c r="C1083" s="1">
        <v>43830</v>
      </c>
      <c r="D1083">
        <v>1371987</v>
      </c>
      <c r="E1083" t="s">
        <v>2</v>
      </c>
      <c r="F1083" t="s">
        <v>251</v>
      </c>
      <c r="H1083">
        <v>40.28</v>
      </c>
    </row>
    <row r="1084" spans="1:8" x14ac:dyDescent="0.25">
      <c r="A1084">
        <v>930.2</v>
      </c>
      <c r="B1084" t="s">
        <v>256</v>
      </c>
      <c r="C1084" s="1">
        <v>43524</v>
      </c>
      <c r="D1084">
        <v>1353178</v>
      </c>
      <c r="E1084" t="s">
        <v>2</v>
      </c>
      <c r="F1084" t="s">
        <v>258</v>
      </c>
      <c r="H1084" s="2">
        <v>1072.27</v>
      </c>
    </row>
    <row r="1085" spans="1:8" x14ac:dyDescent="0.25">
      <c r="A1085">
        <v>930.2</v>
      </c>
      <c r="B1085" t="s">
        <v>256</v>
      </c>
      <c r="C1085" s="1">
        <v>43830</v>
      </c>
      <c r="D1085">
        <v>1371579</v>
      </c>
      <c r="E1085" t="s">
        <v>2</v>
      </c>
      <c r="F1085" t="s">
        <v>259</v>
      </c>
      <c r="G1085" s="2">
        <v>1072.27</v>
      </c>
    </row>
    <row r="1086" spans="1:8" x14ac:dyDescent="0.25">
      <c r="A1086">
        <v>930.2</v>
      </c>
      <c r="B1086" t="s">
        <v>256</v>
      </c>
      <c r="C1086" s="1">
        <v>43830</v>
      </c>
      <c r="D1086">
        <v>1371583</v>
      </c>
      <c r="E1086" t="s">
        <v>2</v>
      </c>
      <c r="F1086" t="s">
        <v>258</v>
      </c>
      <c r="H1086" s="2">
        <v>1517.9</v>
      </c>
    </row>
    <row r="1087" spans="1:8" x14ac:dyDescent="0.25">
      <c r="A1087">
        <v>930.2</v>
      </c>
      <c r="B1087" t="s">
        <v>256</v>
      </c>
      <c r="C1087" s="1">
        <v>43830</v>
      </c>
      <c r="D1087">
        <v>1371585</v>
      </c>
      <c r="E1087" t="s">
        <v>2</v>
      </c>
      <c r="F1087" t="s">
        <v>260</v>
      </c>
      <c r="H1087">
        <v>674.62</v>
      </c>
    </row>
    <row r="1088" spans="1:8" x14ac:dyDescent="0.25">
      <c r="A1088">
        <v>930.2</v>
      </c>
      <c r="B1088" t="s">
        <v>256</v>
      </c>
      <c r="C1088" s="1">
        <v>43830</v>
      </c>
      <c r="D1088">
        <v>1372476</v>
      </c>
      <c r="E1088" t="s">
        <v>2</v>
      </c>
      <c r="F1088" t="s">
        <v>261</v>
      </c>
      <c r="G1088" s="5">
        <v>2981.59</v>
      </c>
      <c r="H1088" s="3"/>
    </row>
    <row r="1089" spans="6:8" x14ac:dyDescent="0.25">
      <c r="G1089" s="2">
        <f>SUM(G2:G1088)</f>
        <v>196706.73000000016</v>
      </c>
      <c r="H1089" s="2">
        <f>SUM(H2:H1088)</f>
        <v>4835.9299999999994</v>
      </c>
    </row>
    <row r="1091" spans="6:8" x14ac:dyDescent="0.25">
      <c r="F1091" t="s">
        <v>285</v>
      </c>
      <c r="G1091" s="2">
        <f>+G1089-H1089</f>
        <v>191870.80000000016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topLeftCell="A25" workbookViewId="0">
      <selection activeCell="G41" sqref="G41"/>
    </sheetView>
  </sheetViews>
  <sheetFormatPr defaultRowHeight="15" x14ac:dyDescent="0.25"/>
  <cols>
    <col min="2" max="2" width="16.7109375" customWidth="1"/>
    <col min="3" max="3" width="14.140625" customWidth="1"/>
    <col min="6" max="6" width="22.5703125" customWidth="1"/>
    <col min="7" max="7" width="9.5703125" bestFit="1" customWidth="1"/>
  </cols>
  <sheetData>
    <row r="1" spans="1:8" s="7" customFormat="1" x14ac:dyDescent="0.25">
      <c r="A1" s="7" t="s">
        <v>286</v>
      </c>
      <c r="B1" s="7" t="s">
        <v>0</v>
      </c>
      <c r="C1" s="7" t="s">
        <v>279</v>
      </c>
      <c r="D1" s="7" t="s">
        <v>280</v>
      </c>
      <c r="E1" s="7" t="s">
        <v>281</v>
      </c>
      <c r="F1" s="7" t="s">
        <v>282</v>
      </c>
      <c r="G1" s="7" t="s">
        <v>283</v>
      </c>
      <c r="H1" s="7" t="s">
        <v>284</v>
      </c>
    </row>
    <row r="2" spans="1:8" x14ac:dyDescent="0.25">
      <c r="A2">
        <v>930.2</v>
      </c>
      <c r="B2" t="s">
        <v>1</v>
      </c>
      <c r="C2" s="1">
        <v>43677</v>
      </c>
      <c r="D2">
        <v>1362362</v>
      </c>
      <c r="E2" t="s">
        <v>6</v>
      </c>
      <c r="F2" t="s">
        <v>7</v>
      </c>
      <c r="G2">
        <v>18.34</v>
      </c>
    </row>
    <row r="3" spans="1:8" x14ac:dyDescent="0.25">
      <c r="A3">
        <v>930.2</v>
      </c>
      <c r="B3" t="s">
        <v>1</v>
      </c>
      <c r="C3" s="1">
        <v>43708</v>
      </c>
      <c r="D3">
        <v>1364396</v>
      </c>
      <c r="E3" t="s">
        <v>6</v>
      </c>
      <c r="F3" t="s">
        <v>7</v>
      </c>
      <c r="G3">
        <v>33.9</v>
      </c>
    </row>
    <row r="4" spans="1:8" x14ac:dyDescent="0.25">
      <c r="A4">
        <v>930.2</v>
      </c>
      <c r="B4" t="s">
        <v>1</v>
      </c>
      <c r="C4" s="1">
        <v>43738</v>
      </c>
      <c r="D4">
        <v>1366072</v>
      </c>
      <c r="E4" t="s">
        <v>6</v>
      </c>
      <c r="F4" t="s">
        <v>7</v>
      </c>
      <c r="G4">
        <v>12.28</v>
      </c>
    </row>
    <row r="5" spans="1:8" x14ac:dyDescent="0.25">
      <c r="A5">
        <v>930.2</v>
      </c>
      <c r="B5" t="s">
        <v>1</v>
      </c>
      <c r="C5" s="1">
        <v>43769</v>
      </c>
      <c r="D5">
        <v>1368065</v>
      </c>
      <c r="E5" t="s">
        <v>6</v>
      </c>
      <c r="F5" t="s">
        <v>7</v>
      </c>
      <c r="G5">
        <v>52.34</v>
      </c>
    </row>
    <row r="6" spans="1:8" x14ac:dyDescent="0.25">
      <c r="A6">
        <v>930.2</v>
      </c>
      <c r="B6" t="s">
        <v>1</v>
      </c>
      <c r="C6" s="1">
        <v>43769</v>
      </c>
      <c r="D6">
        <v>1368065</v>
      </c>
      <c r="E6" t="s">
        <v>6</v>
      </c>
      <c r="F6" t="s">
        <v>7</v>
      </c>
      <c r="G6">
        <v>1.52</v>
      </c>
    </row>
    <row r="7" spans="1:8" x14ac:dyDescent="0.25">
      <c r="A7">
        <v>930.2</v>
      </c>
      <c r="B7" t="s">
        <v>1</v>
      </c>
      <c r="C7" s="1">
        <v>43496</v>
      </c>
      <c r="D7">
        <v>1351815</v>
      </c>
      <c r="E7" t="s">
        <v>6</v>
      </c>
      <c r="F7" t="s">
        <v>7</v>
      </c>
      <c r="G7">
        <v>7.15</v>
      </c>
    </row>
    <row r="8" spans="1:8" x14ac:dyDescent="0.25">
      <c r="A8">
        <v>930.2</v>
      </c>
      <c r="B8" t="s">
        <v>1</v>
      </c>
      <c r="C8" s="1">
        <v>43524</v>
      </c>
      <c r="D8">
        <v>1353326</v>
      </c>
      <c r="E8" t="s">
        <v>6</v>
      </c>
      <c r="F8" t="s">
        <v>7</v>
      </c>
      <c r="G8">
        <v>17.28</v>
      </c>
    </row>
    <row r="9" spans="1:8" x14ac:dyDescent="0.25">
      <c r="A9">
        <v>930.2</v>
      </c>
      <c r="B9" t="s">
        <v>1</v>
      </c>
      <c r="C9" s="1">
        <v>43555</v>
      </c>
      <c r="D9">
        <v>1355081</v>
      </c>
      <c r="E9" t="s">
        <v>6</v>
      </c>
      <c r="F9" t="s">
        <v>7</v>
      </c>
      <c r="G9">
        <v>25.13</v>
      </c>
    </row>
    <row r="10" spans="1:8" x14ac:dyDescent="0.25">
      <c r="A10">
        <v>930.2</v>
      </c>
      <c r="B10" t="s">
        <v>1</v>
      </c>
      <c r="C10" s="1">
        <v>43585</v>
      </c>
      <c r="D10">
        <v>1356937</v>
      </c>
      <c r="E10" t="s">
        <v>6</v>
      </c>
      <c r="F10" t="s">
        <v>7</v>
      </c>
      <c r="G10">
        <v>5.69</v>
      </c>
    </row>
    <row r="11" spans="1:8" x14ac:dyDescent="0.25">
      <c r="A11">
        <v>930.2</v>
      </c>
      <c r="B11" t="s">
        <v>1</v>
      </c>
      <c r="C11" s="1">
        <v>43677</v>
      </c>
      <c r="D11">
        <v>1362362</v>
      </c>
      <c r="E11" t="s">
        <v>6</v>
      </c>
      <c r="F11" t="s">
        <v>7</v>
      </c>
      <c r="G11">
        <v>5.48</v>
      </c>
    </row>
    <row r="12" spans="1:8" x14ac:dyDescent="0.25">
      <c r="A12">
        <v>930.2</v>
      </c>
      <c r="B12" t="s">
        <v>1</v>
      </c>
      <c r="C12" s="1">
        <v>43769</v>
      </c>
      <c r="D12">
        <v>1368065</v>
      </c>
      <c r="E12" t="s">
        <v>6</v>
      </c>
      <c r="F12" t="s">
        <v>7</v>
      </c>
      <c r="G12">
        <v>83.23</v>
      </c>
    </row>
    <row r="13" spans="1:8" x14ac:dyDescent="0.25">
      <c r="A13">
        <v>930.2</v>
      </c>
      <c r="B13" t="s">
        <v>1</v>
      </c>
      <c r="C13" s="1">
        <v>43799</v>
      </c>
      <c r="D13">
        <v>1369793</v>
      </c>
      <c r="E13" t="s">
        <v>6</v>
      </c>
      <c r="F13" t="s">
        <v>7</v>
      </c>
      <c r="G13">
        <v>4.13</v>
      </c>
    </row>
    <row r="14" spans="1:8" x14ac:dyDescent="0.25">
      <c r="A14">
        <v>930.2</v>
      </c>
      <c r="B14" t="s">
        <v>1</v>
      </c>
      <c r="C14" s="1">
        <v>43708</v>
      </c>
      <c r="D14">
        <v>1364396</v>
      </c>
      <c r="E14" t="s">
        <v>6</v>
      </c>
      <c r="F14" t="s">
        <v>7</v>
      </c>
      <c r="G14">
        <v>17.649999999999999</v>
      </c>
    </row>
    <row r="15" spans="1:8" x14ac:dyDescent="0.25">
      <c r="A15">
        <v>930.2</v>
      </c>
      <c r="B15" t="s">
        <v>1</v>
      </c>
      <c r="C15" s="1">
        <v>43738</v>
      </c>
      <c r="D15">
        <v>1366072</v>
      </c>
      <c r="E15" t="s">
        <v>6</v>
      </c>
      <c r="F15" t="s">
        <v>7</v>
      </c>
      <c r="G15">
        <v>13.76</v>
      </c>
    </row>
    <row r="16" spans="1:8" x14ac:dyDescent="0.25">
      <c r="A16">
        <v>930.2</v>
      </c>
      <c r="B16" t="s">
        <v>1</v>
      </c>
      <c r="C16" s="1">
        <v>43769</v>
      </c>
      <c r="D16">
        <v>1368065</v>
      </c>
      <c r="E16" t="s">
        <v>6</v>
      </c>
      <c r="F16" t="s">
        <v>7</v>
      </c>
      <c r="G16">
        <v>70.48</v>
      </c>
    </row>
    <row r="17" spans="1:7" x14ac:dyDescent="0.25">
      <c r="A17">
        <v>930.2</v>
      </c>
      <c r="B17" t="s">
        <v>1</v>
      </c>
      <c r="C17" s="1">
        <v>43830</v>
      </c>
      <c r="D17">
        <v>1371705</v>
      </c>
      <c r="E17" t="s">
        <v>6</v>
      </c>
      <c r="F17" t="s">
        <v>7</v>
      </c>
      <c r="G17">
        <v>10.94</v>
      </c>
    </row>
    <row r="18" spans="1:7" x14ac:dyDescent="0.25">
      <c r="A18">
        <v>930.2</v>
      </c>
      <c r="B18" t="s">
        <v>1</v>
      </c>
      <c r="C18" s="1">
        <v>43769</v>
      </c>
      <c r="D18">
        <v>1368065</v>
      </c>
      <c r="E18" t="s">
        <v>6</v>
      </c>
      <c r="F18" t="s">
        <v>7</v>
      </c>
      <c r="G18">
        <v>55.97</v>
      </c>
    </row>
    <row r="19" spans="1:7" x14ac:dyDescent="0.25">
      <c r="A19">
        <v>930.2</v>
      </c>
      <c r="B19" t="s">
        <v>1</v>
      </c>
      <c r="C19" s="1">
        <v>43524</v>
      </c>
      <c r="D19">
        <v>1353326</v>
      </c>
      <c r="E19" t="s">
        <v>6</v>
      </c>
      <c r="F19" t="s">
        <v>7</v>
      </c>
      <c r="G19">
        <v>7.86</v>
      </c>
    </row>
    <row r="20" spans="1:7" x14ac:dyDescent="0.25">
      <c r="A20">
        <v>930.2</v>
      </c>
      <c r="B20" t="s">
        <v>1</v>
      </c>
      <c r="C20" s="1">
        <v>43585</v>
      </c>
      <c r="D20">
        <v>1356937</v>
      </c>
      <c r="E20" t="s">
        <v>6</v>
      </c>
      <c r="F20" t="s">
        <v>7</v>
      </c>
      <c r="G20">
        <v>30.19</v>
      </c>
    </row>
    <row r="21" spans="1:7" x14ac:dyDescent="0.25">
      <c r="A21">
        <v>930.2</v>
      </c>
      <c r="B21" t="s">
        <v>1</v>
      </c>
      <c r="C21" s="1">
        <v>43616</v>
      </c>
      <c r="D21">
        <v>1358770</v>
      </c>
      <c r="E21" t="s">
        <v>6</v>
      </c>
      <c r="F21" t="s">
        <v>7</v>
      </c>
      <c r="G21">
        <v>228.75</v>
      </c>
    </row>
    <row r="22" spans="1:7" x14ac:dyDescent="0.25">
      <c r="A22">
        <v>930.2</v>
      </c>
      <c r="B22" t="s">
        <v>1</v>
      </c>
      <c r="C22" s="1">
        <v>43708</v>
      </c>
      <c r="D22">
        <v>1364396</v>
      </c>
      <c r="E22" t="s">
        <v>6</v>
      </c>
      <c r="F22" t="s">
        <v>7</v>
      </c>
      <c r="G22">
        <v>24.77</v>
      </c>
    </row>
    <row r="23" spans="1:7" x14ac:dyDescent="0.25">
      <c r="A23">
        <v>930.2</v>
      </c>
      <c r="B23" t="s">
        <v>1</v>
      </c>
      <c r="C23" s="1">
        <v>43769</v>
      </c>
      <c r="D23">
        <v>1368065</v>
      </c>
      <c r="E23" t="s">
        <v>6</v>
      </c>
      <c r="F23" t="s">
        <v>7</v>
      </c>
      <c r="G23">
        <v>29.8</v>
      </c>
    </row>
    <row r="24" spans="1:7" x14ac:dyDescent="0.25">
      <c r="A24">
        <v>930.2</v>
      </c>
      <c r="B24" t="s">
        <v>1</v>
      </c>
      <c r="C24" s="1">
        <v>43769</v>
      </c>
      <c r="D24">
        <v>1368065</v>
      </c>
      <c r="E24" t="s">
        <v>6</v>
      </c>
      <c r="F24" t="s">
        <v>7</v>
      </c>
      <c r="G24">
        <v>18.39</v>
      </c>
    </row>
    <row r="25" spans="1:7" x14ac:dyDescent="0.25">
      <c r="A25">
        <v>930.2</v>
      </c>
      <c r="B25" t="s">
        <v>1</v>
      </c>
      <c r="C25" s="1">
        <v>43496</v>
      </c>
      <c r="D25">
        <v>1351815</v>
      </c>
      <c r="E25" t="s">
        <v>6</v>
      </c>
      <c r="F25" t="s">
        <v>7</v>
      </c>
      <c r="G25">
        <v>18.760000000000002</v>
      </c>
    </row>
    <row r="26" spans="1:7" x14ac:dyDescent="0.25">
      <c r="A26">
        <v>930.2</v>
      </c>
      <c r="B26" t="s">
        <v>1</v>
      </c>
      <c r="C26" s="1">
        <v>43555</v>
      </c>
      <c r="D26">
        <v>1355081</v>
      </c>
      <c r="E26" t="s">
        <v>6</v>
      </c>
      <c r="F26" t="s">
        <v>7</v>
      </c>
      <c r="G26">
        <v>170.81</v>
      </c>
    </row>
    <row r="27" spans="1:7" x14ac:dyDescent="0.25">
      <c r="A27">
        <v>930.2</v>
      </c>
      <c r="B27" t="s">
        <v>1</v>
      </c>
      <c r="C27" s="1">
        <v>43646</v>
      </c>
      <c r="D27">
        <v>1360488</v>
      </c>
      <c r="E27" t="s">
        <v>6</v>
      </c>
      <c r="F27" t="s">
        <v>7</v>
      </c>
      <c r="G27">
        <v>0.47</v>
      </c>
    </row>
    <row r="28" spans="1:7" x14ac:dyDescent="0.25">
      <c r="A28">
        <v>930.2</v>
      </c>
      <c r="B28" t="s">
        <v>1</v>
      </c>
      <c r="C28" s="1">
        <v>43496</v>
      </c>
      <c r="D28">
        <v>1351815</v>
      </c>
      <c r="E28" t="s">
        <v>6</v>
      </c>
      <c r="F28" t="s">
        <v>7</v>
      </c>
      <c r="G28">
        <v>526.24</v>
      </c>
    </row>
    <row r="29" spans="1:7" x14ac:dyDescent="0.25">
      <c r="A29">
        <v>930.2</v>
      </c>
      <c r="B29" t="s">
        <v>1</v>
      </c>
      <c r="C29" s="1">
        <v>43524</v>
      </c>
      <c r="D29">
        <v>1353326</v>
      </c>
      <c r="E29" t="s">
        <v>6</v>
      </c>
      <c r="F29" t="s">
        <v>7</v>
      </c>
      <c r="G29">
        <v>419.82</v>
      </c>
    </row>
    <row r="30" spans="1:7" x14ac:dyDescent="0.25">
      <c r="A30">
        <v>930.2</v>
      </c>
      <c r="B30" t="s">
        <v>1</v>
      </c>
      <c r="C30" s="1">
        <v>43555</v>
      </c>
      <c r="D30">
        <v>1355081</v>
      </c>
      <c r="E30" t="s">
        <v>6</v>
      </c>
      <c r="F30" t="s">
        <v>7</v>
      </c>
      <c r="G30">
        <v>345.37</v>
      </c>
    </row>
    <row r="31" spans="1:7" x14ac:dyDescent="0.25">
      <c r="A31">
        <v>930.2</v>
      </c>
      <c r="B31" t="s">
        <v>1</v>
      </c>
      <c r="C31" s="1">
        <v>43585</v>
      </c>
      <c r="D31">
        <v>1356937</v>
      </c>
      <c r="E31" t="s">
        <v>6</v>
      </c>
      <c r="F31" t="s">
        <v>7</v>
      </c>
      <c r="G31">
        <v>662.01</v>
      </c>
    </row>
    <row r="32" spans="1:7" x14ac:dyDescent="0.25">
      <c r="A32">
        <v>930.2</v>
      </c>
      <c r="B32" t="s">
        <v>1</v>
      </c>
      <c r="C32" s="1">
        <v>43616</v>
      </c>
      <c r="D32">
        <v>1358770</v>
      </c>
      <c r="E32" t="s">
        <v>6</v>
      </c>
      <c r="F32" t="s">
        <v>7</v>
      </c>
      <c r="G32">
        <v>243.08</v>
      </c>
    </row>
    <row r="33" spans="1:7" x14ac:dyDescent="0.25">
      <c r="A33">
        <v>930.2</v>
      </c>
      <c r="B33" t="s">
        <v>1</v>
      </c>
      <c r="C33" s="1">
        <v>43646</v>
      </c>
      <c r="D33">
        <v>1360488</v>
      </c>
      <c r="E33" t="s">
        <v>6</v>
      </c>
      <c r="F33" t="s">
        <v>7</v>
      </c>
      <c r="G33">
        <v>819.66</v>
      </c>
    </row>
    <row r="34" spans="1:7" x14ac:dyDescent="0.25">
      <c r="A34">
        <v>930.2</v>
      </c>
      <c r="B34" t="s">
        <v>1</v>
      </c>
      <c r="C34" s="1">
        <v>43677</v>
      </c>
      <c r="D34">
        <v>1362362</v>
      </c>
      <c r="E34" t="s">
        <v>6</v>
      </c>
      <c r="F34" t="s">
        <v>7</v>
      </c>
      <c r="G34">
        <v>150.34</v>
      </c>
    </row>
    <row r="35" spans="1:7" x14ac:dyDescent="0.25">
      <c r="A35">
        <v>930.2</v>
      </c>
      <c r="B35" t="s">
        <v>1</v>
      </c>
      <c r="C35" s="1">
        <v>43708</v>
      </c>
      <c r="D35">
        <v>1364396</v>
      </c>
      <c r="E35" t="s">
        <v>6</v>
      </c>
      <c r="F35" t="s">
        <v>7</v>
      </c>
      <c r="G35">
        <v>220.64</v>
      </c>
    </row>
    <row r="36" spans="1:7" x14ac:dyDescent="0.25">
      <c r="A36">
        <v>930.2</v>
      </c>
      <c r="B36" t="s">
        <v>1</v>
      </c>
      <c r="C36" s="1">
        <v>43738</v>
      </c>
      <c r="D36">
        <v>1366072</v>
      </c>
      <c r="E36" t="s">
        <v>6</v>
      </c>
      <c r="F36" t="s">
        <v>7</v>
      </c>
      <c r="G36">
        <v>596.86</v>
      </c>
    </row>
    <row r="37" spans="1:7" x14ac:dyDescent="0.25">
      <c r="A37">
        <v>930.2</v>
      </c>
      <c r="B37" t="s">
        <v>1</v>
      </c>
      <c r="C37" s="1">
        <v>43769</v>
      </c>
      <c r="D37">
        <v>1368065</v>
      </c>
      <c r="E37" t="s">
        <v>6</v>
      </c>
      <c r="F37" t="s">
        <v>7</v>
      </c>
      <c r="G37">
        <v>454.93</v>
      </c>
    </row>
    <row r="38" spans="1:7" x14ac:dyDescent="0.25">
      <c r="A38">
        <v>930.2</v>
      </c>
      <c r="B38" t="s">
        <v>1</v>
      </c>
      <c r="C38" s="1">
        <v>43799</v>
      </c>
      <c r="D38">
        <v>1369793</v>
      </c>
      <c r="E38" t="s">
        <v>6</v>
      </c>
      <c r="F38" t="s">
        <v>7</v>
      </c>
      <c r="G38">
        <v>473</v>
      </c>
    </row>
    <row r="39" spans="1:7" x14ac:dyDescent="0.25">
      <c r="A39">
        <v>930.2</v>
      </c>
      <c r="B39" t="s">
        <v>1</v>
      </c>
      <c r="C39" s="1">
        <v>43830</v>
      </c>
      <c r="D39">
        <v>1371705</v>
      </c>
      <c r="E39" t="s">
        <v>6</v>
      </c>
      <c r="F39" t="s">
        <v>7</v>
      </c>
      <c r="G39">
        <v>390.91</v>
      </c>
    </row>
    <row r="40" spans="1:7" x14ac:dyDescent="0.25">
      <c r="A40">
        <v>930.2</v>
      </c>
      <c r="B40" t="s">
        <v>1</v>
      </c>
      <c r="C40" s="1">
        <v>43769</v>
      </c>
      <c r="D40">
        <v>1368065</v>
      </c>
      <c r="E40" t="s">
        <v>6</v>
      </c>
      <c r="F40" t="s">
        <v>7</v>
      </c>
      <c r="G40" s="3">
        <v>369.44</v>
      </c>
    </row>
    <row r="41" spans="1:7" x14ac:dyDescent="0.25">
      <c r="G41" s="4">
        <f>SUM(G2:G40)</f>
        <v>6637.37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workbookViewId="0">
      <selection activeCell="D37" sqref="D37"/>
    </sheetView>
  </sheetViews>
  <sheetFormatPr defaultRowHeight="15" x14ac:dyDescent="0.25"/>
  <cols>
    <col min="3" max="3" width="27.5703125" customWidth="1"/>
    <col min="4" max="4" width="13.85546875" customWidth="1"/>
    <col min="7" max="7" width="19.28515625" customWidth="1"/>
    <col min="8" max="8" width="14" customWidth="1"/>
  </cols>
  <sheetData>
    <row r="1" spans="1:9" ht="15.75" x14ac:dyDescent="0.25">
      <c r="A1" s="150" t="s">
        <v>291</v>
      </c>
      <c r="B1" s="151"/>
      <c r="C1" s="151"/>
      <c r="D1" s="151"/>
      <c r="E1" s="151"/>
      <c r="F1" s="151"/>
      <c r="G1" s="151"/>
      <c r="H1" s="151"/>
    </row>
    <row r="2" spans="1:9" ht="15.75" x14ac:dyDescent="0.25">
      <c r="A2" s="150" t="s">
        <v>652</v>
      </c>
      <c r="B2" s="151"/>
      <c r="C2" s="151"/>
      <c r="D2" s="151"/>
      <c r="E2" s="151"/>
      <c r="F2" s="151"/>
      <c r="G2" s="151"/>
      <c r="H2" s="151"/>
    </row>
    <row r="3" spans="1:9" ht="15.75" x14ac:dyDescent="0.25">
      <c r="A3" s="150" t="s">
        <v>651</v>
      </c>
      <c r="B3" s="151"/>
      <c r="C3" s="151"/>
      <c r="D3" s="151"/>
      <c r="E3" s="151"/>
      <c r="F3" s="151"/>
      <c r="G3" s="151"/>
      <c r="H3" s="151"/>
    </row>
    <row r="4" spans="1:9" ht="15.75" x14ac:dyDescent="0.25">
      <c r="A4" s="150" t="s">
        <v>664</v>
      </c>
      <c r="B4" s="151"/>
      <c r="C4" s="151"/>
      <c r="D4" s="151"/>
      <c r="E4" s="151"/>
      <c r="F4" s="151"/>
      <c r="G4" s="151"/>
      <c r="H4" s="151"/>
    </row>
    <row r="5" spans="1:9" ht="15.75" x14ac:dyDescent="0.25">
      <c r="A5" s="150" t="s">
        <v>653</v>
      </c>
      <c r="B5" s="151"/>
      <c r="C5" s="151"/>
      <c r="D5" s="151"/>
      <c r="E5" s="151"/>
      <c r="F5" s="151"/>
      <c r="G5" s="151"/>
      <c r="H5" s="151"/>
    </row>
    <row r="6" spans="1:9" ht="15.75" x14ac:dyDescent="0.25">
      <c r="D6" s="150"/>
    </row>
    <row r="7" spans="1:9" ht="15.75" x14ac:dyDescent="0.25">
      <c r="A7" s="152" t="s">
        <v>656</v>
      </c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</row>
    <row r="9" spans="1:9" s="7" customFormat="1" x14ac:dyDescent="0.25">
      <c r="A9" s="7">
        <v>1</v>
      </c>
      <c r="B9" s="7" t="s">
        <v>286</v>
      </c>
      <c r="C9" s="7" t="s">
        <v>0</v>
      </c>
      <c r="D9" s="7" t="s">
        <v>279</v>
      </c>
      <c r="E9" s="7" t="s">
        <v>280</v>
      </c>
      <c r="F9" s="7" t="s">
        <v>281</v>
      </c>
      <c r="G9" s="7" t="s">
        <v>282</v>
      </c>
      <c r="H9" s="7" t="s">
        <v>283</v>
      </c>
      <c r="I9" s="7" t="s">
        <v>284</v>
      </c>
    </row>
    <row r="10" spans="1:9" x14ac:dyDescent="0.25">
      <c r="A10" s="7">
        <f>A9+1</f>
        <v>2</v>
      </c>
      <c r="B10">
        <v>930.2</v>
      </c>
      <c r="C10" t="s">
        <v>269</v>
      </c>
      <c r="D10" s="1">
        <v>43496</v>
      </c>
      <c r="E10">
        <v>1351673</v>
      </c>
      <c r="F10" t="s">
        <v>2</v>
      </c>
      <c r="G10" t="s">
        <v>270</v>
      </c>
      <c r="I10" s="2">
        <v>4970</v>
      </c>
    </row>
    <row r="11" spans="1:9" x14ac:dyDescent="0.25">
      <c r="A11" s="7">
        <f t="shared" ref="A11:A26" si="0">A10+1</f>
        <v>3</v>
      </c>
      <c r="B11">
        <v>930.2</v>
      </c>
      <c r="C11" t="s">
        <v>269</v>
      </c>
      <c r="D11" s="1">
        <v>43524</v>
      </c>
      <c r="E11">
        <v>1353160</v>
      </c>
      <c r="F11" t="s">
        <v>2</v>
      </c>
      <c r="G11" t="s">
        <v>271</v>
      </c>
      <c r="I11" s="2">
        <v>4970</v>
      </c>
    </row>
    <row r="12" spans="1:9" x14ac:dyDescent="0.25">
      <c r="A12" s="7">
        <f t="shared" si="0"/>
        <v>4</v>
      </c>
      <c r="B12">
        <v>930.2</v>
      </c>
      <c r="C12" t="s">
        <v>269</v>
      </c>
      <c r="D12" s="1">
        <v>43555</v>
      </c>
      <c r="E12">
        <v>1354784</v>
      </c>
      <c r="F12" t="s">
        <v>2</v>
      </c>
      <c r="G12" t="s">
        <v>271</v>
      </c>
      <c r="I12" s="2">
        <v>4970</v>
      </c>
    </row>
    <row r="13" spans="1:9" x14ac:dyDescent="0.25">
      <c r="A13" s="7">
        <f t="shared" si="0"/>
        <v>5</v>
      </c>
      <c r="B13">
        <v>930.2</v>
      </c>
      <c r="C13" t="s">
        <v>269</v>
      </c>
      <c r="D13" s="1">
        <v>43585</v>
      </c>
      <c r="E13">
        <v>1356539</v>
      </c>
      <c r="F13" t="s">
        <v>2</v>
      </c>
      <c r="G13" t="s">
        <v>271</v>
      </c>
      <c r="I13" s="2">
        <v>4970</v>
      </c>
    </row>
    <row r="14" spans="1:9" x14ac:dyDescent="0.25">
      <c r="A14" s="7">
        <f t="shared" si="0"/>
        <v>6</v>
      </c>
      <c r="B14">
        <v>930.2</v>
      </c>
      <c r="C14" t="s">
        <v>269</v>
      </c>
      <c r="D14" s="1">
        <v>43616</v>
      </c>
      <c r="E14">
        <v>1358495</v>
      </c>
      <c r="F14" t="s">
        <v>2</v>
      </c>
      <c r="G14" t="s">
        <v>272</v>
      </c>
      <c r="I14" s="2">
        <v>4970</v>
      </c>
    </row>
    <row r="15" spans="1:9" x14ac:dyDescent="0.25">
      <c r="A15" s="7">
        <f t="shared" si="0"/>
        <v>7</v>
      </c>
      <c r="B15">
        <v>930.2</v>
      </c>
      <c r="C15" t="s">
        <v>269</v>
      </c>
      <c r="D15" s="1">
        <v>43646</v>
      </c>
      <c r="E15">
        <v>1360134</v>
      </c>
      <c r="F15" t="s">
        <v>2</v>
      </c>
      <c r="G15" t="s">
        <v>271</v>
      </c>
      <c r="I15" s="2">
        <v>4970</v>
      </c>
    </row>
    <row r="16" spans="1:9" x14ac:dyDescent="0.25">
      <c r="A16" s="7">
        <f t="shared" si="0"/>
        <v>8</v>
      </c>
      <c r="B16">
        <v>930.2</v>
      </c>
      <c r="C16" t="s">
        <v>269</v>
      </c>
      <c r="D16" s="1">
        <v>43677</v>
      </c>
      <c r="E16">
        <v>1361954</v>
      </c>
      <c r="F16" t="s">
        <v>2</v>
      </c>
      <c r="G16" t="s">
        <v>271</v>
      </c>
      <c r="I16" s="2">
        <v>4970</v>
      </c>
    </row>
    <row r="17" spans="1:10" x14ac:dyDescent="0.25">
      <c r="A17" s="7">
        <f t="shared" si="0"/>
        <v>9</v>
      </c>
      <c r="B17">
        <v>930.2</v>
      </c>
      <c r="C17" t="s">
        <v>269</v>
      </c>
      <c r="D17" s="1">
        <v>43708</v>
      </c>
      <c r="E17">
        <v>1363942</v>
      </c>
      <c r="F17" t="s">
        <v>2</v>
      </c>
      <c r="G17" t="s">
        <v>270</v>
      </c>
      <c r="I17" s="2">
        <v>4965.25</v>
      </c>
    </row>
    <row r="18" spans="1:10" x14ac:dyDescent="0.25">
      <c r="A18" s="7">
        <f t="shared" si="0"/>
        <v>10</v>
      </c>
      <c r="B18">
        <v>930.2</v>
      </c>
      <c r="C18" t="s">
        <v>269</v>
      </c>
      <c r="D18" s="1">
        <v>43738</v>
      </c>
      <c r="E18">
        <v>1365799</v>
      </c>
      <c r="F18" t="s">
        <v>2</v>
      </c>
      <c r="G18" t="s">
        <v>272</v>
      </c>
      <c r="I18" s="2">
        <v>4965.25</v>
      </c>
    </row>
    <row r="19" spans="1:10" x14ac:dyDescent="0.25">
      <c r="A19" s="7">
        <f t="shared" si="0"/>
        <v>11</v>
      </c>
      <c r="B19">
        <v>930.2</v>
      </c>
      <c r="C19" t="s">
        <v>269</v>
      </c>
      <c r="D19" s="1">
        <v>43769</v>
      </c>
      <c r="E19">
        <v>1367802</v>
      </c>
      <c r="F19" t="s">
        <v>2</v>
      </c>
      <c r="G19" t="s">
        <v>271</v>
      </c>
      <c r="I19" s="2">
        <v>4965.25</v>
      </c>
    </row>
    <row r="20" spans="1:10" x14ac:dyDescent="0.25">
      <c r="A20" s="7">
        <f t="shared" si="0"/>
        <v>12</v>
      </c>
      <c r="B20">
        <v>930.2</v>
      </c>
      <c r="C20" t="s">
        <v>269</v>
      </c>
      <c r="D20" s="1">
        <v>43799</v>
      </c>
      <c r="E20">
        <v>1369587</v>
      </c>
      <c r="F20" t="s">
        <v>2</v>
      </c>
      <c r="G20" t="s">
        <v>271</v>
      </c>
      <c r="I20" s="2">
        <v>4965.25</v>
      </c>
    </row>
    <row r="21" spans="1:10" x14ac:dyDescent="0.25">
      <c r="A21" s="7">
        <f t="shared" si="0"/>
        <v>13</v>
      </c>
      <c r="B21">
        <v>930.2</v>
      </c>
      <c r="C21" t="s">
        <v>269</v>
      </c>
      <c r="D21" s="1">
        <v>43830</v>
      </c>
      <c r="E21">
        <v>1371347</v>
      </c>
      <c r="F21" t="s">
        <v>2</v>
      </c>
      <c r="G21" t="s">
        <v>270</v>
      </c>
      <c r="I21" s="5">
        <v>4965.26</v>
      </c>
    </row>
    <row r="22" spans="1:10" x14ac:dyDescent="0.25">
      <c r="A22" s="7">
        <f t="shared" si="0"/>
        <v>14</v>
      </c>
      <c r="I22" s="2">
        <f>SUM(I10:I21)</f>
        <v>59616.26</v>
      </c>
      <c r="J22" t="s">
        <v>277</v>
      </c>
    </row>
    <row r="23" spans="1:10" x14ac:dyDescent="0.25">
      <c r="A23" s="7">
        <f t="shared" si="0"/>
        <v>15</v>
      </c>
      <c r="B23" t="s">
        <v>671</v>
      </c>
    </row>
    <row r="24" spans="1:10" x14ac:dyDescent="0.25">
      <c r="A24" s="7">
        <f t="shared" si="0"/>
        <v>16</v>
      </c>
      <c r="B24" t="s">
        <v>672</v>
      </c>
    </row>
    <row r="25" spans="1:10" x14ac:dyDescent="0.25">
      <c r="A25" s="7">
        <f t="shared" si="0"/>
        <v>17</v>
      </c>
      <c r="B25" t="s">
        <v>673</v>
      </c>
    </row>
    <row r="26" spans="1:10" x14ac:dyDescent="0.25">
      <c r="A26" s="7">
        <f t="shared" si="0"/>
        <v>18</v>
      </c>
      <c r="B26" t="s">
        <v>670</v>
      </c>
    </row>
  </sheetData>
  <pageMargins left="0.7" right="0.7" top="0.75" bottom="0.75" header="0.3" footer="0.3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3"/>
  <sheetViews>
    <sheetView workbookViewId="0">
      <selection activeCell="M18" sqref="M18"/>
    </sheetView>
  </sheetViews>
  <sheetFormatPr defaultRowHeight="15" x14ac:dyDescent="0.25"/>
  <cols>
    <col min="3" max="3" width="25.28515625" customWidth="1"/>
    <col min="4" max="4" width="14.7109375" customWidth="1"/>
    <col min="5" max="5" width="12.5703125" bestFit="1" customWidth="1"/>
    <col min="7" max="7" width="22.85546875" customWidth="1"/>
    <col min="8" max="8" width="13" customWidth="1"/>
    <col min="9" max="9" width="11.5703125" bestFit="1" customWidth="1"/>
    <col min="10" max="10" width="10.5703125" bestFit="1" customWidth="1"/>
    <col min="11" max="11" width="11.5703125" bestFit="1" customWidth="1"/>
  </cols>
  <sheetData>
    <row r="1" spans="1:9" ht="15.75" x14ac:dyDescent="0.25">
      <c r="B1" s="150" t="s">
        <v>291</v>
      </c>
      <c r="C1" s="151"/>
      <c r="D1" s="151"/>
      <c r="E1" s="151"/>
      <c r="F1" s="151"/>
      <c r="G1" s="151"/>
      <c r="H1" s="151"/>
      <c r="I1" s="151"/>
    </row>
    <row r="2" spans="1:9" ht="15.75" x14ac:dyDescent="0.25">
      <c r="B2" s="150" t="s">
        <v>652</v>
      </c>
      <c r="C2" s="151"/>
      <c r="D2" s="151"/>
      <c r="E2" s="151"/>
      <c r="F2" s="151"/>
      <c r="G2" s="151"/>
      <c r="H2" s="151"/>
      <c r="I2" s="151"/>
    </row>
    <row r="3" spans="1:9" ht="15.75" x14ac:dyDescent="0.25">
      <c r="B3" s="150" t="s">
        <v>651</v>
      </c>
      <c r="C3" s="151"/>
      <c r="D3" s="151"/>
      <c r="E3" s="151"/>
      <c r="F3" s="151"/>
      <c r="G3" s="151"/>
      <c r="H3" s="151"/>
      <c r="I3" s="151"/>
    </row>
    <row r="4" spans="1:9" ht="15.75" x14ac:dyDescent="0.25">
      <c r="B4" s="150" t="s">
        <v>668</v>
      </c>
      <c r="C4" s="151"/>
      <c r="D4" s="151"/>
      <c r="E4" s="151"/>
      <c r="F4" s="151"/>
      <c r="G4" s="151"/>
      <c r="H4" s="151"/>
      <c r="I4" s="151"/>
    </row>
    <row r="5" spans="1:9" ht="15.75" x14ac:dyDescent="0.25">
      <c r="B5" s="150" t="s">
        <v>653</v>
      </c>
      <c r="C5" s="151"/>
      <c r="D5" s="151"/>
      <c r="E5" s="151"/>
      <c r="F5" s="151"/>
      <c r="G5" s="151"/>
      <c r="H5" s="151"/>
      <c r="I5" s="151"/>
    </row>
    <row r="6" spans="1:9" ht="15.75" x14ac:dyDescent="0.25">
      <c r="E6" s="150"/>
    </row>
    <row r="7" spans="1:9" x14ac:dyDescent="0.25">
      <c r="B7" s="148" t="s">
        <v>654</v>
      </c>
      <c r="C7" s="148" t="s">
        <v>655</v>
      </c>
      <c r="D7" s="148" t="s">
        <v>657</v>
      </c>
      <c r="E7" s="148" t="s">
        <v>658</v>
      </c>
      <c r="F7" s="148" t="s">
        <v>676</v>
      </c>
      <c r="G7" s="148" t="s">
        <v>659</v>
      </c>
      <c r="H7" s="148" t="s">
        <v>660</v>
      </c>
      <c r="I7" s="148" t="s">
        <v>661</v>
      </c>
    </row>
    <row r="9" spans="1:9" s="7" customFormat="1" x14ac:dyDescent="0.25">
      <c r="A9" s="7" t="s">
        <v>656</v>
      </c>
      <c r="B9" s="7" t="s">
        <v>286</v>
      </c>
      <c r="C9" s="7" t="s">
        <v>0</v>
      </c>
      <c r="D9" s="7" t="s">
        <v>279</v>
      </c>
      <c r="E9" s="7" t="s">
        <v>280</v>
      </c>
      <c r="F9" s="7" t="s">
        <v>281</v>
      </c>
      <c r="G9" s="7" t="s">
        <v>282</v>
      </c>
      <c r="H9" s="7" t="s">
        <v>283</v>
      </c>
      <c r="I9" s="7" t="s">
        <v>284</v>
      </c>
    </row>
    <row r="10" spans="1:9" x14ac:dyDescent="0.25">
      <c r="A10" s="7">
        <v>1</v>
      </c>
      <c r="B10">
        <v>930.2</v>
      </c>
      <c r="C10" t="s">
        <v>50</v>
      </c>
      <c r="D10" s="1">
        <v>43496</v>
      </c>
      <c r="E10">
        <v>1351667</v>
      </c>
      <c r="F10" t="s">
        <v>2</v>
      </c>
      <c r="G10" t="s">
        <v>9</v>
      </c>
      <c r="H10" s="154">
        <v>11833.03</v>
      </c>
      <c r="I10" s="154"/>
    </row>
    <row r="11" spans="1:9" x14ac:dyDescent="0.25">
      <c r="A11" s="7">
        <f>A10+1</f>
        <v>2</v>
      </c>
      <c r="B11">
        <v>930.2</v>
      </c>
      <c r="C11" t="s">
        <v>50</v>
      </c>
      <c r="D11" s="1">
        <v>43524</v>
      </c>
      <c r="E11">
        <v>1353156</v>
      </c>
      <c r="F11" t="s">
        <v>2</v>
      </c>
      <c r="G11" t="s">
        <v>9</v>
      </c>
      <c r="H11" s="154">
        <v>11833.03</v>
      </c>
      <c r="I11" s="154"/>
    </row>
    <row r="12" spans="1:9" x14ac:dyDescent="0.25">
      <c r="A12" s="7">
        <f t="shared" ref="A12:A48" si="0">A11+1</f>
        <v>3</v>
      </c>
      <c r="B12">
        <v>930.2</v>
      </c>
      <c r="C12" t="s">
        <v>50</v>
      </c>
      <c r="D12" s="1">
        <v>43555</v>
      </c>
      <c r="E12">
        <v>1354887</v>
      </c>
      <c r="F12" t="s">
        <v>2</v>
      </c>
      <c r="G12" t="s">
        <v>9</v>
      </c>
      <c r="H12" s="154">
        <v>11833.03</v>
      </c>
      <c r="I12" s="154"/>
    </row>
    <row r="13" spans="1:9" x14ac:dyDescent="0.25">
      <c r="A13" s="7">
        <f t="shared" si="0"/>
        <v>4</v>
      </c>
      <c r="B13">
        <v>930.2</v>
      </c>
      <c r="C13" t="s">
        <v>50</v>
      </c>
      <c r="D13" s="1">
        <v>43585</v>
      </c>
      <c r="E13">
        <v>1356833</v>
      </c>
      <c r="F13" t="s">
        <v>2</v>
      </c>
      <c r="G13" t="s">
        <v>9</v>
      </c>
      <c r="H13" s="154">
        <v>11833.03</v>
      </c>
      <c r="I13" s="154"/>
    </row>
    <row r="14" spans="1:9" x14ac:dyDescent="0.25">
      <c r="A14" s="7">
        <f t="shared" si="0"/>
        <v>5</v>
      </c>
      <c r="B14">
        <v>930.2</v>
      </c>
      <c r="C14" t="s">
        <v>50</v>
      </c>
      <c r="D14" s="1">
        <v>43616</v>
      </c>
      <c r="E14">
        <v>1358485</v>
      </c>
      <c r="F14" t="s">
        <v>2</v>
      </c>
      <c r="G14" t="s">
        <v>9</v>
      </c>
      <c r="H14" s="154">
        <v>11833.03</v>
      </c>
      <c r="I14" s="154"/>
    </row>
    <row r="15" spans="1:9" x14ac:dyDescent="0.25">
      <c r="A15" s="7">
        <f t="shared" si="0"/>
        <v>6</v>
      </c>
      <c r="B15">
        <v>930.2</v>
      </c>
      <c r="C15" t="s">
        <v>50</v>
      </c>
      <c r="D15" s="1">
        <v>43646</v>
      </c>
      <c r="E15">
        <v>1360131</v>
      </c>
      <c r="F15" t="s">
        <v>2</v>
      </c>
      <c r="G15" t="s">
        <v>9</v>
      </c>
      <c r="H15" s="154">
        <v>11833.03</v>
      </c>
      <c r="I15" s="154"/>
    </row>
    <row r="16" spans="1:9" x14ac:dyDescent="0.25">
      <c r="A16" s="7">
        <f t="shared" si="0"/>
        <v>7</v>
      </c>
      <c r="B16">
        <v>930.2</v>
      </c>
      <c r="C16" t="s">
        <v>50</v>
      </c>
      <c r="D16" s="1">
        <v>43677</v>
      </c>
      <c r="E16">
        <v>1362176</v>
      </c>
      <c r="F16" t="s">
        <v>2</v>
      </c>
      <c r="G16" t="s">
        <v>9</v>
      </c>
      <c r="H16" s="154">
        <v>11833.03</v>
      </c>
      <c r="I16" s="154"/>
    </row>
    <row r="17" spans="1:9" x14ac:dyDescent="0.25">
      <c r="A17" s="7">
        <f t="shared" si="0"/>
        <v>8</v>
      </c>
      <c r="B17">
        <v>930.2</v>
      </c>
      <c r="C17" t="s">
        <v>50</v>
      </c>
      <c r="D17" s="1">
        <v>43708</v>
      </c>
      <c r="E17">
        <v>1363964</v>
      </c>
      <c r="F17" t="s">
        <v>2</v>
      </c>
      <c r="G17" t="s">
        <v>9</v>
      </c>
      <c r="H17" s="154">
        <v>11833.03</v>
      </c>
      <c r="I17" s="154"/>
    </row>
    <row r="18" spans="1:9" x14ac:dyDescent="0.25">
      <c r="A18" s="7">
        <f t="shared" si="0"/>
        <v>9</v>
      </c>
      <c r="B18">
        <v>930.2</v>
      </c>
      <c r="C18" t="s">
        <v>50</v>
      </c>
      <c r="D18" s="1">
        <v>43738</v>
      </c>
      <c r="E18">
        <v>1365886</v>
      </c>
      <c r="F18" t="s">
        <v>2</v>
      </c>
      <c r="G18" t="s">
        <v>9</v>
      </c>
      <c r="H18" s="154">
        <v>11833.03</v>
      </c>
      <c r="I18" s="154"/>
    </row>
    <row r="19" spans="1:9" x14ac:dyDescent="0.25">
      <c r="A19" s="7">
        <f t="shared" si="0"/>
        <v>10</v>
      </c>
      <c r="B19">
        <v>930.2</v>
      </c>
      <c r="C19" t="s">
        <v>50</v>
      </c>
      <c r="D19" s="1">
        <v>43769</v>
      </c>
      <c r="E19">
        <v>1367925</v>
      </c>
      <c r="F19" t="s">
        <v>2</v>
      </c>
      <c r="G19" t="s">
        <v>9</v>
      </c>
      <c r="H19" s="154">
        <v>11833.03</v>
      </c>
      <c r="I19" s="154"/>
    </row>
    <row r="20" spans="1:9" x14ac:dyDescent="0.25">
      <c r="A20" s="7">
        <f t="shared" si="0"/>
        <v>11</v>
      </c>
      <c r="B20">
        <v>930.2</v>
      </c>
      <c r="C20" t="s">
        <v>50</v>
      </c>
      <c r="D20" s="1">
        <v>43799</v>
      </c>
      <c r="E20">
        <v>1369698</v>
      </c>
      <c r="F20" t="s">
        <v>2</v>
      </c>
      <c r="G20" t="s">
        <v>9</v>
      </c>
      <c r="H20" s="154">
        <v>11833.03</v>
      </c>
      <c r="I20" s="154"/>
    </row>
    <row r="21" spans="1:9" x14ac:dyDescent="0.25">
      <c r="A21" s="7">
        <f t="shared" si="0"/>
        <v>12</v>
      </c>
      <c r="B21">
        <v>930.2</v>
      </c>
      <c r="C21" t="s">
        <v>50</v>
      </c>
      <c r="D21" s="1">
        <v>43799</v>
      </c>
      <c r="E21">
        <v>1369698</v>
      </c>
      <c r="F21" t="s">
        <v>2</v>
      </c>
      <c r="G21" t="s">
        <v>9</v>
      </c>
      <c r="H21" s="154"/>
      <c r="I21" s="154">
        <v>4017</v>
      </c>
    </row>
    <row r="22" spans="1:9" x14ac:dyDescent="0.25">
      <c r="A22" s="7">
        <f t="shared" si="0"/>
        <v>13</v>
      </c>
      <c r="B22">
        <v>930.2</v>
      </c>
      <c r="C22" t="s">
        <v>50</v>
      </c>
      <c r="D22" s="1">
        <v>43830</v>
      </c>
      <c r="E22">
        <v>1371340</v>
      </c>
      <c r="F22" t="s">
        <v>2</v>
      </c>
      <c r="G22" t="s">
        <v>9</v>
      </c>
      <c r="H22" s="154">
        <v>11833.03</v>
      </c>
      <c r="I22" s="154"/>
    </row>
    <row r="23" spans="1:9" x14ac:dyDescent="0.25">
      <c r="A23" s="7">
        <f t="shared" si="0"/>
        <v>14</v>
      </c>
      <c r="B23">
        <v>930.2</v>
      </c>
      <c r="C23" t="s">
        <v>50</v>
      </c>
      <c r="D23" s="1">
        <v>43830</v>
      </c>
      <c r="E23">
        <v>1371340</v>
      </c>
      <c r="F23" t="s">
        <v>2</v>
      </c>
      <c r="G23" t="s">
        <v>9</v>
      </c>
      <c r="H23" s="155"/>
      <c r="I23" s="155">
        <v>4017</v>
      </c>
    </row>
    <row r="24" spans="1:9" x14ac:dyDescent="0.25">
      <c r="A24" s="7">
        <f t="shared" si="0"/>
        <v>15</v>
      </c>
      <c r="H24" s="154">
        <f>SUM(H10:H23)</f>
        <v>141996.36000000002</v>
      </c>
      <c r="I24" s="154">
        <f>SUM(I10:I23)</f>
        <v>8034</v>
      </c>
    </row>
    <row r="25" spans="1:9" x14ac:dyDescent="0.25">
      <c r="A25" s="7"/>
      <c r="G25" t="s">
        <v>666</v>
      </c>
      <c r="H25" s="154">
        <f>+H24-I24</f>
        <v>133962.36000000002</v>
      </c>
      <c r="I25" s="156" t="s">
        <v>714</v>
      </c>
    </row>
    <row r="26" spans="1:9" x14ac:dyDescent="0.25">
      <c r="A26" s="7">
        <f>A24+1</f>
        <v>16</v>
      </c>
      <c r="B26" s="153" t="s">
        <v>709</v>
      </c>
      <c r="H26" s="154"/>
      <c r="I26" s="154"/>
    </row>
    <row r="27" spans="1:9" x14ac:dyDescent="0.25">
      <c r="A27" s="7">
        <f t="shared" si="0"/>
        <v>17</v>
      </c>
      <c r="B27" s="153" t="s">
        <v>712</v>
      </c>
      <c r="D27" s="154">
        <f>70998.18</f>
        <v>70998.179999999993</v>
      </c>
      <c r="H27" s="154"/>
      <c r="I27" s="154"/>
    </row>
    <row r="28" spans="1:9" x14ac:dyDescent="0.25">
      <c r="A28" s="7">
        <f t="shared" si="0"/>
        <v>18</v>
      </c>
      <c r="B28" s="153" t="s">
        <v>713</v>
      </c>
      <c r="D28" s="154">
        <f>70998.18</f>
        <v>70998.179999999993</v>
      </c>
      <c r="E28" s="154">
        <f>D27+D28</f>
        <v>141996.35999999999</v>
      </c>
      <c r="H28" s="154"/>
      <c r="I28" s="154"/>
    </row>
    <row r="29" spans="1:9" x14ac:dyDescent="0.25">
      <c r="A29" s="7">
        <f t="shared" si="0"/>
        <v>19</v>
      </c>
      <c r="B29" s="153" t="s">
        <v>710</v>
      </c>
      <c r="H29" s="154"/>
      <c r="I29" s="154"/>
    </row>
    <row r="30" spans="1:9" x14ac:dyDescent="0.25">
      <c r="A30" s="7">
        <f t="shared" si="0"/>
        <v>20</v>
      </c>
      <c r="B30" s="153" t="s">
        <v>711</v>
      </c>
      <c r="I30" s="154"/>
    </row>
    <row r="31" spans="1:9" x14ac:dyDescent="0.25">
      <c r="A31" s="7">
        <f t="shared" si="0"/>
        <v>21</v>
      </c>
      <c r="H31" s="154"/>
      <c r="I31" s="154"/>
    </row>
    <row r="32" spans="1:9" x14ac:dyDescent="0.25">
      <c r="A32" s="7">
        <f t="shared" si="0"/>
        <v>22</v>
      </c>
      <c r="B32">
        <v>930.2</v>
      </c>
      <c r="C32" t="s">
        <v>49</v>
      </c>
      <c r="D32" s="1">
        <v>43496</v>
      </c>
      <c r="E32">
        <v>1351667</v>
      </c>
      <c r="F32" t="s">
        <v>2</v>
      </c>
      <c r="G32" t="s">
        <v>9</v>
      </c>
      <c r="H32" s="154">
        <v>5377.85</v>
      </c>
      <c r="I32" s="154" t="s">
        <v>727</v>
      </c>
    </row>
    <row r="33" spans="1:11" x14ac:dyDescent="0.25">
      <c r="A33" s="7">
        <f t="shared" si="0"/>
        <v>23</v>
      </c>
      <c r="B33">
        <v>930.2</v>
      </c>
      <c r="C33" t="s">
        <v>49</v>
      </c>
      <c r="D33" s="1">
        <v>43524</v>
      </c>
      <c r="E33">
        <v>1353156</v>
      </c>
      <c r="F33" t="s">
        <v>2</v>
      </c>
      <c r="G33" t="s">
        <v>9</v>
      </c>
      <c r="H33" s="154">
        <v>5607.17</v>
      </c>
      <c r="I33" s="154"/>
    </row>
    <row r="34" spans="1:11" x14ac:dyDescent="0.25">
      <c r="A34" s="7">
        <f t="shared" si="0"/>
        <v>24</v>
      </c>
      <c r="B34">
        <v>930.2</v>
      </c>
      <c r="C34" t="s">
        <v>49</v>
      </c>
      <c r="D34" s="1">
        <v>43555</v>
      </c>
      <c r="E34">
        <v>1354887</v>
      </c>
      <c r="F34" t="s">
        <v>2</v>
      </c>
      <c r="G34" t="s">
        <v>9</v>
      </c>
      <c r="H34" s="154">
        <v>5607.17</v>
      </c>
      <c r="I34" s="154"/>
    </row>
    <row r="35" spans="1:11" x14ac:dyDescent="0.25">
      <c r="A35" s="7">
        <f t="shared" si="0"/>
        <v>25</v>
      </c>
      <c r="B35">
        <v>930.2</v>
      </c>
      <c r="C35" t="s">
        <v>49</v>
      </c>
      <c r="D35" s="1">
        <v>43585</v>
      </c>
      <c r="E35">
        <v>1356833</v>
      </c>
      <c r="F35" t="s">
        <v>2</v>
      </c>
      <c r="G35" t="s">
        <v>9</v>
      </c>
      <c r="H35" s="154">
        <v>5607.17</v>
      </c>
      <c r="I35" s="154"/>
    </row>
    <row r="36" spans="1:11" x14ac:dyDescent="0.25">
      <c r="A36" s="7">
        <f t="shared" si="0"/>
        <v>26</v>
      </c>
      <c r="B36">
        <v>930.2</v>
      </c>
      <c r="C36" t="s">
        <v>49</v>
      </c>
      <c r="D36" s="1">
        <v>43616</v>
      </c>
      <c r="E36">
        <v>1358485</v>
      </c>
      <c r="F36" t="s">
        <v>2</v>
      </c>
      <c r="G36" t="s">
        <v>9</v>
      </c>
      <c r="H36" s="154">
        <v>5607.17</v>
      </c>
      <c r="I36" s="154"/>
    </row>
    <row r="37" spans="1:11" x14ac:dyDescent="0.25">
      <c r="A37" s="7">
        <f t="shared" si="0"/>
        <v>27</v>
      </c>
      <c r="B37">
        <v>930.2</v>
      </c>
      <c r="C37" t="s">
        <v>49</v>
      </c>
      <c r="D37" s="1">
        <v>43646</v>
      </c>
      <c r="E37">
        <v>1360131</v>
      </c>
      <c r="F37" t="s">
        <v>2</v>
      </c>
      <c r="G37" t="s">
        <v>9</v>
      </c>
      <c r="H37" s="154">
        <v>5607.17</v>
      </c>
      <c r="I37" s="154"/>
    </row>
    <row r="38" spans="1:11" x14ac:dyDescent="0.25">
      <c r="A38" s="7">
        <f t="shared" si="0"/>
        <v>28</v>
      </c>
      <c r="B38">
        <v>930.2</v>
      </c>
      <c r="C38" t="s">
        <v>49</v>
      </c>
      <c r="D38" s="1">
        <v>43677</v>
      </c>
      <c r="E38">
        <v>1362176</v>
      </c>
      <c r="F38" t="s">
        <v>2</v>
      </c>
      <c r="G38" t="s">
        <v>9</v>
      </c>
      <c r="H38" s="154">
        <v>5607.17</v>
      </c>
      <c r="I38" s="154"/>
    </row>
    <row r="39" spans="1:11" x14ac:dyDescent="0.25">
      <c r="A39" s="7">
        <f t="shared" si="0"/>
        <v>29</v>
      </c>
      <c r="B39">
        <v>930.2</v>
      </c>
      <c r="C39" t="s">
        <v>49</v>
      </c>
      <c r="D39" s="1">
        <v>43708</v>
      </c>
      <c r="E39">
        <v>1363964</v>
      </c>
      <c r="F39" t="s">
        <v>2</v>
      </c>
      <c r="G39" t="s">
        <v>9</v>
      </c>
      <c r="H39" s="154">
        <v>5607.17</v>
      </c>
      <c r="I39" s="154"/>
    </row>
    <row r="40" spans="1:11" x14ac:dyDescent="0.25">
      <c r="A40" s="7">
        <f t="shared" si="0"/>
        <v>30</v>
      </c>
      <c r="B40">
        <v>930.2</v>
      </c>
      <c r="C40" t="s">
        <v>49</v>
      </c>
      <c r="D40" s="1">
        <v>43738</v>
      </c>
      <c r="E40">
        <v>1365886</v>
      </c>
      <c r="F40" t="s">
        <v>2</v>
      </c>
      <c r="G40" t="s">
        <v>9</v>
      </c>
      <c r="H40" s="154">
        <v>5607.17</v>
      </c>
      <c r="I40" s="154"/>
    </row>
    <row r="41" spans="1:11" x14ac:dyDescent="0.25">
      <c r="A41" s="7">
        <f t="shared" si="0"/>
        <v>31</v>
      </c>
      <c r="B41">
        <v>930.2</v>
      </c>
      <c r="C41" t="s">
        <v>49</v>
      </c>
      <c r="D41" s="1">
        <v>43769</v>
      </c>
      <c r="E41">
        <v>1367925</v>
      </c>
      <c r="F41" t="s">
        <v>2</v>
      </c>
      <c r="G41" t="s">
        <v>9</v>
      </c>
      <c r="H41" s="154">
        <v>5607.17</v>
      </c>
      <c r="I41" s="154"/>
    </row>
    <row r="42" spans="1:11" x14ac:dyDescent="0.25">
      <c r="A42" s="7">
        <f t="shared" si="0"/>
        <v>32</v>
      </c>
      <c r="B42">
        <v>930.2</v>
      </c>
      <c r="C42" t="s">
        <v>49</v>
      </c>
      <c r="D42" s="1">
        <v>43799</v>
      </c>
      <c r="E42">
        <v>1369698</v>
      </c>
      <c r="F42" t="s">
        <v>2</v>
      </c>
      <c r="G42" t="s">
        <v>9</v>
      </c>
      <c r="H42" s="154">
        <v>5607.17</v>
      </c>
      <c r="I42" s="154"/>
    </row>
    <row r="43" spans="1:11" x14ac:dyDescent="0.25">
      <c r="A43" s="7">
        <f t="shared" si="0"/>
        <v>33</v>
      </c>
      <c r="B43">
        <v>930.2</v>
      </c>
      <c r="C43" t="s">
        <v>49</v>
      </c>
      <c r="D43" s="1">
        <v>43830</v>
      </c>
      <c r="E43">
        <v>1371340</v>
      </c>
      <c r="F43" t="s">
        <v>2</v>
      </c>
      <c r="G43" t="s">
        <v>9</v>
      </c>
      <c r="H43" s="155">
        <v>5607.17</v>
      </c>
      <c r="I43" s="154"/>
    </row>
    <row r="44" spans="1:11" x14ac:dyDescent="0.25">
      <c r="A44" s="7">
        <f t="shared" si="0"/>
        <v>34</v>
      </c>
      <c r="G44" t="s">
        <v>667</v>
      </c>
      <c r="H44" s="154">
        <f>SUM(H32:H43)</f>
        <v>67056.719999999987</v>
      </c>
      <c r="I44" s="156" t="s">
        <v>715</v>
      </c>
    </row>
    <row r="45" spans="1:11" x14ac:dyDescent="0.25">
      <c r="A45" s="7">
        <f t="shared" si="0"/>
        <v>35</v>
      </c>
      <c r="I45" s="154"/>
    </row>
    <row r="46" spans="1:11" x14ac:dyDescent="0.25">
      <c r="A46" s="7">
        <f t="shared" si="0"/>
        <v>36</v>
      </c>
      <c r="B46" s="153" t="s">
        <v>708</v>
      </c>
      <c r="I46" s="154">
        <f>74306</f>
        <v>74306</v>
      </c>
      <c r="J46" t="s">
        <v>722</v>
      </c>
    </row>
    <row r="47" spans="1:11" x14ac:dyDescent="0.25">
      <c r="A47" s="7">
        <f t="shared" si="0"/>
        <v>37</v>
      </c>
      <c r="B47" s="153" t="s">
        <v>716</v>
      </c>
      <c r="I47" s="154">
        <v>-7020</v>
      </c>
      <c r="J47" t="s">
        <v>723</v>
      </c>
    </row>
    <row r="48" spans="1:11" x14ac:dyDescent="0.25">
      <c r="A48" s="7">
        <f t="shared" si="0"/>
        <v>38</v>
      </c>
      <c r="B48" t="s">
        <v>718</v>
      </c>
      <c r="I48" s="154">
        <f>I46+I47</f>
        <v>67286</v>
      </c>
      <c r="J48">
        <v>12</v>
      </c>
      <c r="K48" s="158">
        <f>ROUND(I48/J48,2)</f>
        <v>5607.17</v>
      </c>
    </row>
    <row r="49" spans="1:11" x14ac:dyDescent="0.25">
      <c r="A49" s="7"/>
      <c r="B49" t="s">
        <v>717</v>
      </c>
      <c r="J49" s="7" t="s">
        <v>724</v>
      </c>
      <c r="K49" s="7">
        <v>11</v>
      </c>
    </row>
    <row r="50" spans="1:11" x14ac:dyDescent="0.25">
      <c r="A50" s="7"/>
      <c r="G50" t="s">
        <v>719</v>
      </c>
      <c r="H50" s="154">
        <f>H25</f>
        <v>133962.36000000002</v>
      </c>
      <c r="K50" s="157">
        <f>K48*K49</f>
        <v>61678.87</v>
      </c>
    </row>
    <row r="51" spans="1:11" x14ac:dyDescent="0.25">
      <c r="A51" s="7"/>
      <c r="G51" t="s">
        <v>720</v>
      </c>
      <c r="H51" s="157">
        <f>H44</f>
        <v>67056.719999999987</v>
      </c>
      <c r="J51" s="7" t="s">
        <v>725</v>
      </c>
      <c r="K51" s="157">
        <f>H32</f>
        <v>5377.85</v>
      </c>
    </row>
    <row r="52" spans="1:11" x14ac:dyDescent="0.25">
      <c r="A52" s="7"/>
      <c r="G52" t="s">
        <v>721</v>
      </c>
      <c r="H52" s="157">
        <f>H50+H51</f>
        <v>201019.08000000002</v>
      </c>
      <c r="J52" s="7" t="s">
        <v>726</v>
      </c>
      <c r="K52" s="157">
        <f>K50+K51</f>
        <v>67056.72</v>
      </c>
    </row>
    <row r="53" spans="1:11" x14ac:dyDescent="0.25">
      <c r="A53" s="7"/>
    </row>
  </sheetData>
  <hyperlinks>
    <hyperlink ref="K48" r:id="rId1" display="=@round(I48/J48,2)" xr:uid="{00000000-0004-0000-0700-000000000000}"/>
  </hyperlinks>
  <pageMargins left="0.7" right="0.7" top="0.75" bottom="0.75" header="0.3" footer="0.3"/>
  <pageSetup scale="6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workbookViewId="0">
      <selection activeCell="B21" sqref="B21"/>
    </sheetView>
  </sheetViews>
  <sheetFormatPr defaultRowHeight="15" x14ac:dyDescent="0.25"/>
  <cols>
    <col min="2" max="2" width="23.42578125" customWidth="1"/>
    <col min="3" max="3" width="21.28515625" customWidth="1"/>
    <col min="6" max="6" width="19.28515625" customWidth="1"/>
  </cols>
  <sheetData>
    <row r="1" spans="1:8" s="7" customFormat="1" x14ac:dyDescent="0.25">
      <c r="A1" s="7" t="s">
        <v>286</v>
      </c>
      <c r="B1" s="7" t="s">
        <v>0</v>
      </c>
      <c r="C1" s="7" t="s">
        <v>279</v>
      </c>
      <c r="D1" s="7" t="s">
        <v>280</v>
      </c>
      <c r="E1" s="7" t="s">
        <v>281</v>
      </c>
      <c r="F1" s="7" t="s">
        <v>282</v>
      </c>
      <c r="G1" s="7" t="s">
        <v>283</v>
      </c>
      <c r="H1" s="7" t="s">
        <v>284</v>
      </c>
    </row>
    <row r="2" spans="1:8" x14ac:dyDescent="0.25">
      <c r="A2">
        <v>930.2</v>
      </c>
      <c r="B2" t="s">
        <v>49</v>
      </c>
      <c r="C2" s="1">
        <v>43496</v>
      </c>
      <c r="D2">
        <v>1351667</v>
      </c>
      <c r="E2" t="s">
        <v>2</v>
      </c>
      <c r="F2" t="s">
        <v>9</v>
      </c>
      <c r="G2" s="2">
        <v>5377.85</v>
      </c>
    </row>
    <row r="3" spans="1:8" x14ac:dyDescent="0.25">
      <c r="A3">
        <v>930.2</v>
      </c>
      <c r="B3" t="s">
        <v>49</v>
      </c>
      <c r="C3" s="1">
        <v>43524</v>
      </c>
      <c r="D3">
        <v>1353156</v>
      </c>
      <c r="E3" t="s">
        <v>2</v>
      </c>
      <c r="F3" t="s">
        <v>9</v>
      </c>
      <c r="G3" s="2">
        <v>5607.17</v>
      </c>
    </row>
    <row r="4" spans="1:8" x14ac:dyDescent="0.25">
      <c r="A4">
        <v>930.2</v>
      </c>
      <c r="B4" t="s">
        <v>49</v>
      </c>
      <c r="C4" s="1">
        <v>43555</v>
      </c>
      <c r="D4">
        <v>1354887</v>
      </c>
      <c r="E4" t="s">
        <v>2</v>
      </c>
      <c r="F4" t="s">
        <v>9</v>
      </c>
      <c r="G4" s="2">
        <v>5607.17</v>
      </c>
    </row>
    <row r="5" spans="1:8" x14ac:dyDescent="0.25">
      <c r="A5">
        <v>930.2</v>
      </c>
      <c r="B5" t="s">
        <v>49</v>
      </c>
      <c r="C5" s="1">
        <v>43585</v>
      </c>
      <c r="D5">
        <v>1356833</v>
      </c>
      <c r="E5" t="s">
        <v>2</v>
      </c>
      <c r="F5" t="s">
        <v>9</v>
      </c>
      <c r="G5" s="2">
        <v>5607.17</v>
      </c>
    </row>
    <row r="6" spans="1:8" x14ac:dyDescent="0.25">
      <c r="A6">
        <v>930.2</v>
      </c>
      <c r="B6" t="s">
        <v>49</v>
      </c>
      <c r="C6" s="1">
        <v>43616</v>
      </c>
      <c r="D6">
        <v>1358485</v>
      </c>
      <c r="E6" t="s">
        <v>2</v>
      </c>
      <c r="F6" t="s">
        <v>9</v>
      </c>
      <c r="G6" s="2">
        <v>5607.17</v>
      </c>
    </row>
    <row r="7" spans="1:8" x14ac:dyDescent="0.25">
      <c r="A7">
        <v>930.2</v>
      </c>
      <c r="B7" t="s">
        <v>49</v>
      </c>
      <c r="C7" s="1">
        <v>43646</v>
      </c>
      <c r="D7">
        <v>1360131</v>
      </c>
      <c r="E7" t="s">
        <v>2</v>
      </c>
      <c r="F7" t="s">
        <v>9</v>
      </c>
      <c r="G7" s="2">
        <v>5607.17</v>
      </c>
    </row>
    <row r="8" spans="1:8" x14ac:dyDescent="0.25">
      <c r="A8">
        <v>930.2</v>
      </c>
      <c r="B8" t="s">
        <v>49</v>
      </c>
      <c r="C8" s="1">
        <v>43677</v>
      </c>
      <c r="D8">
        <v>1362176</v>
      </c>
      <c r="E8" t="s">
        <v>2</v>
      </c>
      <c r="F8" t="s">
        <v>9</v>
      </c>
      <c r="G8" s="2">
        <v>5607.17</v>
      </c>
    </row>
    <row r="9" spans="1:8" x14ac:dyDescent="0.25">
      <c r="A9">
        <v>930.2</v>
      </c>
      <c r="B9" t="s">
        <v>49</v>
      </c>
      <c r="C9" s="1">
        <v>43708</v>
      </c>
      <c r="D9">
        <v>1363964</v>
      </c>
      <c r="E9" t="s">
        <v>2</v>
      </c>
      <c r="F9" t="s">
        <v>9</v>
      </c>
      <c r="G9" s="2">
        <v>5607.17</v>
      </c>
    </row>
    <row r="10" spans="1:8" x14ac:dyDescent="0.25">
      <c r="A10">
        <v>930.2</v>
      </c>
      <c r="B10" t="s">
        <v>49</v>
      </c>
      <c r="C10" s="1">
        <v>43738</v>
      </c>
      <c r="D10">
        <v>1365886</v>
      </c>
      <c r="E10" t="s">
        <v>2</v>
      </c>
      <c r="F10" t="s">
        <v>9</v>
      </c>
      <c r="G10" s="2">
        <v>5607.17</v>
      </c>
    </row>
    <row r="11" spans="1:8" x14ac:dyDescent="0.25">
      <c r="A11">
        <v>930.2</v>
      </c>
      <c r="B11" t="s">
        <v>49</v>
      </c>
      <c r="C11" s="1">
        <v>43769</v>
      </c>
      <c r="D11">
        <v>1367925</v>
      </c>
      <c r="E11" t="s">
        <v>2</v>
      </c>
      <c r="F11" t="s">
        <v>9</v>
      </c>
      <c r="G11" s="2">
        <v>5607.17</v>
      </c>
    </row>
    <row r="12" spans="1:8" x14ac:dyDescent="0.25">
      <c r="A12">
        <v>930.2</v>
      </c>
      <c r="B12" t="s">
        <v>49</v>
      </c>
      <c r="C12" s="1">
        <v>43799</v>
      </c>
      <c r="D12">
        <v>1369698</v>
      </c>
      <c r="E12" t="s">
        <v>2</v>
      </c>
      <c r="F12" t="s">
        <v>9</v>
      </c>
      <c r="G12" s="2">
        <v>5607.17</v>
      </c>
    </row>
    <row r="13" spans="1:8" x14ac:dyDescent="0.25">
      <c r="A13">
        <v>930.2</v>
      </c>
      <c r="B13" t="s">
        <v>49</v>
      </c>
      <c r="C13" s="1">
        <v>43830</v>
      </c>
      <c r="D13">
        <v>1371340</v>
      </c>
      <c r="E13" t="s">
        <v>2</v>
      </c>
      <c r="F13" t="s">
        <v>9</v>
      </c>
      <c r="G13" s="5">
        <v>5607.17</v>
      </c>
    </row>
    <row r="14" spans="1:8" x14ac:dyDescent="0.25">
      <c r="G14" s="2">
        <f>SUM(G2:G13)</f>
        <v>67056.719999999987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25</vt:i4>
      </vt:variant>
    </vt:vector>
  </HeadingPairs>
  <TitlesOfParts>
    <vt:vector size="55" baseType="lpstr">
      <vt:lpstr>Lead Schedule</vt:lpstr>
      <vt:lpstr>Gen. Adv 930.100</vt:lpstr>
      <vt:lpstr>930.200 2019</vt:lpstr>
      <vt:lpstr>ap</vt:lpstr>
      <vt:lpstr>labor&amp;ohs (inc incentive pay)</vt:lpstr>
      <vt:lpstr>transp</vt:lpstr>
      <vt:lpstr>brec econ dev</vt:lpstr>
      <vt:lpstr>KAEC and Nrecxa</vt:lpstr>
      <vt:lpstr>nreca dues</vt:lpstr>
      <vt:lpstr>postage</vt:lpstr>
      <vt:lpstr>misc gl entries</vt:lpstr>
      <vt:lpstr>APsubscriptions</vt:lpstr>
      <vt:lpstr>APannualmtg</vt:lpstr>
      <vt:lpstr>APyouthTour</vt:lpstr>
      <vt:lpstr>APcommInvolvement</vt:lpstr>
      <vt:lpstr>APecondevelop</vt:lpstr>
      <vt:lpstr>APcoopconncards</vt:lpstr>
      <vt:lpstr>APnewsletter</vt:lpstr>
      <vt:lpstr>APseminarsandtrain</vt:lpstr>
      <vt:lpstr>APmileage</vt:lpstr>
      <vt:lpstr>APchamberexp</vt:lpstr>
      <vt:lpstr>APmemsurverys</vt:lpstr>
      <vt:lpstr>APMemappreciation</vt:lpstr>
      <vt:lpstr>APhomebuilders</vt:lpstr>
      <vt:lpstr>APallother</vt:lpstr>
      <vt:lpstr>Board of Directors</vt:lpstr>
      <vt:lpstr>930.222</vt:lpstr>
      <vt:lpstr>930.223</vt:lpstr>
      <vt:lpstr>930.231</vt:lpstr>
      <vt:lpstr>930.241</vt:lpstr>
      <vt:lpstr>'930.222'!Print_Area</vt:lpstr>
      <vt:lpstr>'930.223'!Print_Area</vt:lpstr>
      <vt:lpstr>'930.231'!Print_Area</vt:lpstr>
      <vt:lpstr>'930.241'!Print_Area</vt:lpstr>
      <vt:lpstr>APallother!Print_Area</vt:lpstr>
      <vt:lpstr>APannualmtg!Print_Area</vt:lpstr>
      <vt:lpstr>APchamberexp!Print_Area</vt:lpstr>
      <vt:lpstr>APcommInvolvement!Print_Area</vt:lpstr>
      <vt:lpstr>APcoopconncards!Print_Area</vt:lpstr>
      <vt:lpstr>APecondevelop!Print_Area</vt:lpstr>
      <vt:lpstr>APhomebuilders!Print_Area</vt:lpstr>
      <vt:lpstr>APmemsurverys!Print_Area</vt:lpstr>
      <vt:lpstr>APmileage!Print_Area</vt:lpstr>
      <vt:lpstr>APnewsletter!Print_Area</vt:lpstr>
      <vt:lpstr>APseminarsandtrain!Print_Area</vt:lpstr>
      <vt:lpstr>APsubscriptions!Print_Area</vt:lpstr>
      <vt:lpstr>APyouthTour!Print_Area</vt:lpstr>
      <vt:lpstr>'Board of Directors'!Print_Area</vt:lpstr>
      <vt:lpstr>'brec econ dev'!Print_Area</vt:lpstr>
      <vt:lpstr>'Gen. Adv 930.100'!Print_Area</vt:lpstr>
      <vt:lpstr>'KAEC and Nrecxa'!Print_Area</vt:lpstr>
      <vt:lpstr>'Lead Schedule'!Print_Area</vt:lpstr>
      <vt:lpstr>'misc gl entries'!Print_Area</vt:lpstr>
      <vt:lpstr>postage!Print_Area</vt:lpstr>
      <vt:lpstr>'Board of Directors'!Print_Titles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Taul</dc:creator>
  <cp:lastModifiedBy>Travis Siewert</cp:lastModifiedBy>
  <cp:lastPrinted>2021-02-15T18:17:39Z</cp:lastPrinted>
  <dcterms:created xsi:type="dcterms:W3CDTF">2020-12-09T16:35:46Z</dcterms:created>
  <dcterms:modified xsi:type="dcterms:W3CDTF">2021-03-03T14:40:52Z</dcterms:modified>
</cp:coreProperties>
</file>