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100057 FAC Nov 1 2018  Oct 31 2020/Discovery/STAFF 1st Set (1-34)/"/>
    </mc:Choice>
  </mc:AlternateContent>
  <xr:revisionPtr revIDLastSave="0" documentId="13_ncr:1_{92B011A9-B16F-49BE-B52B-41E714EF1220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Line Lo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9" i="1"/>
  <c r="F32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</calcChain>
</file>

<file path=xl/sharedStrings.xml><?xml version="1.0" encoding="utf-8"?>
<sst xmlns="http://schemas.openxmlformats.org/spreadsheetml/2006/main" count="17" uniqueCount="17">
  <si>
    <t>Duke Energy Kentucky</t>
  </si>
  <si>
    <t>12 Month Average Line Loss</t>
  </si>
  <si>
    <t>(1)</t>
  </si>
  <si>
    <t>(2)</t>
  </si>
  <si>
    <t>(3)</t>
  </si>
  <si>
    <t>(4)</t>
  </si>
  <si>
    <t>(5)</t>
  </si>
  <si>
    <t>(6)</t>
  </si>
  <si>
    <t>Month</t>
  </si>
  <si>
    <t>Total kWh Sources 12 Months Ended Current Month</t>
  </si>
  <si>
    <t>Total kWh System Losses 12 Months Ended Current Month</t>
  </si>
  <si>
    <t>12 Months End % Losses</t>
  </si>
  <si>
    <t>Total kWh Sources Current Month</t>
  </si>
  <si>
    <t>(3) / (2)</t>
  </si>
  <si>
    <t>(4) x (5)</t>
  </si>
  <si>
    <t>Current Month Calculated System Losses (kWh)</t>
  </si>
  <si>
    <t>November 2018 -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</si>
</sst>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7" fontId="0" fillId="0" borderId="2" xfId="0" applyNumberFormat="1" applyBorder="1"/>
    <xf numFmtId="37" fontId="0" fillId="0" borderId="2" xfId="0" applyNumberFormat="1" applyBorder="1"/>
    <xf numFmtId="37" fontId="0" fillId="0" borderId="3" xfId="0" applyNumberFormat="1" applyBorder="1"/>
    <xf numFmtId="17" fontId="0" fillId="0" borderId="4" xfId="0" applyNumberFormat="1" applyBorder="1"/>
    <xf numFmtId="37" fontId="0" fillId="0" borderId="4" xfId="0" applyNumberFormat="1" applyBorder="1"/>
    <xf numFmtId="3" fontId="3" fillId="0" borderId="0" xfId="1" applyNumberFormat="1" applyFont="1" applyFill="1"/>
    <xf numFmtId="3" fontId="3" fillId="0" borderId="4" xfId="1" applyNumberFormat="1" applyFont="1" applyFill="1" applyBorder="1"/>
    <xf numFmtId="3" fontId="3" fillId="0" borderId="2" xfId="1" applyNumberFormat="1" applyFont="1" applyFill="1" applyBorder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3" fontId="3" fillId="0" borderId="5" xfId="1" applyNumberFormat="1" applyFont="1" applyFill="1" applyBorder="1"/>
    <xf numFmtId="17" fontId="0" fillId="0" borderId="2" xfId="0" applyNumberFormat="1" applyFill="1" applyBorder="1"/>
    <xf numFmtId="37" fontId="0" fillId="0" borderId="2" xfId="0" applyNumberFormat="1" applyFill="1" applyBorder="1"/>
    <xf numFmtId="17" fontId="0" fillId="0" borderId="5" xfId="0" applyNumberFormat="1" applyFill="1" applyBorder="1"/>
    <xf numFmtId="3" fontId="3" fillId="0" borderId="6" xfId="1" applyNumberFormat="1" applyFont="1" applyFill="1" applyBorder="1"/>
    <xf numFmtId="37" fontId="0" fillId="0" borderId="5" xfId="0" applyNumberFormat="1" applyFill="1" applyBorder="1"/>
    <xf numFmtId="10" fontId="0" fillId="0" borderId="2" xfId="0" applyNumberFormat="1" applyBorder="1"/>
    <xf numFmtId="10" fontId="0" fillId="0" borderId="3" xfId="0" applyNumberFormat="1" applyBorder="1"/>
    <xf numFmtId="10" fontId="0" fillId="0" borderId="2" xfId="0" applyNumberFormat="1" applyFill="1" applyBorder="1"/>
    <xf numFmtId="10" fontId="0" fillId="0" borderId="5" xfId="0" applyNumberFormat="1" applyFill="1" applyBorder="1"/>
    <xf numFmtId="10" fontId="0" fillId="0" borderId="4" xfId="0" applyNumberForma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9">
    <cellStyle name="Comma 2" xfId="2" xr:uid="{00000000-0005-0000-0000-000000000000}"/>
    <cellStyle name="Comma 2 2" xfId="5" xr:uid="{00000000-0005-0000-0000-000001000000}"/>
    <cellStyle name="Comma 3" xfId="6" xr:uid="{00000000-0005-0000-0000-000002000000}"/>
    <cellStyle name="Normal" xfId="0" builtinId="0"/>
    <cellStyle name="Normal 2" xfId="1" xr:uid="{00000000-0005-0000-0000-000004000000}"/>
    <cellStyle name="Normal 2 2" xfId="7" xr:uid="{00000000-0005-0000-0000-000005000000}"/>
    <cellStyle name="Normal 3" xfId="3" xr:uid="{00000000-0005-0000-0000-000006000000}"/>
    <cellStyle name="Normal 3 2" xfId="4" xr:uid="{00000000-0005-0000-0000-000007000000}"/>
    <cellStyle name="Percent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view="pageLayout" zoomScaleNormal="100" workbookViewId="0">
      <selection activeCell="A3" sqref="A3:F3"/>
    </sheetView>
  </sheetViews>
  <sheetFormatPr defaultRowHeight="13.2" x14ac:dyDescent="0.25"/>
  <cols>
    <col min="2" max="2" width="18.6640625" customWidth="1"/>
    <col min="3" max="3" width="16.88671875" customWidth="1"/>
    <col min="4" max="5" width="12.5546875" customWidth="1"/>
    <col min="6" max="6" width="13.5546875" customWidth="1"/>
  </cols>
  <sheetData>
    <row r="1" spans="1:11" x14ac:dyDescent="0.25">
      <c r="A1" s="26" t="s">
        <v>0</v>
      </c>
      <c r="B1" s="26"/>
      <c r="C1" s="26"/>
      <c r="D1" s="26"/>
      <c r="E1" s="26"/>
      <c r="F1" s="26"/>
    </row>
    <row r="2" spans="1:11" x14ac:dyDescent="0.25">
      <c r="A2" s="26" t="s">
        <v>1</v>
      </c>
      <c r="B2" s="26"/>
      <c r="C2" s="26"/>
      <c r="D2" s="26"/>
      <c r="E2" s="26"/>
      <c r="F2" s="26"/>
    </row>
    <row r="3" spans="1:11" x14ac:dyDescent="0.25">
      <c r="A3" s="27" t="s">
        <v>16</v>
      </c>
      <c r="B3" s="26"/>
      <c r="C3" s="26"/>
      <c r="D3" s="26"/>
      <c r="E3" s="26"/>
      <c r="F3" s="26"/>
    </row>
    <row r="6" spans="1:11" s="1" customFormat="1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</row>
    <row r="7" spans="1:11" s="1" customFormat="1" ht="52.8" x14ac:dyDescent="0.25">
      <c r="A7" s="3" t="s">
        <v>8</v>
      </c>
      <c r="B7" s="4" t="s">
        <v>9</v>
      </c>
      <c r="C7" s="4" t="s">
        <v>10</v>
      </c>
      <c r="D7" s="4" t="s">
        <v>11</v>
      </c>
      <c r="E7" s="4" t="s">
        <v>12</v>
      </c>
      <c r="F7" s="14" t="s">
        <v>15</v>
      </c>
    </row>
    <row r="8" spans="1:11" s="1" customFormat="1" x14ac:dyDescent="0.25">
      <c r="A8" s="3"/>
      <c r="B8" s="3"/>
      <c r="C8" s="3"/>
      <c r="D8" s="3" t="s">
        <v>13</v>
      </c>
      <c r="E8" s="3"/>
      <c r="F8" s="3" t="s">
        <v>14</v>
      </c>
    </row>
    <row r="9" spans="1:11" x14ac:dyDescent="0.25">
      <c r="A9" s="8">
        <v>43405</v>
      </c>
      <c r="B9" s="10">
        <v>4518555110</v>
      </c>
      <c r="C9" s="11">
        <v>382669414</v>
      </c>
      <c r="D9" s="25">
        <f>ROUND(C9/B9,3)</f>
        <v>8.5000000000000006E-2</v>
      </c>
      <c r="E9" s="11">
        <v>340603330</v>
      </c>
      <c r="F9" s="9">
        <f t="shared" ref="F9:F31" si="0">ROUND(E9*D9,0)</f>
        <v>28951283</v>
      </c>
      <c r="H9" s="13"/>
      <c r="I9" s="13"/>
      <c r="J9" s="13"/>
      <c r="K9" s="13"/>
    </row>
    <row r="10" spans="1:11" x14ac:dyDescent="0.25">
      <c r="A10" s="5">
        <v>43435</v>
      </c>
      <c r="B10" s="10">
        <v>4484094310</v>
      </c>
      <c r="C10" s="12">
        <v>349710978</v>
      </c>
      <c r="D10" s="21">
        <f t="shared" ref="D10:D32" si="1">ROUND(C10/B10,3)</f>
        <v>7.8E-2</v>
      </c>
      <c r="E10" s="12">
        <v>353329760</v>
      </c>
      <c r="F10" s="6">
        <f t="shared" si="0"/>
        <v>27559721</v>
      </c>
      <c r="H10" s="13"/>
      <c r="I10" s="13"/>
      <c r="J10" s="13"/>
      <c r="K10" s="13"/>
    </row>
    <row r="11" spans="1:11" x14ac:dyDescent="0.25">
      <c r="A11" s="5">
        <v>43466</v>
      </c>
      <c r="B11" s="10">
        <v>4464883150</v>
      </c>
      <c r="C11" s="12">
        <v>340203273</v>
      </c>
      <c r="D11" s="21">
        <f t="shared" si="1"/>
        <v>7.5999999999999998E-2</v>
      </c>
      <c r="E11" s="12">
        <v>397225050</v>
      </c>
      <c r="F11" s="6">
        <f t="shared" si="0"/>
        <v>30189104</v>
      </c>
      <c r="H11" s="13"/>
      <c r="I11" s="13"/>
      <c r="J11" s="13"/>
      <c r="K11" s="13"/>
    </row>
    <row r="12" spans="1:11" x14ac:dyDescent="0.25">
      <c r="A12" s="5">
        <v>43497</v>
      </c>
      <c r="B12" s="10">
        <v>4474724330</v>
      </c>
      <c r="C12" s="12">
        <v>347839216</v>
      </c>
      <c r="D12" s="21">
        <f t="shared" si="1"/>
        <v>7.8E-2</v>
      </c>
      <c r="E12" s="12">
        <v>334362580</v>
      </c>
      <c r="F12" s="6">
        <f t="shared" si="0"/>
        <v>26080281</v>
      </c>
      <c r="H12" s="13"/>
      <c r="I12" s="13"/>
      <c r="J12" s="13"/>
      <c r="K12" s="13"/>
    </row>
    <row r="13" spans="1:11" x14ac:dyDescent="0.25">
      <c r="A13" s="5">
        <v>43525</v>
      </c>
      <c r="B13" s="10">
        <v>4463453720</v>
      </c>
      <c r="C13" s="12">
        <v>319530907</v>
      </c>
      <c r="D13" s="21">
        <f t="shared" si="1"/>
        <v>7.1999999999999995E-2</v>
      </c>
      <c r="E13" s="12">
        <v>352923450</v>
      </c>
      <c r="F13" s="6">
        <f t="shared" si="0"/>
        <v>25410488</v>
      </c>
      <c r="H13" s="13"/>
      <c r="I13" s="13"/>
      <c r="J13" s="13"/>
      <c r="K13" s="13"/>
    </row>
    <row r="14" spans="1:11" x14ac:dyDescent="0.25">
      <c r="A14" s="5">
        <v>43556</v>
      </c>
      <c r="B14" s="10">
        <v>4431650380</v>
      </c>
      <c r="C14" s="12">
        <v>296269235</v>
      </c>
      <c r="D14" s="22">
        <f t="shared" si="1"/>
        <v>6.7000000000000004E-2</v>
      </c>
      <c r="E14" s="12">
        <v>297780560</v>
      </c>
      <c r="F14" s="7">
        <f t="shared" si="0"/>
        <v>19951298</v>
      </c>
      <c r="H14" s="13"/>
      <c r="I14" s="13"/>
      <c r="J14" s="13"/>
      <c r="K14" s="13"/>
    </row>
    <row r="15" spans="1:11" x14ac:dyDescent="0.25">
      <c r="A15" s="5">
        <v>43586</v>
      </c>
      <c r="B15" s="10">
        <v>4394637800</v>
      </c>
      <c r="C15" s="12">
        <v>281307124</v>
      </c>
      <c r="D15" s="22">
        <f t="shared" si="1"/>
        <v>6.4000000000000001E-2</v>
      </c>
      <c r="E15" s="12">
        <v>342403560</v>
      </c>
      <c r="F15" s="7">
        <f t="shared" si="0"/>
        <v>21913828</v>
      </c>
      <c r="H15" s="13"/>
      <c r="I15" s="13"/>
      <c r="J15" s="13"/>
      <c r="K15" s="13"/>
    </row>
    <row r="16" spans="1:11" x14ac:dyDescent="0.25">
      <c r="A16" s="5">
        <v>43617</v>
      </c>
      <c r="B16" s="10">
        <v>4357308200</v>
      </c>
      <c r="C16" s="12">
        <v>291626232</v>
      </c>
      <c r="D16" s="22">
        <f t="shared" si="1"/>
        <v>6.7000000000000004E-2</v>
      </c>
      <c r="E16" s="12">
        <v>363726550</v>
      </c>
      <c r="F16" s="7">
        <f t="shared" si="0"/>
        <v>24369679</v>
      </c>
      <c r="H16" s="13"/>
      <c r="I16" s="13"/>
      <c r="J16" s="13"/>
      <c r="K16" s="13"/>
    </row>
    <row r="17" spans="1:11" x14ac:dyDescent="0.25">
      <c r="A17" s="5">
        <v>43647</v>
      </c>
      <c r="B17" s="10">
        <v>4375476300</v>
      </c>
      <c r="C17" s="12">
        <v>297572798</v>
      </c>
      <c r="D17" s="22">
        <f t="shared" si="1"/>
        <v>6.8000000000000005E-2</v>
      </c>
      <c r="E17" s="12">
        <v>441510280</v>
      </c>
      <c r="F17" s="7">
        <f t="shared" si="0"/>
        <v>30022699</v>
      </c>
      <c r="H17" s="13"/>
      <c r="I17" s="13"/>
      <c r="J17" s="13"/>
      <c r="K17" s="13"/>
    </row>
    <row r="18" spans="1:11" x14ac:dyDescent="0.25">
      <c r="A18" s="5">
        <v>43678</v>
      </c>
      <c r="B18" s="10">
        <v>4371812230</v>
      </c>
      <c r="C18" s="12">
        <v>296143606</v>
      </c>
      <c r="D18" s="22">
        <f t="shared" si="1"/>
        <v>6.8000000000000005E-2</v>
      </c>
      <c r="E18" s="12">
        <v>418594260</v>
      </c>
      <c r="F18" s="7">
        <f t="shared" si="0"/>
        <v>28464410</v>
      </c>
      <c r="H18" s="13"/>
      <c r="I18" s="13"/>
      <c r="J18" s="13"/>
      <c r="K18" s="13"/>
    </row>
    <row r="19" spans="1:11" x14ac:dyDescent="0.25">
      <c r="A19" s="5">
        <v>43709</v>
      </c>
      <c r="B19" s="10">
        <v>4396409640</v>
      </c>
      <c r="C19" s="12">
        <v>309686133</v>
      </c>
      <c r="D19" s="22">
        <f t="shared" si="1"/>
        <v>7.0000000000000007E-2</v>
      </c>
      <c r="E19" s="12">
        <v>394420320</v>
      </c>
      <c r="F19" s="7">
        <f t="shared" si="0"/>
        <v>27609422</v>
      </c>
      <c r="H19" s="13"/>
      <c r="I19" s="13"/>
      <c r="J19" s="13"/>
      <c r="K19" s="13"/>
    </row>
    <row r="20" spans="1:11" x14ac:dyDescent="0.25">
      <c r="A20" s="5">
        <v>43739</v>
      </c>
      <c r="B20" s="10">
        <v>4358630860</v>
      </c>
      <c r="C20" s="12">
        <v>270265730</v>
      </c>
      <c r="D20" s="22">
        <f t="shared" si="1"/>
        <v>6.2E-2</v>
      </c>
      <c r="E20" s="12">
        <v>321751160</v>
      </c>
      <c r="F20" s="7">
        <f t="shared" si="0"/>
        <v>19948572</v>
      </c>
      <c r="H20" s="13"/>
      <c r="I20" s="13"/>
      <c r="J20" s="13"/>
      <c r="K20" s="13"/>
    </row>
    <row r="21" spans="1:11" x14ac:dyDescent="0.25">
      <c r="A21" s="5">
        <v>43770</v>
      </c>
      <c r="B21" s="10">
        <v>4349492380</v>
      </c>
      <c r="C21" s="12">
        <v>263687222</v>
      </c>
      <c r="D21" s="22">
        <f t="shared" si="1"/>
        <v>6.0999999999999999E-2</v>
      </c>
      <c r="E21" s="12">
        <v>331464850</v>
      </c>
      <c r="F21" s="7">
        <f t="shared" si="0"/>
        <v>20219356</v>
      </c>
      <c r="H21" s="13"/>
      <c r="I21" s="13"/>
      <c r="J21" s="13"/>
      <c r="K21" s="13"/>
    </row>
    <row r="22" spans="1:11" x14ac:dyDescent="0.25">
      <c r="A22" s="5">
        <v>43800</v>
      </c>
      <c r="B22" s="10">
        <v>4392462520</v>
      </c>
      <c r="C22" s="12">
        <v>320799702</v>
      </c>
      <c r="D22" s="22">
        <f t="shared" si="1"/>
        <v>7.2999999999999995E-2</v>
      </c>
      <c r="E22" s="12">
        <v>396299900</v>
      </c>
      <c r="F22" s="7">
        <f t="shared" si="0"/>
        <v>28929893</v>
      </c>
      <c r="H22" s="13"/>
      <c r="I22" s="13"/>
      <c r="J22" s="13"/>
      <c r="K22" s="13"/>
    </row>
    <row r="23" spans="1:11" x14ac:dyDescent="0.25">
      <c r="A23" s="5">
        <v>43831</v>
      </c>
      <c r="B23" s="10">
        <v>4353515700</v>
      </c>
      <c r="C23" s="12">
        <v>308087674</v>
      </c>
      <c r="D23" s="22">
        <f t="shared" si="1"/>
        <v>7.0999999999999994E-2</v>
      </c>
      <c r="E23" s="12">
        <v>358278230</v>
      </c>
      <c r="F23" s="7">
        <f t="shared" si="0"/>
        <v>25437754</v>
      </c>
      <c r="H23" s="13"/>
      <c r="I23" s="13"/>
      <c r="J23" s="13"/>
      <c r="K23" s="13"/>
    </row>
    <row r="24" spans="1:11" x14ac:dyDescent="0.25">
      <c r="A24" s="5">
        <v>43862</v>
      </c>
      <c r="B24" s="10">
        <v>4363943280</v>
      </c>
      <c r="C24" s="12">
        <v>316651281</v>
      </c>
      <c r="D24" s="22">
        <f t="shared" si="1"/>
        <v>7.2999999999999995E-2</v>
      </c>
      <c r="E24" s="12">
        <v>344790160</v>
      </c>
      <c r="F24" s="7">
        <f t="shared" si="0"/>
        <v>25169682</v>
      </c>
      <c r="H24" s="13"/>
      <c r="I24" s="13"/>
      <c r="J24" s="13"/>
      <c r="K24" s="13"/>
    </row>
    <row r="25" spans="1:11" x14ac:dyDescent="0.25">
      <c r="A25" s="5">
        <v>43891</v>
      </c>
      <c r="B25" s="10">
        <v>4332309010</v>
      </c>
      <c r="C25" s="12">
        <v>307257825</v>
      </c>
      <c r="D25" s="22">
        <f t="shared" si="1"/>
        <v>7.0999999999999994E-2</v>
      </c>
      <c r="E25" s="12">
        <v>321289180</v>
      </c>
      <c r="F25" s="7">
        <f t="shared" si="0"/>
        <v>22811532</v>
      </c>
      <c r="H25" s="13"/>
      <c r="I25" s="13"/>
      <c r="J25" s="13"/>
      <c r="K25" s="13"/>
    </row>
    <row r="26" spans="1:11" x14ac:dyDescent="0.25">
      <c r="A26" s="5">
        <v>43922</v>
      </c>
      <c r="B26" s="10">
        <v>4300680130</v>
      </c>
      <c r="C26" s="12">
        <v>304007615</v>
      </c>
      <c r="D26" s="21">
        <f t="shared" si="1"/>
        <v>7.0999999999999994E-2</v>
      </c>
      <c r="E26" s="12">
        <v>266151680</v>
      </c>
      <c r="F26" s="6">
        <f t="shared" si="0"/>
        <v>18896769</v>
      </c>
      <c r="H26" s="13"/>
      <c r="I26" s="13"/>
      <c r="J26" s="13"/>
      <c r="K26" s="13"/>
    </row>
    <row r="27" spans="1:11" x14ac:dyDescent="0.25">
      <c r="A27" s="5">
        <v>43952</v>
      </c>
      <c r="B27" s="10">
        <v>4251746620</v>
      </c>
      <c r="C27" s="12">
        <v>293799565</v>
      </c>
      <c r="D27" s="21">
        <f t="shared" si="1"/>
        <v>6.9000000000000006E-2</v>
      </c>
      <c r="E27" s="12">
        <v>293470050</v>
      </c>
      <c r="F27" s="6">
        <f t="shared" si="0"/>
        <v>20249433</v>
      </c>
      <c r="H27" s="13"/>
      <c r="I27" s="13"/>
      <c r="J27" s="13"/>
      <c r="K27" s="13"/>
    </row>
    <row r="28" spans="1:11" x14ac:dyDescent="0.25">
      <c r="A28" s="5">
        <v>43983</v>
      </c>
      <c r="B28" s="10">
        <v>4251409090</v>
      </c>
      <c r="C28" s="12">
        <v>288167096</v>
      </c>
      <c r="D28" s="21">
        <f t="shared" si="1"/>
        <v>6.8000000000000005E-2</v>
      </c>
      <c r="E28" s="12">
        <v>363389020</v>
      </c>
      <c r="F28" s="6">
        <f t="shared" si="0"/>
        <v>24710453</v>
      </c>
      <c r="H28" s="13"/>
      <c r="I28" s="13"/>
      <c r="J28" s="13"/>
      <c r="K28" s="13"/>
    </row>
    <row r="29" spans="1:11" x14ac:dyDescent="0.25">
      <c r="A29" s="5">
        <v>44013</v>
      </c>
      <c r="B29" s="10">
        <v>4243637200</v>
      </c>
      <c r="C29" s="12">
        <v>281892148</v>
      </c>
      <c r="D29" s="21">
        <f t="shared" si="1"/>
        <v>6.6000000000000003E-2</v>
      </c>
      <c r="E29" s="12">
        <v>433738390</v>
      </c>
      <c r="F29" s="6">
        <f t="shared" si="0"/>
        <v>28626734</v>
      </c>
      <c r="H29" s="13"/>
      <c r="I29" s="13"/>
      <c r="J29" s="13"/>
      <c r="K29" s="13"/>
    </row>
    <row r="30" spans="1:11" x14ac:dyDescent="0.25">
      <c r="A30" s="16">
        <v>44044</v>
      </c>
      <c r="B30" s="10">
        <v>4218142710</v>
      </c>
      <c r="C30" s="12">
        <v>273588522</v>
      </c>
      <c r="D30" s="23">
        <f t="shared" si="1"/>
        <v>6.5000000000000002E-2</v>
      </c>
      <c r="E30" s="12">
        <v>393099770</v>
      </c>
      <c r="F30" s="17">
        <f t="shared" si="0"/>
        <v>25551485</v>
      </c>
      <c r="H30" s="13"/>
      <c r="I30" s="13"/>
      <c r="J30" s="13"/>
      <c r="K30" s="13"/>
    </row>
    <row r="31" spans="1:11" x14ac:dyDescent="0.25">
      <c r="A31" s="16">
        <v>44075</v>
      </c>
      <c r="B31" s="10">
        <v>4156015030</v>
      </c>
      <c r="C31" s="12">
        <v>259747992</v>
      </c>
      <c r="D31" s="23">
        <f t="shared" si="1"/>
        <v>6.2E-2</v>
      </c>
      <c r="E31" s="12">
        <v>332292640</v>
      </c>
      <c r="F31" s="17">
        <f t="shared" si="0"/>
        <v>20602144</v>
      </c>
      <c r="H31" s="13"/>
      <c r="I31" s="13"/>
      <c r="J31" s="13"/>
      <c r="K31" s="13"/>
    </row>
    <row r="32" spans="1:11" x14ac:dyDescent="0.25">
      <c r="A32" s="18">
        <v>44105</v>
      </c>
      <c r="B32" s="19">
        <v>4130253050</v>
      </c>
      <c r="C32" s="15">
        <v>262563493</v>
      </c>
      <c r="D32" s="24">
        <f t="shared" si="1"/>
        <v>6.4000000000000001E-2</v>
      </c>
      <c r="E32" s="15">
        <v>295989180</v>
      </c>
      <c r="F32" s="20">
        <f>ROUND(E32*D32,0)</f>
        <v>18943308</v>
      </c>
      <c r="H32" s="13"/>
      <c r="I32" s="13"/>
      <c r="J32" s="13"/>
      <c r="K32" s="13"/>
    </row>
  </sheetData>
  <mergeCells count="3">
    <mergeCell ref="A1:F1"/>
    <mergeCell ref="A2:F2"/>
    <mergeCell ref="A3:F3"/>
  </mergeCells>
  <phoneticPr fontId="1" type="noConversion"/>
  <printOptions horizontalCentered="1"/>
  <pageMargins left="0.75" right="0.75" top="2" bottom="1" header="0.5" footer="0.5"/>
  <pageSetup orientation="portrait" r:id="rId1"/>
  <headerFooter alignWithMargins="0">
    <oddHeader>&amp;R&amp;"Times New Roman,Bold"KyPSC Case No. 2021-00057
STAFF-DR-01-029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A7087101F739458E0187FBA361AA57" ma:contentTypeVersion="4" ma:contentTypeDescription="Create a new document." ma:contentTypeScope="" ma:versionID="49a99afb09fa9650d863d14afbf957ee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Miller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C970DC-733E-4A1F-842E-BA8F7D164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D19EF1-3D84-4FBD-B883-50F2BDF2A67A}">
  <ds:schemaRefs>
    <ds:schemaRef ds:uri="http://schemas.microsoft.com/office/2006/documentManagement/types"/>
    <ds:schemaRef ds:uri="2612a682-5ffb-4b9c-9555-017618935178"/>
    <ds:schemaRef ds:uri="http://purl.org/dc/elements/1.1/"/>
    <ds:schemaRef ds:uri="3c9d8c27-8a6d-4d9e-a15e-ef5d28c114af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68A9859-D12E-4BFE-9516-9590E2FFB3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 Loss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 Month Avg Line Loss</dc:title>
  <dc:subject>12 Month Avg Line Loss</dc:subject>
  <dc:creator>t18748</dc:creator>
  <cp:lastModifiedBy>Gates, Debbie</cp:lastModifiedBy>
  <cp:lastPrinted>2021-03-09T20:06:52Z</cp:lastPrinted>
  <dcterms:created xsi:type="dcterms:W3CDTF">2009-02-03T14:14:32Z</dcterms:created>
  <dcterms:modified xsi:type="dcterms:W3CDTF">2021-03-22T17:39:38Z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0x01010008A7087101F739458E0187FBA361AA57</vt:lpwstr>
  </property>
  <property fmtid="{D5CDD505-2E9C-101B-9397-08002B2CF9AE}" pid="3" name="SV_QUERY_LIST_4F35BF76-6C0D-4D9B-82B2-816C12CF3733">
    <vt:lpwstr>empty_477D106A-C0D6-4607-AEBD-E2C9D60EA279</vt:lpwstr>
  </property>
</Properties>
</file>