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"/>
    </mc:Choice>
  </mc:AlternateContent>
  <xr:revisionPtr revIDLastSave="0" documentId="13_ncr:1_{CB8D6C0D-90B5-40F0-BF1A-D30D35537E58}" xr6:coauthVersionLast="46" xr6:coauthVersionMax="46" xr10:uidLastSave="{00000000-0000-0000-0000-000000000000}"/>
  <bookViews>
    <workbookView xWindow="-120" yWindow="-120" windowWidth="24240" windowHeight="13140" xr2:uid="{8445B659-D758-4A7C-AE29-1177F7249B8C}"/>
  </bookViews>
  <sheets>
    <sheet name="Commissioners Wages &amp; Benefit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F33" i="2"/>
  <c r="E33" i="2"/>
  <c r="D33" i="2"/>
  <c r="C33" i="2"/>
  <c r="B33" i="2"/>
  <c r="G32" i="2"/>
  <c r="G31" i="2"/>
  <c r="G30" i="2"/>
  <c r="G29" i="2"/>
  <c r="F24" i="2"/>
  <c r="E24" i="2"/>
  <c r="D24" i="2"/>
  <c r="C24" i="2"/>
  <c r="B24" i="2"/>
  <c r="G23" i="2"/>
  <c r="G22" i="2"/>
  <c r="G21" i="2"/>
  <c r="G20" i="2"/>
  <c r="F15" i="2"/>
  <c r="E15" i="2"/>
  <c r="D15" i="2"/>
  <c r="C15" i="2"/>
  <c r="B15" i="2"/>
  <c r="G14" i="2"/>
  <c r="G13" i="2"/>
  <c r="G12" i="2"/>
  <c r="G11" i="2"/>
  <c r="G16" i="2" s="1"/>
  <c r="G2" i="2"/>
  <c r="G7" i="2" s="1"/>
  <c r="G3" i="2"/>
  <c r="G4" i="2"/>
  <c r="G5" i="2"/>
  <c r="F6" i="2"/>
  <c r="E6" i="2"/>
  <c r="D6" i="2"/>
  <c r="C6" i="2"/>
  <c r="G6" i="2" s="1"/>
  <c r="B6" i="2"/>
  <c r="G34" i="2" l="1"/>
  <c r="G33" i="2"/>
  <c r="G15" i="2"/>
  <c r="G24" i="2"/>
</calcChain>
</file>

<file path=xl/sharedStrings.xml><?xml version="1.0" encoding="utf-8"?>
<sst xmlns="http://schemas.openxmlformats.org/spreadsheetml/2006/main" count="49" uniqueCount="15">
  <si>
    <t>Employer Medicare</t>
  </si>
  <si>
    <t>Employer OASDI</t>
  </si>
  <si>
    <t>Annual Wages</t>
  </si>
  <si>
    <t>Life Insurance Premium</t>
  </si>
  <si>
    <t>2016</t>
  </si>
  <si>
    <t>2017</t>
  </si>
  <si>
    <t>2018</t>
  </si>
  <si>
    <t>2019</t>
  </si>
  <si>
    <t>2020</t>
  </si>
  <si>
    <t>Total</t>
  </si>
  <si>
    <t>Emp# 0036 Appointment Date 05/08/17</t>
  </si>
  <si>
    <t>Emp# 0059 Appointment Date 08/24/12</t>
  </si>
  <si>
    <t>Emp# 0054 Appointment Date 02/12/20</t>
  </si>
  <si>
    <t>Emp# 0072 Appointment Date 08/24/20</t>
  </si>
  <si>
    <t>Health Insurance Not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</si>
</sst>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44" fontId="0" fillId="0" borderId="0" xfId="1" applyFont="1"/>
    <xf numFmtId="0" fontId="0" fillId="3" borderId="0" xfId="0" applyFill="1"/>
  </cellXfs>
  <cellStyles count="2">
    <cellStyle name="Currency" xfId="1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25897C-B291-4DA5-847A-4A59C2FADCC4}" name="Table2" displayName="Table2" ref="A1:G7" totalsRowCount="1">
  <autoFilter ref="A1:G6" xr:uid="{2E589610-8E0B-4BA6-A8FE-E06F6758DA17}"/>
  <tableColumns count="7">
    <tableColumn id="1" xr3:uid="{8497EC5B-3425-4B23-B0C1-8655B12EB1BC}" name="Emp# 0036 Appointment Date 05/08/17"/>
    <tableColumn id="2" xr3:uid="{081B6B61-27E9-4D1D-84EF-9B56C3780E4D}" name="2016" totalsRowDxfId="23" dataCellStyle="Currency" totalsRowCellStyle="Currency"/>
    <tableColumn id="3" xr3:uid="{50EEE83D-2C5C-4F10-BF1A-1DF3C8C28121}" name="2017" totalsRowDxfId="22" dataCellStyle="Currency" totalsRowCellStyle="Currency"/>
    <tableColumn id="4" xr3:uid="{4044C07C-2EA7-4A82-9BEC-7DD89A7BEB14}" name="2018" totalsRowDxfId="21" dataCellStyle="Currency" totalsRowCellStyle="Currency"/>
    <tableColumn id="5" xr3:uid="{ABFED666-B8E9-4B31-BF44-21870562A082}" name="2019" totalsRowDxfId="20" dataCellStyle="Currency" totalsRowCellStyle="Currency"/>
    <tableColumn id="6" xr3:uid="{988FCF78-C9C4-4178-8664-C6BFEDA650D2}" name="2020" totalsRowDxfId="19" dataCellStyle="Currency" totalsRowCellStyle="Currency"/>
    <tableColumn id="7" xr3:uid="{5F2E2CD4-E74F-4E49-B312-6B6C05E4314B}" name="Total" totalsRowFunction="custom" totalsRowDxfId="18" dataCellStyle="Currency" totalsRowCellStyle="Currency">
      <calculatedColumnFormula>SUM(Table2[[#This Row],[2016]:[2020]])</calculatedColumnFormula>
      <totalsRowFormula>SUM(G2:G5)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E81B4B-97F5-4F88-A00E-365AB8BB652D}" name="Table25" displayName="Table25" ref="A10:G16" totalsRowCount="1">
  <autoFilter ref="A10:G15" xr:uid="{B2815D7E-0B8A-41ED-8E43-4289A2C157EF}"/>
  <tableColumns count="7">
    <tableColumn id="1" xr3:uid="{E53BD92E-BB47-4197-8AA3-CAE5E25772C8}" name="Emp# 0054 Appointment Date 02/12/20"/>
    <tableColumn id="2" xr3:uid="{2165C7E6-93FC-4C37-B7A9-03A914F9B853}" name="2016" totalsRowDxfId="17" dataCellStyle="Currency" totalsRowCellStyle="Currency"/>
    <tableColumn id="3" xr3:uid="{CEEB1DB3-CD4A-468D-9518-30CE5244EC70}" name="2017" totalsRowDxfId="16" dataCellStyle="Currency" totalsRowCellStyle="Currency"/>
    <tableColumn id="4" xr3:uid="{A3E13C4B-A4A1-4995-8808-7EAE6FFFDDC0}" name="2018" totalsRowDxfId="15" dataCellStyle="Currency" totalsRowCellStyle="Currency"/>
    <tableColumn id="5" xr3:uid="{6EEA783B-F883-46E4-A18A-5EFFA1E0924B}" name="2019" totalsRowDxfId="14" dataCellStyle="Currency" totalsRowCellStyle="Currency"/>
    <tableColumn id="6" xr3:uid="{49642FA5-94E8-4E5C-9B15-5A6DCAB87079}" name="2020" totalsRowDxfId="13" dataCellStyle="Currency" totalsRowCellStyle="Currency"/>
    <tableColumn id="7" xr3:uid="{B4C2175D-C6E8-427E-A317-8CC4BC164F49}" name="Total" totalsRowFunction="custom" totalsRowDxfId="12" dataCellStyle="Currency" totalsRowCellStyle="Currency">
      <calculatedColumnFormula>SUM(Table25[[#This Row],[2016]:[2020]])</calculatedColumnFormula>
      <totalsRowFormula>SUM(G11:G14)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18D810C-BC49-4702-88F4-7001D94703AE}" name="Table211" displayName="Table211" ref="A19:G25" totalsRowCount="1">
  <autoFilter ref="A19:G24" xr:uid="{4A2A9E8D-15B9-467F-8B0F-1B47C8C1E38C}"/>
  <tableColumns count="7">
    <tableColumn id="1" xr3:uid="{B95A0E13-BA53-4286-8533-04A5BF15403C}" name="Emp# 0059 Appointment Date 08/24/12"/>
    <tableColumn id="2" xr3:uid="{E154A496-73A2-48F4-825B-6CDE22518EEC}" name="2016" totalsRowDxfId="11" dataCellStyle="Currency" totalsRowCellStyle="Currency"/>
    <tableColumn id="3" xr3:uid="{65E40C74-3E79-42E6-91AF-035CC22C0D1B}" name="2017" totalsRowDxfId="10" dataCellStyle="Currency" totalsRowCellStyle="Currency"/>
    <tableColumn id="4" xr3:uid="{D1DC096E-7C8E-4228-9FD7-848FD371F2E4}" name="2018" totalsRowDxfId="9" dataCellStyle="Currency" totalsRowCellStyle="Currency"/>
    <tableColumn id="5" xr3:uid="{92B711BB-1B11-4335-B604-2B4689239929}" name="2019" totalsRowDxfId="8" dataCellStyle="Currency" totalsRowCellStyle="Currency"/>
    <tableColumn id="6" xr3:uid="{E95CF1F1-3F26-414B-BB0B-4F3E3B14DBB4}" name="2020" totalsRowDxfId="7" dataCellStyle="Currency" totalsRowCellStyle="Currency"/>
    <tableColumn id="7" xr3:uid="{8519AADF-E774-4B2D-BA7C-E105AD7A594A}" name="Total" totalsRowFunction="custom" totalsRowDxfId="6" dataCellStyle="Currency" totalsRowCellStyle="Currency">
      <calculatedColumnFormula>SUM(Table211[[#This Row],[2016]:[2020]])</calculatedColumnFormula>
      <totalsRowFormula>SUM(G20:G23)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1AE1892-7094-4111-A4C5-9CCDB653BF51}" name="Table216" displayName="Table216" ref="A28:G34" totalsRowCount="1">
  <autoFilter ref="A28:G33" xr:uid="{683D766D-DCCA-44A9-A0CB-7573975E6DFD}"/>
  <tableColumns count="7">
    <tableColumn id="1" xr3:uid="{93718BD5-5AD6-4A72-B650-FA7D3ED8B8A5}" name="Emp# 0072 Appointment Date 08/24/20"/>
    <tableColumn id="2" xr3:uid="{ED152D85-24B5-4A6F-A9AB-862E70FB99DC}" name="2016" totalsRowDxfId="5" dataCellStyle="Currency" totalsRowCellStyle="Currency"/>
    <tableColumn id="3" xr3:uid="{9A7A5E74-422B-4CEA-899B-46182718C427}" name="2017" totalsRowDxfId="4" dataCellStyle="Currency" totalsRowCellStyle="Currency"/>
    <tableColumn id="4" xr3:uid="{307401F7-2676-4AA5-A321-BA3C7473C580}" name="2018" totalsRowDxfId="3" dataCellStyle="Currency" totalsRowCellStyle="Currency"/>
    <tableColumn id="5" xr3:uid="{EDCD78FC-D6D8-434C-A295-6F1C4F9F64C2}" name="2019" totalsRowDxfId="2" dataCellStyle="Currency" totalsRowCellStyle="Currency"/>
    <tableColumn id="6" xr3:uid="{5B1534B8-7FB8-437E-8BEB-7A0DE6D3F11E}" name="2020" totalsRowDxfId="1" dataCellStyle="Currency" totalsRowCellStyle="Currency"/>
    <tableColumn id="7" xr3:uid="{F1F29FC6-E306-4CE9-9766-4F02E482D998}" name="Total" totalsRowFunction="custom" totalsRowDxfId="0" dataCellStyle="Currency" totalsRowCellStyle="Currency">
      <calculatedColumnFormula>SUM(Table216[[#This Row],[2016]:[2020]])</calculatedColumnFormula>
      <totalsRowFormula>SUM(G29:G32)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7902-AC74-4AF2-B88F-208B60CA3BEB}">
  <dimension ref="A1:G36"/>
  <sheetViews>
    <sheetView tabSelected="1" topLeftCell="A10" workbookViewId="0">
      <selection activeCell="N35" sqref="N35"/>
    </sheetView>
  </sheetViews>
  <sheetFormatPr defaultRowHeight="15" x14ac:dyDescent="0.25"/>
  <cols>
    <col min="1" max="1" width="38.42578125" bestFit="1" customWidth="1"/>
    <col min="2" max="6" width="10.5703125" bestFit="1" customWidth="1"/>
    <col min="7" max="7" width="11.5703125" bestFit="1" customWidth="1"/>
  </cols>
  <sheetData>
    <row r="1" spans="1:7" x14ac:dyDescent="0.25">
      <c r="A1" t="s">
        <v>10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</row>
    <row r="2" spans="1:7" x14ac:dyDescent="0.25">
      <c r="A2" s="1" t="s">
        <v>2</v>
      </c>
      <c r="B2" s="3">
        <v>6000</v>
      </c>
      <c r="C2" s="3">
        <v>6000</v>
      </c>
      <c r="D2" s="3">
        <v>6000</v>
      </c>
      <c r="E2" s="3">
        <v>6000</v>
      </c>
      <c r="F2" s="3">
        <v>6000</v>
      </c>
      <c r="G2" s="3">
        <f>SUM(Table2[[#This Row],[2016]:[2020]])</f>
        <v>30000</v>
      </c>
    </row>
    <row r="3" spans="1:7" x14ac:dyDescent="0.25">
      <c r="A3" s="2" t="s">
        <v>0</v>
      </c>
      <c r="B3" s="3">
        <v>87</v>
      </c>
      <c r="C3" s="3">
        <v>87</v>
      </c>
      <c r="D3" s="3">
        <v>87</v>
      </c>
      <c r="E3" s="3">
        <v>87</v>
      </c>
      <c r="F3" s="3">
        <v>87</v>
      </c>
      <c r="G3" s="3">
        <f>SUM(Table2[[#This Row],[2016]:[2020]])</f>
        <v>435</v>
      </c>
    </row>
    <row r="4" spans="1:7" x14ac:dyDescent="0.25">
      <c r="A4" s="1" t="s">
        <v>1</v>
      </c>
      <c r="B4" s="3">
        <v>372</v>
      </c>
      <c r="C4" s="3">
        <v>372</v>
      </c>
      <c r="D4" s="3">
        <v>372</v>
      </c>
      <c r="E4" s="3">
        <v>372</v>
      </c>
      <c r="F4" s="3">
        <v>372</v>
      </c>
      <c r="G4" s="3">
        <f>SUM(Table2[[#This Row],[2016]:[2020]])</f>
        <v>1860</v>
      </c>
    </row>
    <row r="5" spans="1:7" x14ac:dyDescent="0.25">
      <c r="A5" s="2" t="s">
        <v>3</v>
      </c>
      <c r="B5" s="3">
        <v>79.56</v>
      </c>
      <c r="C5" s="3">
        <v>79.56</v>
      </c>
      <c r="D5" s="3">
        <v>79.56</v>
      </c>
      <c r="E5" s="3">
        <v>79.56</v>
      </c>
      <c r="F5" s="3">
        <v>79.56</v>
      </c>
      <c r="G5" s="3">
        <f>SUM(Table2[[#This Row],[2016]:[2020]])</f>
        <v>397.8</v>
      </c>
    </row>
    <row r="6" spans="1:7" x14ac:dyDescent="0.25">
      <c r="A6" t="s">
        <v>9</v>
      </c>
      <c r="B6" s="3">
        <f>SUBTOTAL(109,B2:B5)</f>
        <v>6538.56</v>
      </c>
      <c r="C6" s="3">
        <f>SUBTOTAL(109,C2:C5)</f>
        <v>6538.56</v>
      </c>
      <c r="D6" s="3">
        <f>SUBTOTAL(109,D2:D5)</f>
        <v>6538.56</v>
      </c>
      <c r="E6" s="3">
        <f>SUBTOTAL(109,E2:E5)</f>
        <v>6538.56</v>
      </c>
      <c r="F6" s="3">
        <f>SUBTOTAL(109,F2:F5)</f>
        <v>6538.56</v>
      </c>
      <c r="G6" s="3">
        <f>SUM(Table2[[#This Row],[2016]:[2020]])</f>
        <v>32692.800000000003</v>
      </c>
    </row>
    <row r="7" spans="1:7" x14ac:dyDescent="0.25">
      <c r="B7" s="3"/>
      <c r="C7" s="3"/>
      <c r="D7" s="3"/>
      <c r="E7" s="3"/>
      <c r="F7" s="3"/>
      <c r="G7" s="3">
        <f>SUM(G2:G5)</f>
        <v>32692.799999999999</v>
      </c>
    </row>
    <row r="10" spans="1:7" x14ac:dyDescent="0.25">
      <c r="A10" t="s">
        <v>12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x14ac:dyDescent="0.25">
      <c r="A11" s="1" t="s">
        <v>2</v>
      </c>
      <c r="B11" s="3">
        <v>6000</v>
      </c>
      <c r="C11" s="3">
        <v>6000</v>
      </c>
      <c r="D11" s="3">
        <v>6000</v>
      </c>
      <c r="E11" s="3">
        <v>6000</v>
      </c>
      <c r="F11" s="3">
        <v>6000</v>
      </c>
      <c r="G11" s="3">
        <f>SUM(Table25[[#This Row],[2016]:[2020]])</f>
        <v>30000</v>
      </c>
    </row>
    <row r="12" spans="1:7" x14ac:dyDescent="0.25">
      <c r="A12" s="2" t="s">
        <v>0</v>
      </c>
      <c r="B12" s="3">
        <v>87</v>
      </c>
      <c r="C12" s="3">
        <v>87</v>
      </c>
      <c r="D12" s="3">
        <v>87</v>
      </c>
      <c r="E12" s="3">
        <v>87</v>
      </c>
      <c r="F12" s="3">
        <v>87</v>
      </c>
      <c r="G12" s="3">
        <f>SUM(Table25[[#This Row],[2016]:[2020]])</f>
        <v>435</v>
      </c>
    </row>
    <row r="13" spans="1:7" x14ac:dyDescent="0.25">
      <c r="A13" s="1" t="s">
        <v>1</v>
      </c>
      <c r="B13" s="3">
        <v>372</v>
      </c>
      <c r="C13" s="3">
        <v>372</v>
      </c>
      <c r="D13" s="3">
        <v>372</v>
      </c>
      <c r="E13" s="3">
        <v>372</v>
      </c>
      <c r="F13" s="3">
        <v>372</v>
      </c>
      <c r="G13" s="3">
        <f>SUM(Table25[[#This Row],[2016]:[2020]])</f>
        <v>1860</v>
      </c>
    </row>
    <row r="14" spans="1:7" x14ac:dyDescent="0.25">
      <c r="A14" s="2" t="s">
        <v>3</v>
      </c>
      <c r="B14" s="3">
        <v>79.56</v>
      </c>
      <c r="C14" s="3">
        <v>79.56</v>
      </c>
      <c r="D14" s="3">
        <v>79.56</v>
      </c>
      <c r="E14" s="3">
        <v>79.56</v>
      </c>
      <c r="F14" s="3">
        <v>79.56</v>
      </c>
      <c r="G14" s="3">
        <f>SUM(Table25[[#This Row],[2016]:[2020]])</f>
        <v>397.8</v>
      </c>
    </row>
    <row r="15" spans="1:7" x14ac:dyDescent="0.25">
      <c r="A15" t="s">
        <v>9</v>
      </c>
      <c r="B15" s="3">
        <f>SUBTOTAL(109,B11:B14)</f>
        <v>6538.56</v>
      </c>
      <c r="C15" s="3">
        <f>SUBTOTAL(109,C11:C14)</f>
        <v>6538.56</v>
      </c>
      <c r="D15" s="3">
        <f>SUBTOTAL(109,D11:D14)</f>
        <v>6538.56</v>
      </c>
      <c r="E15" s="3">
        <f>SUBTOTAL(109,E11:E14)</f>
        <v>6538.56</v>
      </c>
      <c r="F15" s="3">
        <f>SUBTOTAL(109,F11:F14)</f>
        <v>6538.56</v>
      </c>
      <c r="G15" s="3">
        <f>SUM(Table25[[#This Row],[2016]:[2020]])</f>
        <v>32692.800000000003</v>
      </c>
    </row>
    <row r="16" spans="1:7" x14ac:dyDescent="0.25">
      <c r="B16" s="3"/>
      <c r="C16" s="3"/>
      <c r="D16" s="3"/>
      <c r="E16" s="3"/>
      <c r="F16" s="3"/>
      <c r="G16" s="3">
        <f>SUM(G11:G14)</f>
        <v>32692.799999999999</v>
      </c>
    </row>
    <row r="17" spans="1:7" x14ac:dyDescent="0.25">
      <c r="B17" s="3"/>
      <c r="C17" s="3"/>
      <c r="D17" s="3"/>
      <c r="E17" s="3"/>
      <c r="F17" s="3"/>
      <c r="G17" s="3"/>
    </row>
    <row r="19" spans="1:7" x14ac:dyDescent="0.25">
      <c r="A19" t="s">
        <v>11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x14ac:dyDescent="0.25">
      <c r="A20" s="1" t="s">
        <v>2</v>
      </c>
      <c r="B20" s="3">
        <v>4250</v>
      </c>
      <c r="C20" s="3"/>
      <c r="D20" s="3"/>
      <c r="E20" s="3"/>
      <c r="F20" s="3"/>
      <c r="G20" s="3">
        <f>SUM(Table211[[#This Row],[2016]:[2020]])</f>
        <v>4250</v>
      </c>
    </row>
    <row r="21" spans="1:7" x14ac:dyDescent="0.25">
      <c r="A21" s="2" t="s">
        <v>0</v>
      </c>
      <c r="B21" s="3">
        <v>61.63</v>
      </c>
      <c r="C21" s="3"/>
      <c r="D21" s="3"/>
      <c r="E21" s="3"/>
      <c r="F21" s="3"/>
      <c r="G21" s="3">
        <f>SUM(Table211[[#This Row],[2016]:[2020]])</f>
        <v>61.63</v>
      </c>
    </row>
    <row r="22" spans="1:7" x14ac:dyDescent="0.25">
      <c r="A22" s="1" t="s">
        <v>1</v>
      </c>
      <c r="B22" s="3">
        <v>263.5</v>
      </c>
      <c r="C22" s="3"/>
      <c r="D22" s="3"/>
      <c r="E22" s="3"/>
      <c r="F22" s="3"/>
      <c r="G22" s="3">
        <f>SUM(Table211[[#This Row],[2016]:[2020]])</f>
        <v>263.5</v>
      </c>
    </row>
    <row r="23" spans="1:7" x14ac:dyDescent="0.25">
      <c r="A23" s="2" t="s">
        <v>3</v>
      </c>
      <c r="B23" s="3">
        <v>53.04</v>
      </c>
      <c r="C23" s="3"/>
      <c r="D23" s="3"/>
      <c r="E23" s="3"/>
      <c r="F23" s="3"/>
      <c r="G23" s="3">
        <f>SUM(Table211[[#This Row],[2016]:[2020]])</f>
        <v>53.04</v>
      </c>
    </row>
    <row r="24" spans="1:7" x14ac:dyDescent="0.25">
      <c r="A24" t="s">
        <v>9</v>
      </c>
      <c r="B24" s="3">
        <f>SUBTOTAL(109,B20:B23)</f>
        <v>4628.17</v>
      </c>
      <c r="C24" s="3">
        <f>SUBTOTAL(109,C20:C23)</f>
        <v>0</v>
      </c>
      <c r="D24" s="3">
        <f>SUBTOTAL(109,D20:D23)</f>
        <v>0</v>
      </c>
      <c r="E24" s="3">
        <f>SUBTOTAL(109,E20:E23)</f>
        <v>0</v>
      </c>
      <c r="F24" s="3">
        <f>SUBTOTAL(109,F20:F23)</f>
        <v>0</v>
      </c>
      <c r="G24" s="3">
        <f>SUM(Table211[[#This Row],[2016]:[2020]])</f>
        <v>4628.17</v>
      </c>
    </row>
    <row r="25" spans="1:7" x14ac:dyDescent="0.25">
      <c r="B25" s="3"/>
      <c r="C25" s="3"/>
      <c r="D25" s="3"/>
      <c r="E25" s="3"/>
      <c r="F25" s="3"/>
      <c r="G25" s="3">
        <f>SUM(G20:G23)</f>
        <v>4628.17</v>
      </c>
    </row>
    <row r="28" spans="1:7" x14ac:dyDescent="0.25">
      <c r="A28" t="s">
        <v>13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x14ac:dyDescent="0.25">
      <c r="A29" s="1" t="s">
        <v>2</v>
      </c>
      <c r="B29" s="3">
        <v>1750</v>
      </c>
      <c r="C29" s="3">
        <v>6000</v>
      </c>
      <c r="D29" s="3">
        <v>6000</v>
      </c>
      <c r="E29" s="3">
        <v>6000</v>
      </c>
      <c r="F29" s="3">
        <v>6000</v>
      </c>
      <c r="G29" s="3">
        <f>SUM(Table216[[#This Row],[2016]:[2020]])</f>
        <v>25750</v>
      </c>
    </row>
    <row r="30" spans="1:7" x14ac:dyDescent="0.25">
      <c r="A30" s="2" t="s">
        <v>0</v>
      </c>
      <c r="B30" s="3">
        <v>25.38</v>
      </c>
      <c r="C30" s="3">
        <v>87</v>
      </c>
      <c r="D30" s="3">
        <v>87</v>
      </c>
      <c r="E30" s="3">
        <v>87</v>
      </c>
      <c r="F30" s="3">
        <v>87</v>
      </c>
      <c r="G30" s="3">
        <f>SUM(Table216[[#This Row],[2016]:[2020]])</f>
        <v>373.38</v>
      </c>
    </row>
    <row r="31" spans="1:7" x14ac:dyDescent="0.25">
      <c r="A31" s="1" t="s">
        <v>1</v>
      </c>
      <c r="B31" s="3">
        <v>108.5</v>
      </c>
      <c r="C31" s="3">
        <v>372</v>
      </c>
      <c r="D31" s="3">
        <v>372</v>
      </c>
      <c r="E31" s="3">
        <v>372</v>
      </c>
      <c r="F31" s="3">
        <v>372</v>
      </c>
      <c r="G31" s="3">
        <f>SUM(Table216[[#This Row],[2016]:[2020]])</f>
        <v>1596.5</v>
      </c>
    </row>
    <row r="32" spans="1:7" x14ac:dyDescent="0.25">
      <c r="A32" s="2" t="s">
        <v>3</v>
      </c>
      <c r="B32" s="3">
        <v>8.6199999999999992</v>
      </c>
      <c r="C32" s="3">
        <v>88.38</v>
      </c>
      <c r="D32" s="3">
        <v>79.56</v>
      </c>
      <c r="E32" s="3">
        <v>79.56</v>
      </c>
      <c r="F32" s="3">
        <v>79.56</v>
      </c>
      <c r="G32" s="3">
        <f>SUM(Table216[[#This Row],[2016]:[2020]])</f>
        <v>335.68</v>
      </c>
    </row>
    <row r="33" spans="1:7" x14ac:dyDescent="0.25">
      <c r="A33" t="s">
        <v>9</v>
      </c>
      <c r="B33" s="3">
        <f>SUBTOTAL(109,B29:B32)</f>
        <v>1892.5</v>
      </c>
      <c r="C33" s="3">
        <f>SUBTOTAL(109,C29:C32)</f>
        <v>6547.38</v>
      </c>
      <c r="D33" s="3">
        <f>SUBTOTAL(109,D29:D32)</f>
        <v>6538.56</v>
      </c>
      <c r="E33" s="3">
        <f>SUBTOTAL(109,E29:E32)</f>
        <v>6538.56</v>
      </c>
      <c r="F33" s="3">
        <f>SUBTOTAL(109,F29:F32)</f>
        <v>6538.56</v>
      </c>
      <c r="G33" s="3">
        <f>SUM(Table216[[#This Row],[2016]:[2020]])</f>
        <v>28055.560000000005</v>
      </c>
    </row>
    <row r="34" spans="1:7" x14ac:dyDescent="0.25">
      <c r="B34" s="3"/>
      <c r="C34" s="3"/>
      <c r="D34" s="3"/>
      <c r="E34" s="3"/>
      <c r="F34" s="3"/>
      <c r="G34" s="3">
        <f>SUM(G29:G32)</f>
        <v>28055.56</v>
      </c>
    </row>
    <row r="36" spans="1:7" x14ac:dyDescent="0.25">
      <c r="A36" s="4" t="s">
        <v>14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Commissioners Wages &amp; 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dcterms:created xsi:type="dcterms:W3CDTF">2021-02-18T14:42:11Z</dcterms:created>
  <dcterms:modified xsi:type="dcterms:W3CDTF">2021-02-27T15:37:27Z</dcterms:modified>
</cp:coreProperties>
</file>