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2020-00378\Discovery\Staff First Set\Final Responses\"/>
    </mc:Choice>
  </mc:AlternateContent>
  <bookViews>
    <workbookView xWindow="0" yWindow="0" windowWidth="23040" windowHeight="12040"/>
  </bookViews>
  <sheets>
    <sheet name="Apr 2015 - Apr 2016" sheetId="4" r:id="rId1"/>
  </sheets>
  <definedNames>
    <definedName name="_xlnm.Print_Area" localSheetId="0">'Apr 2015 - Apr 2016'!$A$1:$E$17</definedName>
  </definedNames>
  <calcPr calcId="152511"/>
</workbook>
</file>

<file path=xl/calcChain.xml><?xml version="1.0" encoding="utf-8"?>
<calcChain xmlns="http://schemas.openxmlformats.org/spreadsheetml/2006/main">
  <c r="E17" i="4" l="1"/>
  <c r="E16" i="4"/>
  <c r="E15" i="4"/>
  <c r="E14" i="4"/>
  <c r="E13" i="4"/>
  <c r="E12" i="4"/>
  <c r="E11" i="4"/>
  <c r="E10" i="4"/>
  <c r="E9" i="4"/>
  <c r="E8" i="4"/>
  <c r="E7" i="4"/>
  <c r="E6" i="4"/>
  <c r="E5" i="4"/>
</calcChain>
</file>

<file path=xl/connections.xml><?xml version="1.0" encoding="utf-8"?>
<connections xmlns="http://schemas.openxmlformats.org/spreadsheetml/2006/main">
  <connection id="1" name="ReportPopup" type="4" refreshedVersion="0" background="1">
    <webPr xml="1" sourceData="1" url="http://gassource.nisource.net/gms/Reports/ReportPopup.aspx" htmlTables="1" htmlFormat="all"/>
  </connection>
</connections>
</file>

<file path=xl/sharedStrings.xml><?xml version="1.0" encoding="utf-8"?>
<sst xmlns="http://schemas.openxmlformats.org/spreadsheetml/2006/main" count="19" uniqueCount="7">
  <si>
    <t>Flow Month</t>
  </si>
  <si>
    <t>Pipeline</t>
  </si>
  <si>
    <t>Actual Monthly Cost of Volumes Purchased</t>
  </si>
  <si>
    <t>Average Cost Per DTH (Column D / Column C)</t>
  </si>
  <si>
    <t>Columbia Gas Transmission</t>
  </si>
  <si>
    <t>Columbia Gas of Kentucky, Inc.</t>
  </si>
  <si>
    <t>Total Volume of Gas Purchased (Dth)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</si>
</sst>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[$-409]mmmm\ d\,\ yyyy;@"/>
    <numFmt numFmtId="165" formatCode="mm/dd/yy;@"/>
    <numFmt numFmtId="166" formatCode="&quot;$&quot;#,##0.000_);\(&quot;$&quot;#,##0.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7" fontId="0" fillId="0" borderId="0" xfId="0" applyNumberFormat="1"/>
    <xf numFmtId="7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7" fontId="1" fillId="2" borderId="1" xfId="0" applyNumberFormat="1" applyFont="1" applyFill="1" applyBorder="1" applyAlignment="1">
      <alignment horizontal="center" wrapText="1"/>
    </xf>
    <xf numFmtId="7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EYMRFA53_NEW">
        <xsd:complexType>
          <xsd:sequence minOccurs="0">
            <xsd:element minOccurs="0" nillable="true" name="LIST_G_FLOW_MONTH" form="unqualified">
              <xsd:complexType>
                <xsd:sequence minOccurs="0">
                  <xsd:element minOccurs="0" maxOccurs="unbounded" nillable="true" name="G_FLOW_MONTH" form="unqualified">
                    <xsd:complexType>
                      <xsd:sequence minOccurs="0">
                        <xsd:element minOccurs="0" nillable="true" type="xsd:string" name="ACCOUNTING_PERIOD" form="unqualified"/>
                        <xsd:element minOccurs="0" nillable="true" type="xsd:string" name="FLOW_MONTH" form="unqualified"/>
                        <xsd:element minOccurs="0" nillable="true" name="LIST_LDC" form="unqualified">
                          <xsd:complexType>
                            <xsd:sequence minOccurs="0">
                              <xsd:element minOccurs="0" nillable="true" name="LDC" form="unqualified">
                                <xsd:complexType>
                                  <xsd:sequence minOccurs="0">
                                    <xsd:element minOccurs="0" nillable="true" type="xsd:string" name="NI_LDC" form="unqualified"/>
                                    <xsd:element minOccurs="0" nillable="true" name="LIST_G_SUPPLIER" form="unqualified">
                                      <xsd:complexType>
                                        <xsd:sequence minOccurs="0">
                                          <xsd:element minOccurs="0" maxOccurs="unbounded" nillable="true" name="G_SUPPLIER" form="unqualified">
                                            <xsd:complexType>
                                              <xsd:sequence minOccurs="0">
                                                <xsd:element minOccurs="0" nillable="true" type="xsd:string" name="SUPPLIER" form="unqualified"/>
                                                <xsd:element minOccurs="0" nillable="true" type="xsd:string" name="INVOICE" form="unqualified"/>
                                                <xsd:element minOccurs="0" nillable="true" type="xsd:string" name="DUE_DATE" form="unqualified"/>
                                                <xsd:element minOccurs="0" nillable="true" type="xsd:integer" name="JE_SEQ_ID" form="unqualified"/>
                                                <xsd:element minOccurs="0" nillable="true" name="LIST_GCT_SEQ_ID" form="unqualified">
                                                  <xsd:complexType>
                                                    <xsd:sequence minOccurs="0">
                                                      <xsd:element minOccurs="0" maxOccurs="unbounded" nillable="true" name="GCT_SEQ_ID" form="un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integer" name="DEAL_ID" form="unqualified"/>
                                                            <xsd:element minOccurs="0" nillable="true" type="xsd:integer" name="DEMAND_AMT" form="unqualified"/>
                                                            <xsd:element minOccurs="0" nillable="true" type="xsd:integer" name="DEMAND_VOL" form="unqualified"/>
                                                            <xsd:element minOccurs="0" nillable="true" type="xsd:integer" name="MISC_AMT" form="unqualified"/>
                                                            <xsd:element minOccurs="0" nillable="true" type="xsd:integer" name="MISC_VOL" form="unqualified"/>
                                                            <xsd:element minOccurs="0" nillable="true" type="xsd:string" name="CONTRACT" form="unqualified"/>
                                                            <xsd:element minOccurs="0" nillable="true" type="xsd:string" name="PIPELINE" form="unqualified"/>
                                                            <xsd:element minOccurs="0" nillable="true" type="xsd:string" name="RCPT_PNT_OFFER_NUM" form="unqualified"/>
                                                            <xsd:element minOccurs="0" nillable="true" type="xsd:integer" name="COMP_CD" form="unqualified"/>
                                                            <xsd:element minOccurs="0" nillable="true" type="xsd:string" name="ACCOUNT" form="unqualified"/>
                                                            <xsd:element minOccurs="0" nillable="true" type="xsd:integer" name="COST_ELEM_CD" form="unqualified"/>
                                                            <xsd:element minOccurs="0" nillable="true" type="xsd:string" name="COST_ELEM_DESC" form="unqualified"/>
                                                            <xsd:element minOccurs="0" nillable="true" type="xsd:string" name="CO" form="unqualified"/>
                                                            <xsd:element minOccurs="0" nillable="true" type="xsd:string" name="COST_OBJECT_DESC" form="unqualified"/>
                                                            <xsd:element minOccurs="0" nillable="true" type="xsd:integer" name="VOLUME" form="unqualified"/>
                                                            <xsd:element minOccurs="0" nillable="true" type="xsd:double" name="RATE" form="unqualified"/>
                                                            <xsd:element minOccurs="0" nillable="true" type="xsd:double" name="AMOUNT" form="unqualified"/>
                                                            <xsd:element minOccurs="0" nillable="true" type="xsd:string" name="EST_ACT" form="un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type="xsd:integer" name="CS_LDC_MISC_VOL" form="unqualified"/>
                                    <xsd:element minOccurs="0" nillable="true" type="xsd:integer" name="CS_LDC_MISC_AMT" form="unqualified"/>
                                    <xsd:element minOccurs="0" nillable="true" type="xsd:integer" name="CS_LDC_DEM_AMT" form="unqualified"/>
                                    <xsd:element minOccurs="0" nillable="true" type="xsd:integer" name="CS_LDC_DEM_VOL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EYMRFA53_NEW_Map" RootElement="EYMRFA53_NEW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Layout" zoomScaleNormal="100" workbookViewId="0">
      <selection activeCell="F15" sqref="F15"/>
    </sheetView>
  </sheetViews>
  <sheetFormatPr defaultRowHeight="14.5" x14ac:dyDescent="0.35"/>
  <cols>
    <col min="1" max="1" width="11.08984375" style="5" bestFit="1" customWidth="1"/>
    <col min="2" max="2" width="23.453125" bestFit="1" customWidth="1"/>
    <col min="3" max="3" width="19.08984375" style="1" customWidth="1"/>
    <col min="4" max="4" width="22.36328125" style="2" customWidth="1"/>
    <col min="5" max="5" width="25.6328125" style="3" customWidth="1"/>
  </cols>
  <sheetData>
    <row r="1" spans="1:6" ht="18.5" x14ac:dyDescent="0.45">
      <c r="A1" s="6" t="s">
        <v>5</v>
      </c>
      <c r="B1" s="6"/>
      <c r="C1" s="6"/>
      <c r="D1" s="6"/>
      <c r="E1" s="8"/>
      <c r="F1" s="6"/>
    </row>
    <row r="2" spans="1:6" x14ac:dyDescent="0.35">
      <c r="A2"/>
      <c r="C2"/>
      <c r="D2"/>
      <c r="E2" s="7"/>
    </row>
    <row r="4" spans="1:6" ht="29.5" thickBot="1" x14ac:dyDescent="0.4">
      <c r="A4" s="9" t="s">
        <v>0</v>
      </c>
      <c r="B4" s="10" t="s">
        <v>1</v>
      </c>
      <c r="C4" s="11" t="s">
        <v>6</v>
      </c>
      <c r="D4" s="12" t="s">
        <v>2</v>
      </c>
      <c r="E4" s="13" t="s">
        <v>3</v>
      </c>
    </row>
    <row r="5" spans="1:6" x14ac:dyDescent="0.35">
      <c r="A5" s="4">
        <v>42095</v>
      </c>
      <c r="B5" t="s">
        <v>4</v>
      </c>
      <c r="C5" s="1">
        <v>1711201</v>
      </c>
      <c r="D5" s="2">
        <v>4162844.84</v>
      </c>
      <c r="E5" s="14">
        <f>ROUND((D5/C5),4)</f>
        <v>2.4327000000000001</v>
      </c>
    </row>
    <row r="6" spans="1:6" x14ac:dyDescent="0.35">
      <c r="A6" s="4">
        <v>42125</v>
      </c>
      <c r="B6" t="s">
        <v>4</v>
      </c>
      <c r="C6" s="1">
        <v>1645656</v>
      </c>
      <c r="D6" s="2">
        <v>4357289.76</v>
      </c>
      <c r="E6" s="14">
        <f t="shared" ref="E6:E17" si="0">ROUND((D6/C6),4)</f>
        <v>2.6478000000000002</v>
      </c>
    </row>
    <row r="7" spans="1:6" x14ac:dyDescent="0.35">
      <c r="A7" s="4">
        <v>42156</v>
      </c>
      <c r="B7" t="s">
        <v>4</v>
      </c>
      <c r="C7" s="1">
        <v>1122960</v>
      </c>
      <c r="D7" s="2">
        <v>2908406.1</v>
      </c>
      <c r="E7" s="14">
        <f t="shared" si="0"/>
        <v>2.5899000000000001</v>
      </c>
    </row>
    <row r="8" spans="1:6" x14ac:dyDescent="0.35">
      <c r="A8" s="4">
        <v>42186</v>
      </c>
      <c r="B8" t="s">
        <v>4</v>
      </c>
      <c r="C8" s="1">
        <v>320269</v>
      </c>
      <c r="D8" s="2">
        <v>845217.11999999988</v>
      </c>
      <c r="E8" s="14">
        <f t="shared" si="0"/>
        <v>2.6391</v>
      </c>
    </row>
    <row r="9" spans="1:6" x14ac:dyDescent="0.35">
      <c r="A9" s="4">
        <v>42217</v>
      </c>
      <c r="B9" t="s">
        <v>4</v>
      </c>
      <c r="C9" s="1">
        <v>604115</v>
      </c>
      <c r="D9" s="2">
        <v>1549983.17</v>
      </c>
      <c r="E9" s="14">
        <f t="shared" si="0"/>
        <v>2.5657000000000001</v>
      </c>
    </row>
    <row r="10" spans="1:6" x14ac:dyDescent="0.35">
      <c r="A10" s="4">
        <v>42248</v>
      </c>
      <c r="B10" t="s">
        <v>4</v>
      </c>
      <c r="C10" s="1">
        <v>1071309</v>
      </c>
      <c r="D10" s="2">
        <v>2598172.3000000003</v>
      </c>
      <c r="E10" s="14">
        <f t="shared" si="0"/>
        <v>2.4251999999999998</v>
      </c>
    </row>
    <row r="11" spans="1:6" x14ac:dyDescent="0.35">
      <c r="A11" s="4">
        <v>42278</v>
      </c>
      <c r="B11" t="s">
        <v>4</v>
      </c>
      <c r="C11" s="1">
        <v>752400</v>
      </c>
      <c r="D11" s="2">
        <v>1603848.49</v>
      </c>
      <c r="E11" s="14">
        <f t="shared" si="0"/>
        <v>2.1316000000000002</v>
      </c>
    </row>
    <row r="12" spans="1:6" x14ac:dyDescent="0.35">
      <c r="A12" s="4">
        <v>42309</v>
      </c>
      <c r="B12" t="s">
        <v>4</v>
      </c>
      <c r="C12" s="1">
        <v>294827</v>
      </c>
      <c r="D12" s="2">
        <v>545944.48</v>
      </c>
      <c r="E12" s="14">
        <f t="shared" si="0"/>
        <v>1.8516999999999999</v>
      </c>
    </row>
    <row r="13" spans="1:6" x14ac:dyDescent="0.35">
      <c r="A13" s="4">
        <v>42339</v>
      </c>
      <c r="B13" t="s">
        <v>4</v>
      </c>
      <c r="C13" s="1">
        <v>216507</v>
      </c>
      <c r="D13" s="2">
        <v>420026.56</v>
      </c>
      <c r="E13" s="14">
        <f t="shared" si="0"/>
        <v>1.94</v>
      </c>
    </row>
    <row r="14" spans="1:6" x14ac:dyDescent="0.35">
      <c r="A14" s="4">
        <v>42370</v>
      </c>
      <c r="B14" t="s">
        <v>4</v>
      </c>
      <c r="C14" s="1">
        <v>38081</v>
      </c>
      <c r="D14" s="2">
        <v>97438.48</v>
      </c>
      <c r="E14" s="14">
        <f t="shared" si="0"/>
        <v>2.5587</v>
      </c>
    </row>
    <row r="15" spans="1:6" x14ac:dyDescent="0.35">
      <c r="A15" s="4">
        <v>42401</v>
      </c>
      <c r="B15" t="s">
        <v>4</v>
      </c>
      <c r="C15" s="1">
        <v>266522</v>
      </c>
      <c r="D15" s="2">
        <v>569103.23</v>
      </c>
      <c r="E15" s="14">
        <f t="shared" si="0"/>
        <v>2.1353</v>
      </c>
    </row>
    <row r="16" spans="1:6" x14ac:dyDescent="0.35">
      <c r="A16" s="4">
        <v>42430</v>
      </c>
      <c r="B16" t="s">
        <v>4</v>
      </c>
      <c r="C16" s="1">
        <v>233395</v>
      </c>
      <c r="D16" s="2">
        <v>396316.25</v>
      </c>
      <c r="E16" s="14">
        <f t="shared" si="0"/>
        <v>1.698</v>
      </c>
    </row>
    <row r="17" spans="1:5" x14ac:dyDescent="0.35">
      <c r="A17" s="4">
        <v>42461</v>
      </c>
      <c r="B17" t="s">
        <v>4</v>
      </c>
      <c r="C17" s="1">
        <v>530573</v>
      </c>
      <c r="D17" s="2">
        <v>863417.69</v>
      </c>
      <c r="E17" s="14">
        <f t="shared" si="0"/>
        <v>1.6273</v>
      </c>
    </row>
  </sheetData>
  <sortState ref="A5:D17">
    <sortCondition ref="A5:A17"/>
  </sortState>
  <pageMargins left="0.7" right="0.7" top="0.75" bottom="0.75" header="0.3" footer="0.3"/>
  <pageSetup scale="89" orientation="portrait" horizontalDpi="1200" verticalDpi="1200" r:id="rId1"/>
  <headerFooter>
    <oddHeader>&amp;RKY PSC CN 2020-00378
Staff's Data Request Set 1 No. 13 Attachment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2015 - Apr 2016</vt:lpstr>
      <vt:lpstr>'Apr 2015 - Apr 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Djukic \ Stacy \ A</dc:creator>
  <cp:lastModifiedBy>Ryan \ John</cp:lastModifiedBy>
  <cp:lastPrinted>2021-02-18T12:25:14Z</cp:lastPrinted>
  <dcterms:created xsi:type="dcterms:W3CDTF">2021-02-15T17:49:02Z</dcterms:created>
  <dcterms:modified xsi:type="dcterms:W3CDTF">2021-02-23T23:37:06Z</dcterms:modified>
</cp:coreProperties>
</file>