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Kentucky\Kentucky\Regulatory\Case No 2020-00368 Storm Deferral\"/>
    </mc:Choice>
  </mc:AlternateContent>
  <bookViews>
    <workbookView xWindow="480" yWindow="90" windowWidth="16335" windowHeight="10830" tabRatio="956"/>
  </bookViews>
  <sheets>
    <sheet name="O&amp;M By FERC Acct SUMMARY " sheetId="16" r:id="rId1"/>
  </sheets>
  <definedNames>
    <definedName name="_xlnm.Print_Area" localSheetId="0">'O&amp;M By FERC Acct SUMMARY '!$B$17:$F$63</definedName>
    <definedName name="Print_Area_0">#REF!</definedName>
    <definedName name="Print_Area_1">#REF!</definedName>
    <definedName name="Print_Area_10">#REF!</definedName>
    <definedName name="Print_Area_11">#REF!</definedName>
    <definedName name="Print_Area_12">#REF!</definedName>
    <definedName name="Print_Area_13">#REF!</definedName>
    <definedName name="Print_Area_14">#REF!</definedName>
    <definedName name="Print_Area_16">#REF!</definedName>
    <definedName name="Print_Area_2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</definedNames>
  <calcPr calcId="162913"/>
</workbook>
</file>

<file path=xl/calcChain.xml><?xml version="1.0" encoding="utf-8"?>
<calcChain xmlns="http://schemas.openxmlformats.org/spreadsheetml/2006/main">
  <c r="E10" i="16" l="1"/>
  <c r="E9" i="16"/>
  <c r="E8" i="16"/>
  <c r="E7" i="16"/>
  <c r="E5" i="16"/>
  <c r="E4" i="16"/>
  <c r="E3" i="16"/>
  <c r="E48" i="16" l="1"/>
  <c r="E34" i="16"/>
  <c r="E24" i="16"/>
  <c r="E14" i="16"/>
  <c r="E13" i="16" l="1"/>
  <c r="E11" i="16"/>
  <c r="E6" i="16"/>
</calcChain>
</file>

<file path=xl/sharedStrings.xml><?xml version="1.0" encoding="utf-8"?>
<sst xmlns="http://schemas.openxmlformats.org/spreadsheetml/2006/main" count="58" uniqueCount="21">
  <si>
    <t>DMS20KK01    KY/ME/Wind Storm 01/11/2020</t>
  </si>
  <si>
    <t>DMS20KK03    KY/ME/Thunderstorm 04/09/2020</t>
  </si>
  <si>
    <t>DMS20KK04    KY/ME/ Wind Storm 04/12/2020</t>
  </si>
  <si>
    <t>5880000    Miscellaneous Distribution Exp</t>
  </si>
  <si>
    <t>5930000    Maintenance of Overhead Lines</t>
  </si>
  <si>
    <t>9310005    Int on Regulated Fin Leases</t>
  </si>
  <si>
    <t>5950000    Maint of Lne Trnf,Rglators&amp;Dvi</t>
  </si>
  <si>
    <t>5830000    Overhead Line Expenses</t>
  </si>
  <si>
    <t>5940000    Maint of Underground Lines</t>
  </si>
  <si>
    <t>9350002    Maint of Structures - Leased</t>
  </si>
  <si>
    <t>9350013    Maint of Cmmncation Eq-Unall</t>
  </si>
  <si>
    <t>5710000    Maintenance of Overhead Lines</t>
  </si>
  <si>
    <t>Account Number</t>
  </si>
  <si>
    <t>Expenditure</t>
  </si>
  <si>
    <t>Total 2020 Storms</t>
  </si>
  <si>
    <t>1840040    Undist Labor Fringe Benfit Clr</t>
  </si>
  <si>
    <t>1840041    Undist Incentive Frg Ben Clr</t>
  </si>
  <si>
    <t>KEPCS2001    KPCo Storm - Transmission 04/09/2020</t>
  </si>
  <si>
    <t>KEPCS2002    KPCo Storm - Transmission 04/12/2020</t>
  </si>
  <si>
    <t xml:space="preserve">Note 1 – Accounts 1840040 and 1840041 are fringe loading strictly to O&amp;M accounts.  Per FERC guidance, fringe benefit O&amp;M costs are not to be loaded directly to O&amp;M accounts in which labor transactions are classified.
Note 2 – Account 9310005 is Fleet costs related to the Company’s leased vehicles.
</t>
  </si>
  <si>
    <t xml:space="preserve">Note 1 –  Account 9310005 is Fleet costs related to the Company’s leased vehicles.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</si>
</sst>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;[Red]&quot;($&quot;#,##0\)"/>
  </numFmts>
  <fonts count="10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65"/>
        <bgColor indexed="10"/>
      </patternFill>
    </fill>
    <fill>
      <patternFill patternType="mediumGray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/>
    <xf numFmtId="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80FF80"/>
      <rgbColor rgb="00FF0000"/>
      <rgbColor rgb="0080FFFF"/>
      <rgbColor rgb="000000FF"/>
      <rgbColor rgb="00FFFF80"/>
      <rgbColor rgb="00FF8080"/>
      <rgbColor rgb="00FF8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G63"/>
  <sheetViews>
    <sheetView showGridLines="0" tabSelected="1" workbookViewId="0">
      <selection activeCell="F61" sqref="F61"/>
    </sheetView>
  </sheetViews>
  <sheetFormatPr defaultRowHeight="12.75" x14ac:dyDescent="0.2"/>
  <cols>
    <col min="2" max="2" width="31.7109375" customWidth="1"/>
    <col min="3" max="3" width="13.5703125" customWidth="1"/>
    <col min="4" max="4" width="14.42578125" customWidth="1"/>
    <col min="5" max="5" width="17" customWidth="1"/>
    <col min="6" max="6" width="48.7109375" customWidth="1"/>
    <col min="7" max="7" width="40.140625" bestFit="1" customWidth="1"/>
    <col min="10" max="10" width="12" bestFit="1" customWidth="1"/>
  </cols>
  <sheetData>
    <row r="1" spans="2:7" ht="36" customHeight="1" x14ac:dyDescent="0.2">
      <c r="B1" s="26" t="s">
        <v>14</v>
      </c>
      <c r="C1" s="24"/>
      <c r="D1" s="24"/>
      <c r="E1" s="25"/>
    </row>
    <row r="2" spans="2:7" ht="33" customHeight="1" x14ac:dyDescent="0.2">
      <c r="B2" s="10" t="s">
        <v>12</v>
      </c>
      <c r="C2" s="2"/>
      <c r="D2" s="2"/>
      <c r="E2" s="5" t="s">
        <v>13</v>
      </c>
    </row>
    <row r="3" spans="2:7" x14ac:dyDescent="0.2">
      <c r="B3" s="15" t="s">
        <v>15</v>
      </c>
      <c r="C3" s="16"/>
      <c r="D3" s="16"/>
      <c r="E3" s="17">
        <f>E19+E29+E39</f>
        <v>144778</v>
      </c>
    </row>
    <row r="4" spans="2:7" x14ac:dyDescent="0.2">
      <c r="B4" s="15" t="s">
        <v>16</v>
      </c>
      <c r="C4" s="16"/>
      <c r="D4" s="16"/>
      <c r="E4" s="17">
        <f>E20+E30+E40</f>
        <v>-25391</v>
      </c>
    </row>
    <row r="5" spans="2:7" x14ac:dyDescent="0.2">
      <c r="B5" s="15" t="s">
        <v>11</v>
      </c>
      <c r="C5" s="16"/>
      <c r="D5" s="16"/>
      <c r="E5" s="17">
        <f>E60+E53</f>
        <v>244142.46000000002</v>
      </c>
    </row>
    <row r="6" spans="2:7" x14ac:dyDescent="0.2">
      <c r="B6" s="15" t="s">
        <v>7</v>
      </c>
      <c r="C6" s="16"/>
      <c r="D6" s="16"/>
      <c r="E6" s="17">
        <f>E41</f>
        <v>882.44</v>
      </c>
    </row>
    <row r="7" spans="2:7" x14ac:dyDescent="0.2">
      <c r="B7" s="11" t="s">
        <v>3</v>
      </c>
      <c r="C7" s="3"/>
      <c r="D7" s="3"/>
      <c r="E7" s="7">
        <f>E21+E42</f>
        <v>36714.570000000007</v>
      </c>
      <c r="G7" s="18"/>
    </row>
    <row r="8" spans="2:7" x14ac:dyDescent="0.2">
      <c r="B8" s="11" t="s">
        <v>4</v>
      </c>
      <c r="C8" s="3"/>
      <c r="D8" s="3"/>
      <c r="E8" s="7">
        <f>E22+E31+E43</f>
        <v>11744787</v>
      </c>
      <c r="G8" s="18"/>
    </row>
    <row r="9" spans="2:7" x14ac:dyDescent="0.2">
      <c r="B9" s="11" t="s">
        <v>8</v>
      </c>
      <c r="C9" s="3"/>
      <c r="D9" s="3"/>
      <c r="E9" s="7">
        <f>E44</f>
        <v>104.15</v>
      </c>
      <c r="G9" s="18"/>
    </row>
    <row r="10" spans="2:7" x14ac:dyDescent="0.2">
      <c r="B10" s="11" t="s">
        <v>6</v>
      </c>
      <c r="C10" s="3"/>
      <c r="D10" s="3"/>
      <c r="E10" s="7">
        <f>E32</f>
        <v>571.92000000000007</v>
      </c>
      <c r="G10" s="19"/>
    </row>
    <row r="11" spans="2:7" x14ac:dyDescent="0.2">
      <c r="B11" s="11" t="s">
        <v>5</v>
      </c>
      <c r="C11" s="3"/>
      <c r="D11" s="3"/>
      <c r="E11" s="7">
        <f>E23+E33+E45+E54+E61</f>
        <v>7244.48</v>
      </c>
    </row>
    <row r="12" spans="2:7" x14ac:dyDescent="0.2">
      <c r="B12" s="11" t="s">
        <v>9</v>
      </c>
      <c r="C12" s="3"/>
      <c r="D12" s="3"/>
      <c r="E12" s="7">
        <v>1323</v>
      </c>
    </row>
    <row r="13" spans="2:7" x14ac:dyDescent="0.2">
      <c r="B13" s="11" t="s">
        <v>10</v>
      </c>
      <c r="C13" s="3"/>
      <c r="D13" s="3"/>
      <c r="E13" s="7">
        <f>E47</f>
        <v>466.06</v>
      </c>
    </row>
    <row r="14" spans="2:7" x14ac:dyDescent="0.2">
      <c r="B14" s="12"/>
      <c r="C14" s="8"/>
      <c r="D14" s="8"/>
      <c r="E14" s="9">
        <f>SUM(E3:E13)</f>
        <v>12155623.080000002</v>
      </c>
    </row>
    <row r="15" spans="2:7" ht="48" customHeight="1" x14ac:dyDescent="0.2">
      <c r="B15" s="20" t="s">
        <v>19</v>
      </c>
      <c r="C15" s="21"/>
      <c r="D15" s="21"/>
      <c r="E15" s="22"/>
    </row>
    <row r="16" spans="2:7" ht="66.95" customHeight="1" x14ac:dyDescent="0.2"/>
    <row r="17" spans="2:6" ht="24.75" customHeight="1" x14ac:dyDescent="0.2">
      <c r="B17" s="23" t="s">
        <v>0</v>
      </c>
      <c r="C17" s="24"/>
      <c r="D17" s="24"/>
      <c r="E17" s="25"/>
      <c r="F17" s="1"/>
    </row>
    <row r="18" spans="2:6" ht="33" customHeight="1" x14ac:dyDescent="0.2">
      <c r="B18" s="10" t="s">
        <v>12</v>
      </c>
      <c r="C18" s="2"/>
      <c r="D18" s="2"/>
      <c r="E18" s="5" t="s">
        <v>13</v>
      </c>
      <c r="F18" s="1"/>
    </row>
    <row r="19" spans="2:6" x14ac:dyDescent="0.2">
      <c r="B19" s="15" t="s">
        <v>15</v>
      </c>
      <c r="C19" s="16"/>
      <c r="D19" s="16"/>
      <c r="E19" s="17">
        <v>17985</v>
      </c>
    </row>
    <row r="20" spans="2:6" x14ac:dyDescent="0.2">
      <c r="B20" s="15" t="s">
        <v>16</v>
      </c>
      <c r="C20" s="16"/>
      <c r="D20" s="16"/>
      <c r="E20" s="17">
        <v>3142</v>
      </c>
    </row>
    <row r="21" spans="2:6" ht="15" customHeight="1" x14ac:dyDescent="0.2">
      <c r="B21" s="15" t="s">
        <v>3</v>
      </c>
      <c r="C21" s="16"/>
      <c r="D21" s="16"/>
      <c r="E21" s="17">
        <v>929.39</v>
      </c>
      <c r="F21" s="1"/>
    </row>
    <row r="22" spans="2:6" ht="15" customHeight="1" x14ac:dyDescent="0.2">
      <c r="B22" s="11" t="s">
        <v>4</v>
      </c>
      <c r="C22" s="3"/>
      <c r="D22" s="3"/>
      <c r="E22" s="7">
        <v>763968</v>
      </c>
      <c r="F22" s="1"/>
    </row>
    <row r="23" spans="2:6" ht="15" customHeight="1" x14ac:dyDescent="0.2">
      <c r="B23" s="11" t="s">
        <v>5</v>
      </c>
      <c r="C23" s="3"/>
      <c r="D23" s="3"/>
      <c r="E23" s="7">
        <v>294.00000000000011</v>
      </c>
      <c r="F23" s="1"/>
    </row>
    <row r="24" spans="2:6" ht="15" customHeight="1" x14ac:dyDescent="0.2">
      <c r="B24" s="12"/>
      <c r="C24" s="8"/>
      <c r="D24" s="8"/>
      <c r="E24" s="9">
        <f>E23+E22+E21+E20+E19</f>
        <v>786318.39</v>
      </c>
      <c r="F24" s="14"/>
    </row>
    <row r="25" spans="2:6" ht="48" customHeight="1" x14ac:dyDescent="0.2">
      <c r="B25" s="20" t="s">
        <v>19</v>
      </c>
      <c r="C25" s="21"/>
      <c r="D25" s="21"/>
      <c r="E25" s="22"/>
    </row>
    <row r="26" spans="2:6" ht="66.95" customHeight="1" x14ac:dyDescent="0.2">
      <c r="B26" s="1"/>
      <c r="C26" s="1"/>
      <c r="D26" s="1"/>
      <c r="E26" s="1"/>
      <c r="F26" s="1"/>
    </row>
    <row r="27" spans="2:6" ht="33" customHeight="1" x14ac:dyDescent="0.2">
      <c r="B27" s="23" t="s">
        <v>1</v>
      </c>
      <c r="C27" s="24"/>
      <c r="D27" s="24"/>
      <c r="E27" s="25"/>
      <c r="F27" s="1"/>
    </row>
    <row r="28" spans="2:6" ht="33" customHeight="1" x14ac:dyDescent="0.2">
      <c r="B28" s="10" t="s">
        <v>12</v>
      </c>
      <c r="C28" s="2"/>
      <c r="D28" s="2"/>
      <c r="E28" s="5" t="s">
        <v>13</v>
      </c>
      <c r="F28" s="1"/>
    </row>
    <row r="29" spans="2:6" x14ac:dyDescent="0.2">
      <c r="B29" s="15" t="s">
        <v>15</v>
      </c>
      <c r="C29" s="16"/>
      <c r="D29" s="16"/>
      <c r="E29" s="17">
        <v>20328</v>
      </c>
    </row>
    <row r="30" spans="2:6" x14ac:dyDescent="0.2">
      <c r="B30" s="15" t="s">
        <v>16</v>
      </c>
      <c r="C30" s="16"/>
      <c r="D30" s="16"/>
      <c r="E30" s="17">
        <v>-6154</v>
      </c>
    </row>
    <row r="31" spans="2:6" ht="15" customHeight="1" x14ac:dyDescent="0.2">
      <c r="B31" s="15" t="s">
        <v>4</v>
      </c>
      <c r="C31" s="16"/>
      <c r="D31" s="16"/>
      <c r="E31" s="17">
        <v>465222</v>
      </c>
      <c r="F31" s="1"/>
    </row>
    <row r="32" spans="2:6" ht="15" customHeight="1" x14ac:dyDescent="0.2">
      <c r="B32" s="11" t="s">
        <v>6</v>
      </c>
      <c r="C32" s="3"/>
      <c r="D32" s="3"/>
      <c r="E32" s="7">
        <v>571.92000000000007</v>
      </c>
      <c r="F32" s="1"/>
    </row>
    <row r="33" spans="2:6" ht="15" customHeight="1" x14ac:dyDescent="0.2">
      <c r="B33" s="11" t="s">
        <v>5</v>
      </c>
      <c r="C33" s="3"/>
      <c r="D33" s="3"/>
      <c r="E33" s="7">
        <v>215.58999999999997</v>
      </c>
      <c r="F33" s="1"/>
    </row>
    <row r="34" spans="2:6" ht="15" customHeight="1" x14ac:dyDescent="0.2">
      <c r="B34" s="12"/>
      <c r="C34" s="8"/>
      <c r="D34" s="8"/>
      <c r="E34" s="9">
        <f>E31+E32+E33+E30+E29</f>
        <v>480183.51</v>
      </c>
      <c r="F34" s="1"/>
    </row>
    <row r="35" spans="2:6" ht="48" customHeight="1" x14ac:dyDescent="0.2">
      <c r="B35" s="20" t="s">
        <v>19</v>
      </c>
      <c r="C35" s="21"/>
      <c r="D35" s="21"/>
      <c r="E35" s="22"/>
      <c r="F35" s="1"/>
    </row>
    <row r="36" spans="2:6" ht="66.95" customHeight="1" x14ac:dyDescent="0.2">
      <c r="B36" s="1"/>
      <c r="C36" s="1"/>
      <c r="D36" s="1"/>
      <c r="E36" s="1"/>
      <c r="F36" s="1"/>
    </row>
    <row r="37" spans="2:6" ht="26.25" customHeight="1" x14ac:dyDescent="0.2">
      <c r="B37" s="23" t="s">
        <v>2</v>
      </c>
      <c r="C37" s="24"/>
      <c r="D37" s="24"/>
      <c r="E37" s="25"/>
      <c r="F37" s="27"/>
    </row>
    <row r="38" spans="2:6" ht="33" customHeight="1" x14ac:dyDescent="0.2">
      <c r="B38" s="10" t="s">
        <v>12</v>
      </c>
      <c r="C38" s="2"/>
      <c r="D38" s="2"/>
      <c r="E38" s="5" t="s">
        <v>13</v>
      </c>
      <c r="F38" s="27"/>
    </row>
    <row r="39" spans="2:6" x14ac:dyDescent="0.2">
      <c r="B39" s="15" t="s">
        <v>15</v>
      </c>
      <c r="C39" s="16"/>
      <c r="D39" s="16"/>
      <c r="E39" s="17">
        <v>106465</v>
      </c>
    </row>
    <row r="40" spans="2:6" x14ac:dyDescent="0.2">
      <c r="B40" s="15" t="s">
        <v>16</v>
      </c>
      <c r="C40" s="16"/>
      <c r="D40" s="16"/>
      <c r="E40" s="17">
        <v>-22379</v>
      </c>
    </row>
    <row r="41" spans="2:6" ht="15" customHeight="1" x14ac:dyDescent="0.2">
      <c r="B41" s="15" t="s">
        <v>7</v>
      </c>
      <c r="C41" s="16"/>
      <c r="D41" s="16"/>
      <c r="E41" s="17">
        <v>882.44</v>
      </c>
      <c r="F41" s="1"/>
    </row>
    <row r="42" spans="2:6" ht="15" customHeight="1" x14ac:dyDescent="0.2">
      <c r="B42" s="11" t="s">
        <v>3</v>
      </c>
      <c r="C42" s="3"/>
      <c r="D42" s="3"/>
      <c r="E42" s="7">
        <v>35785.180000000008</v>
      </c>
      <c r="F42" s="1"/>
    </row>
    <row r="43" spans="2:6" ht="15" customHeight="1" x14ac:dyDescent="0.2">
      <c r="B43" s="11" t="s">
        <v>4</v>
      </c>
      <c r="C43" s="3"/>
      <c r="D43" s="3"/>
      <c r="E43" s="7">
        <v>10515597</v>
      </c>
      <c r="F43" s="1"/>
    </row>
    <row r="44" spans="2:6" ht="15" customHeight="1" x14ac:dyDescent="0.2">
      <c r="B44" s="11" t="s">
        <v>8</v>
      </c>
      <c r="C44" s="3"/>
      <c r="D44" s="3"/>
      <c r="E44" s="7">
        <v>104.15</v>
      </c>
      <c r="F44" s="1"/>
    </row>
    <row r="45" spans="2:6" ht="15" customHeight="1" x14ac:dyDescent="0.2">
      <c r="B45" s="11" t="s">
        <v>5</v>
      </c>
      <c r="C45" s="3"/>
      <c r="D45" s="3"/>
      <c r="E45" s="7">
        <v>4155.3599999999997</v>
      </c>
      <c r="F45" s="1"/>
    </row>
    <row r="46" spans="2:6" ht="15" customHeight="1" x14ac:dyDescent="0.2">
      <c r="B46" s="11" t="s">
        <v>9</v>
      </c>
      <c r="C46" s="3"/>
      <c r="D46" s="3"/>
      <c r="E46" s="7">
        <v>1323</v>
      </c>
      <c r="F46" s="1"/>
    </row>
    <row r="47" spans="2:6" ht="15" customHeight="1" x14ac:dyDescent="0.2">
      <c r="B47" s="11" t="s">
        <v>10</v>
      </c>
      <c r="C47" s="3"/>
      <c r="D47" s="3"/>
      <c r="E47" s="7">
        <v>466.06</v>
      </c>
      <c r="F47" s="14"/>
    </row>
    <row r="48" spans="2:6" ht="15" customHeight="1" x14ac:dyDescent="0.2">
      <c r="B48" s="12"/>
      <c r="C48" s="8"/>
      <c r="D48" s="8"/>
      <c r="E48" s="9">
        <f>SUM(E39:E47)</f>
        <v>10642399.189999999</v>
      </c>
      <c r="F48" s="14"/>
    </row>
    <row r="49" spans="2:6" ht="48" customHeight="1" x14ac:dyDescent="0.2">
      <c r="B49" s="20" t="s">
        <v>19</v>
      </c>
      <c r="C49" s="21"/>
      <c r="D49" s="21"/>
      <c r="E49" s="22"/>
      <c r="F49" s="1"/>
    </row>
    <row r="50" spans="2:6" ht="66.95" customHeight="1" x14ac:dyDescent="0.2">
      <c r="B50" s="1"/>
      <c r="C50" s="1"/>
      <c r="D50" s="1"/>
      <c r="E50" s="1"/>
      <c r="F50" s="1"/>
    </row>
    <row r="51" spans="2:6" ht="33" customHeight="1" x14ac:dyDescent="0.2">
      <c r="B51" s="23" t="s">
        <v>17</v>
      </c>
      <c r="C51" s="24"/>
      <c r="D51" s="24"/>
      <c r="E51" s="25"/>
      <c r="F51" s="1"/>
    </row>
    <row r="52" spans="2:6" ht="33" customHeight="1" x14ac:dyDescent="0.2">
      <c r="B52" s="10" t="s">
        <v>12</v>
      </c>
      <c r="C52" s="2"/>
      <c r="D52" s="2"/>
      <c r="E52" s="5" t="s">
        <v>13</v>
      </c>
      <c r="F52" s="1"/>
    </row>
    <row r="53" spans="2:6" ht="15" customHeight="1" x14ac:dyDescent="0.2">
      <c r="B53" s="15" t="s">
        <v>11</v>
      </c>
      <c r="C53" s="16"/>
      <c r="D53" s="16"/>
      <c r="E53" s="17">
        <v>157296.51</v>
      </c>
      <c r="F53" s="1"/>
    </row>
    <row r="54" spans="2:6" ht="15" customHeight="1" x14ac:dyDescent="0.2">
      <c r="B54" s="13" t="s">
        <v>5</v>
      </c>
      <c r="C54" s="4"/>
      <c r="D54" s="4"/>
      <c r="E54" s="6">
        <v>797.38</v>
      </c>
      <c r="F54" s="1"/>
    </row>
    <row r="55" spans="2:6" ht="15" customHeight="1" x14ac:dyDescent="0.2">
      <c r="B55" s="12"/>
      <c r="C55" s="8"/>
      <c r="D55" s="8"/>
      <c r="E55" s="9">
        <v>158093.89000000001</v>
      </c>
      <c r="F55" s="1"/>
    </row>
    <row r="56" spans="2:6" ht="26.25" customHeight="1" x14ac:dyDescent="0.2">
      <c r="B56" s="20" t="s">
        <v>20</v>
      </c>
      <c r="C56" s="21"/>
      <c r="D56" s="21"/>
      <c r="E56" s="22"/>
      <c r="F56" s="1"/>
    </row>
    <row r="57" spans="2:6" ht="66.95" customHeight="1" x14ac:dyDescent="0.2"/>
    <row r="58" spans="2:6" ht="36" customHeight="1" x14ac:dyDescent="0.2">
      <c r="B58" s="23" t="s">
        <v>18</v>
      </c>
      <c r="C58" s="24"/>
      <c r="D58" s="24"/>
      <c r="E58" s="25"/>
      <c r="F58" s="1"/>
    </row>
    <row r="59" spans="2:6" ht="33" customHeight="1" x14ac:dyDescent="0.2">
      <c r="B59" s="10" t="s">
        <v>12</v>
      </c>
      <c r="C59" s="2"/>
      <c r="D59" s="2"/>
      <c r="E59" s="5" t="s">
        <v>13</v>
      </c>
      <c r="F59" s="1"/>
    </row>
    <row r="60" spans="2:6" ht="15" customHeight="1" x14ac:dyDescent="0.2">
      <c r="B60" s="15" t="s">
        <v>11</v>
      </c>
      <c r="C60" s="16"/>
      <c r="D60" s="16"/>
      <c r="E60" s="17">
        <v>86845.950000000012</v>
      </c>
      <c r="F60" s="1"/>
    </row>
    <row r="61" spans="2:6" ht="15" customHeight="1" x14ac:dyDescent="0.2">
      <c r="B61" s="13" t="s">
        <v>5</v>
      </c>
      <c r="C61" s="4"/>
      <c r="D61" s="4"/>
      <c r="E61" s="6">
        <v>1782.15</v>
      </c>
      <c r="F61" s="1"/>
    </row>
    <row r="62" spans="2:6" ht="15" customHeight="1" x14ac:dyDescent="0.2">
      <c r="B62" s="12"/>
      <c r="C62" s="8"/>
      <c r="D62" s="8"/>
      <c r="E62" s="9">
        <v>88628.1</v>
      </c>
      <c r="F62" s="1"/>
    </row>
    <row r="63" spans="2:6" ht="26.25" customHeight="1" x14ac:dyDescent="0.2">
      <c r="B63" s="20" t="s">
        <v>20</v>
      </c>
      <c r="C63" s="21"/>
      <c r="D63" s="21"/>
      <c r="E63" s="22"/>
      <c r="F63" s="1"/>
    </row>
  </sheetData>
  <mergeCells count="13">
    <mergeCell ref="F37:F38"/>
    <mergeCell ref="B17:E17"/>
    <mergeCell ref="B27:E27"/>
    <mergeCell ref="B37:E37"/>
    <mergeCell ref="B15:E15"/>
    <mergeCell ref="B25:E25"/>
    <mergeCell ref="B63:E63"/>
    <mergeCell ref="B35:E35"/>
    <mergeCell ref="B51:E51"/>
    <mergeCell ref="B58:E58"/>
    <mergeCell ref="B1:E1"/>
    <mergeCell ref="B49:E49"/>
    <mergeCell ref="B56:E56"/>
  </mergeCells>
  <pageMargins left="0.12705882352941178" right="0.12705882352941178" top="0.12705882352941178" bottom="0.31725490196078437" header="0.50980392156862753" footer="0.50980392156862753"/>
  <pageSetup scale="89" fitToHeight="0" orientation="portrait" r:id="rId1"/>
  <headerFooter alignWithMargins="0"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FE180496-8F3A-45B7-A1E6-70CCB5F29F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O&amp;M By FERC Acct SUMMARY </vt:lpstr>
      <vt:lpstr>'O&amp;M By FERC Acct SUMMARY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 Livingood</dc:creator>
  <cp:keywords/>
  <cp:lastModifiedBy>k971973</cp:lastModifiedBy>
  <dcterms:created xsi:type="dcterms:W3CDTF">2020-11-06T15:20:06Z</dcterms:created>
  <dcterms:modified xsi:type="dcterms:W3CDTF">2020-11-12T19:39:57Z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bc5c3310-8746-4d3f-b9c1-d48e8a5844e4</vt:lpwstr>
  </property>
  <property fmtid="{D5CDD505-2E9C-101B-9397-08002B2CF9AE}" pid="3" name="bjSaver">
    <vt:lpwstr>o4/sdbF8sMp5xLAtlg2VB+VDX7/DWUax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6" name="bjDocumentSecurityLabel">
    <vt:lpwstr>AEP Confidential</vt:lpwstr>
  </property>
  <property fmtid="{D5CDD505-2E9C-101B-9397-08002B2CF9AE}" pid="7" name="Visual Markings Removed">
    <vt:lpwstr>No</vt:lpwstr>
  </property>
  <property fmtid="{D5CDD505-2E9C-101B-9397-08002B2CF9AE}" pid="8" name="bjCentreFooterLabel-first">
    <vt:lpwstr>&amp;"Calibri,Regular"&amp;11&amp;B&amp;K000000AEP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CentreFooterLabel">
    <vt:lpwstr>&amp;"Calibri,Regular"&amp;11&amp;B&amp;K000000AEP CONFIDENTIAL</vt:lpwstr>
  </property>
</Properties>
</file>