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jects - LoadForecasting\0370 - 2020 Rate Case\Data_Requests\PSC_DR5\"/>
    </mc:Choice>
  </mc:AlternateContent>
  <xr:revisionPtr revIDLastSave="0" documentId="13_ncr:1_{0B1677C4-E119-4F5D-A647-7A1C0E2BB704}" xr6:coauthVersionLast="45" xr6:coauthVersionMax="45" xr10:uidLastSave="{00000000-0000-0000-0000-000000000000}"/>
  <bookViews>
    <workbookView xWindow="19090" yWindow="-10760" windowWidth="38620" windowHeight="21220" xr2:uid="{412BA0F2-282C-44CB-AC65-3E60146E16F6}"/>
  </bookViews>
  <sheets>
    <sheet name="Consumption From Grid" sheetId="1" r:id="rId1"/>
    <sheet name="Electricity Pushed to Grid" sheetId="3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3" l="1"/>
  <c r="E32" i="3"/>
  <c r="E31" i="3"/>
  <c r="E30" i="3"/>
  <c r="E29" i="3"/>
  <c r="E28" i="3"/>
  <c r="E27" i="3"/>
  <c r="E26" i="3"/>
  <c r="E25" i="3"/>
  <c r="E24" i="3"/>
  <c r="E23" i="3"/>
  <c r="E22" i="3"/>
  <c r="E15" i="3"/>
  <c r="E14" i="3"/>
  <c r="E13" i="3"/>
  <c r="E12" i="3"/>
  <c r="E11" i="3"/>
  <c r="E10" i="3"/>
  <c r="E9" i="3"/>
  <c r="E8" i="3"/>
  <c r="E7" i="3"/>
  <c r="E6" i="3"/>
  <c r="E5" i="3"/>
  <c r="E4" i="3"/>
  <c r="E33" i="1" l="1"/>
  <c r="E32" i="1"/>
  <c r="E31" i="1"/>
  <c r="E30" i="1"/>
  <c r="E29" i="1"/>
  <c r="E28" i="1"/>
  <c r="E27" i="1"/>
  <c r="E26" i="1"/>
  <c r="E25" i="1"/>
  <c r="E24" i="1"/>
  <c r="E23" i="1"/>
  <c r="E22" i="1"/>
  <c r="E5" i="1"/>
  <c r="E6" i="1"/>
  <c r="E7" i="1"/>
  <c r="E8" i="1"/>
  <c r="E9" i="1"/>
  <c r="E10" i="1"/>
  <c r="E11" i="1"/>
  <c r="E12" i="1"/>
  <c r="E13" i="1"/>
  <c r="E14" i="1"/>
  <c r="E15" i="1"/>
  <c r="E4" i="1"/>
</calcChain>
</file>

<file path=xl/sharedStrings.xml><?xml version="1.0" encoding="utf-8"?>
<sst xmlns="http://schemas.openxmlformats.org/spreadsheetml/2006/main" count="36" uniqueCount="13">
  <si>
    <t>T Test</t>
  </si>
  <si>
    <t>Wilcoxon Test</t>
  </si>
  <si>
    <t>Month</t>
  </si>
  <si>
    <t>Sample Mean</t>
  </si>
  <si>
    <t>Population Mean</t>
  </si>
  <si>
    <t>Sample Median</t>
  </si>
  <si>
    <t>Population Median</t>
  </si>
  <si>
    <t>Monthly Consumption from Grid for NMS-1 Customers (kWh)</t>
  </si>
  <si>
    <t>P value*</t>
  </si>
  <si>
    <t>Sample/Population**</t>
  </si>
  <si>
    <t>*P value &lt; 0.1 suggests that the sample is statistically different from the population.</t>
  </si>
  <si>
    <t>**PURPA standard: ratio of sample to population should be between 0.9 and 1.1</t>
  </si>
  <si>
    <t>Monthly Production to Grid for NMS-1 Customers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</si>
</sst>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\ yyyy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0" fontId="0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3" fontId="0" fillId="0" borderId="1" xfId="0" applyNumberForma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FB430-FBAB-417D-921E-6FC4AC85A913}">
  <dimension ref="A1:H35"/>
  <sheetViews>
    <sheetView tabSelected="1" zoomScaleNormal="100" workbookViewId="0"/>
  </sheetViews>
  <sheetFormatPr defaultColWidth="11.08984375" defaultRowHeight="14.5" x14ac:dyDescent="0.35"/>
  <cols>
    <col min="2" max="2" width="9" customWidth="1"/>
    <col min="3" max="3" width="13.81640625" bestFit="1" customWidth="1"/>
    <col min="4" max="4" width="16.7265625" bestFit="1" customWidth="1"/>
    <col min="5" max="5" width="18.90625" bestFit="1" customWidth="1"/>
    <col min="6" max="8" width="10.453125" customWidth="1"/>
  </cols>
  <sheetData>
    <row r="1" spans="1:8" x14ac:dyDescent="0.35">
      <c r="A1" s="10" t="s">
        <v>7</v>
      </c>
      <c r="B1" s="4"/>
      <c r="C1" s="4"/>
      <c r="D1" s="4"/>
      <c r="E1" s="4"/>
    </row>
    <row r="2" spans="1:8" x14ac:dyDescent="0.35">
      <c r="A2" s="12" t="s">
        <v>0</v>
      </c>
      <c r="B2" s="12"/>
      <c r="C2" s="12"/>
      <c r="D2" s="12"/>
      <c r="E2" s="12"/>
    </row>
    <row r="3" spans="1:8" x14ac:dyDescent="0.35">
      <c r="A3" s="5" t="s">
        <v>2</v>
      </c>
      <c r="B3" s="5" t="s">
        <v>8</v>
      </c>
      <c r="C3" s="5" t="s">
        <v>3</v>
      </c>
      <c r="D3" s="5" t="s">
        <v>4</v>
      </c>
      <c r="E3" s="5" t="s">
        <v>9</v>
      </c>
    </row>
    <row r="4" spans="1:8" x14ac:dyDescent="0.35">
      <c r="A4" s="6">
        <v>43466</v>
      </c>
      <c r="B4" s="7">
        <v>0.135073938</v>
      </c>
      <c r="C4" s="8">
        <v>826.97222220000003</v>
      </c>
      <c r="D4" s="8">
        <v>1042.7803200000001</v>
      </c>
      <c r="E4" s="7">
        <f>C4/D4</f>
        <v>0.79304548267654296</v>
      </c>
    </row>
    <row r="5" spans="1:8" x14ac:dyDescent="0.35">
      <c r="A5" s="6">
        <v>43862</v>
      </c>
      <c r="B5" s="7">
        <v>4.5315249999999998E-3</v>
      </c>
      <c r="C5" s="8">
        <v>855.17857140000001</v>
      </c>
      <c r="D5" s="8">
        <v>1165.7805639999999</v>
      </c>
      <c r="E5" s="7">
        <f t="shared" ref="E5:E15" si="0">C5/D5</f>
        <v>0.73356736062379579</v>
      </c>
    </row>
    <row r="6" spans="1:8" x14ac:dyDescent="0.35">
      <c r="A6" s="6">
        <v>43525</v>
      </c>
      <c r="B6" s="7">
        <v>4.9772875000000001E-2</v>
      </c>
      <c r="C6" s="8">
        <v>782.68085110000004</v>
      </c>
      <c r="D6" s="8">
        <v>991.68437500000005</v>
      </c>
      <c r="E6" s="7">
        <f t="shared" si="0"/>
        <v>0.78924390746803896</v>
      </c>
    </row>
    <row r="7" spans="1:8" x14ac:dyDescent="0.35">
      <c r="A7" s="6">
        <v>43556</v>
      </c>
      <c r="B7" s="7">
        <v>3.2424590000000001E-3</v>
      </c>
      <c r="C7" s="8">
        <v>500.27083329999999</v>
      </c>
      <c r="D7" s="8">
        <v>692.21538459999999</v>
      </c>
      <c r="E7" s="7">
        <f t="shared" si="0"/>
        <v>0.72270978719879786</v>
      </c>
    </row>
    <row r="8" spans="1:8" x14ac:dyDescent="0.35">
      <c r="A8" s="6">
        <v>43586</v>
      </c>
      <c r="B8" s="7">
        <v>2.4456008000000001E-2</v>
      </c>
      <c r="C8" s="8">
        <v>562.62745099999995</v>
      </c>
      <c r="D8" s="8">
        <v>743.993921</v>
      </c>
      <c r="E8" s="7">
        <f t="shared" si="0"/>
        <v>0.75622587109821282</v>
      </c>
    </row>
    <row r="9" spans="1:8" x14ac:dyDescent="0.35">
      <c r="A9" s="6">
        <v>43617</v>
      </c>
      <c r="B9" s="7">
        <v>3.2135583000000002E-2</v>
      </c>
      <c r="C9" s="8">
        <v>716.41509429999996</v>
      </c>
      <c r="D9" s="8">
        <v>938.85416669999995</v>
      </c>
      <c r="E9" s="7">
        <f t="shared" si="0"/>
        <v>0.76307388272892673</v>
      </c>
    </row>
    <row r="10" spans="1:8" x14ac:dyDescent="0.35">
      <c r="A10" s="6">
        <v>43647</v>
      </c>
      <c r="B10" s="7">
        <v>5.6175249999999999E-3</v>
      </c>
      <c r="C10" s="8">
        <v>978.35087720000001</v>
      </c>
      <c r="D10" s="8">
        <v>1289.940828</v>
      </c>
      <c r="E10" s="7">
        <f t="shared" si="0"/>
        <v>0.75844632246960708</v>
      </c>
    </row>
    <row r="11" spans="1:8" x14ac:dyDescent="0.35">
      <c r="A11" s="6">
        <v>43678</v>
      </c>
      <c r="B11" s="7">
        <v>2.4803583000000001E-2</v>
      </c>
      <c r="C11" s="8">
        <v>934.6</v>
      </c>
      <c r="D11" s="8">
        <v>1171.634783</v>
      </c>
      <c r="E11" s="7">
        <f t="shared" si="0"/>
        <v>0.79768884772004933</v>
      </c>
    </row>
    <row r="12" spans="1:8" x14ac:dyDescent="0.35">
      <c r="A12" s="6">
        <v>43709</v>
      </c>
      <c r="B12" s="7">
        <v>3.1204471000000001E-2</v>
      </c>
      <c r="C12" s="8">
        <v>944.24137929999995</v>
      </c>
      <c r="D12" s="8">
        <v>1188.9093479999999</v>
      </c>
      <c r="E12" s="7">
        <f t="shared" si="0"/>
        <v>0.79420805369931369</v>
      </c>
    </row>
    <row r="13" spans="1:8" x14ac:dyDescent="0.35">
      <c r="A13" s="6">
        <v>43739</v>
      </c>
      <c r="B13" s="7">
        <v>0.104875698</v>
      </c>
      <c r="C13" s="8">
        <v>831.93548390000001</v>
      </c>
      <c r="D13" s="8">
        <v>995.89415039999994</v>
      </c>
      <c r="E13" s="7">
        <f t="shared" si="0"/>
        <v>0.8353653684639617</v>
      </c>
      <c r="H13" s="2"/>
    </row>
    <row r="14" spans="1:8" x14ac:dyDescent="0.35">
      <c r="A14" s="6">
        <v>43770</v>
      </c>
      <c r="B14" s="7">
        <v>0.231385548</v>
      </c>
      <c r="C14" s="8">
        <v>695.32075469999995</v>
      </c>
      <c r="D14" s="8">
        <v>809.79569890000005</v>
      </c>
      <c r="E14" s="7">
        <f t="shared" si="0"/>
        <v>0.85863725337699481</v>
      </c>
    </row>
    <row r="15" spans="1:8" x14ac:dyDescent="0.35">
      <c r="A15" s="6">
        <v>43800</v>
      </c>
      <c r="B15" s="7">
        <v>1.5438874E-2</v>
      </c>
      <c r="C15" s="8">
        <v>903.36231880000003</v>
      </c>
      <c r="D15" s="8">
        <v>1134.6892230000001</v>
      </c>
      <c r="E15" s="7">
        <f t="shared" si="0"/>
        <v>0.79613192801074129</v>
      </c>
    </row>
    <row r="16" spans="1:8" x14ac:dyDescent="0.35">
      <c r="A16" s="9" t="s">
        <v>10</v>
      </c>
      <c r="B16" s="4"/>
      <c r="C16" s="4"/>
      <c r="D16" s="4"/>
      <c r="E16" s="4"/>
    </row>
    <row r="17" spans="1:5" x14ac:dyDescent="0.35">
      <c r="A17" s="1" t="s">
        <v>11</v>
      </c>
    </row>
    <row r="19" spans="1:5" x14ac:dyDescent="0.35">
      <c r="A19" s="3" t="s">
        <v>7</v>
      </c>
      <c r="B19" s="4"/>
      <c r="C19" s="4"/>
      <c r="D19" s="4"/>
      <c r="E19" s="4"/>
    </row>
    <row r="20" spans="1:5" x14ac:dyDescent="0.35">
      <c r="A20" s="12" t="s">
        <v>1</v>
      </c>
      <c r="B20" s="12"/>
      <c r="C20" s="12"/>
      <c r="D20" s="12"/>
      <c r="E20" s="12"/>
    </row>
    <row r="21" spans="1:5" x14ac:dyDescent="0.35">
      <c r="A21" s="5" t="s">
        <v>2</v>
      </c>
      <c r="B21" s="5" t="s">
        <v>8</v>
      </c>
      <c r="C21" s="5" t="s">
        <v>5</v>
      </c>
      <c r="D21" s="5" t="s">
        <v>6</v>
      </c>
      <c r="E21" s="5" t="s">
        <v>9</v>
      </c>
    </row>
    <row r="22" spans="1:5" x14ac:dyDescent="0.35">
      <c r="A22" s="6">
        <v>43466</v>
      </c>
      <c r="B22" s="7">
        <v>0.28892620800000002</v>
      </c>
      <c r="C22" s="8">
        <v>649.5</v>
      </c>
      <c r="D22" s="8">
        <v>796</v>
      </c>
      <c r="E22" s="7">
        <f>C22/D22</f>
        <v>0.81595477386934678</v>
      </c>
    </row>
    <row r="23" spans="1:5" x14ac:dyDescent="0.35">
      <c r="A23" s="6">
        <v>43862</v>
      </c>
      <c r="B23" s="7">
        <v>0.28162269699999998</v>
      </c>
      <c r="C23" s="8">
        <v>605.5</v>
      </c>
      <c r="D23" s="8">
        <v>820</v>
      </c>
      <c r="E23" s="7">
        <f t="shared" ref="E23:E33" si="1">C23/D23</f>
        <v>0.73841463414634145</v>
      </c>
    </row>
    <row r="24" spans="1:5" x14ac:dyDescent="0.35">
      <c r="A24" s="6">
        <v>43525</v>
      </c>
      <c r="B24" s="7">
        <v>0.63769134199999999</v>
      </c>
      <c r="C24" s="8">
        <v>568</v>
      </c>
      <c r="D24" s="8">
        <v>697</v>
      </c>
      <c r="E24" s="7">
        <f t="shared" si="1"/>
        <v>0.81492109038737448</v>
      </c>
    </row>
    <row r="25" spans="1:5" x14ac:dyDescent="0.35">
      <c r="A25" s="6">
        <v>43556</v>
      </c>
      <c r="B25" s="7">
        <v>0.25276574000000002</v>
      </c>
      <c r="C25" s="8">
        <v>419.5</v>
      </c>
      <c r="D25" s="8">
        <v>495</v>
      </c>
      <c r="E25" s="7">
        <f t="shared" si="1"/>
        <v>0.84747474747474749</v>
      </c>
    </row>
    <row r="26" spans="1:5" x14ac:dyDescent="0.35">
      <c r="A26" s="6">
        <v>43586</v>
      </c>
      <c r="B26" s="7">
        <v>0.14237497900000001</v>
      </c>
      <c r="C26" s="8">
        <v>415</v>
      </c>
      <c r="D26" s="8">
        <v>559</v>
      </c>
      <c r="E26" s="7">
        <f t="shared" si="1"/>
        <v>0.74239713774597493</v>
      </c>
    </row>
    <row r="27" spans="1:5" x14ac:dyDescent="0.35">
      <c r="A27" s="6">
        <v>43617</v>
      </c>
      <c r="B27" s="7">
        <v>7.0912910999999995E-2</v>
      </c>
      <c r="C27" s="8">
        <v>578</v>
      </c>
      <c r="D27" s="8">
        <v>689</v>
      </c>
      <c r="E27" s="7">
        <f t="shared" si="1"/>
        <v>0.83889695210449933</v>
      </c>
    </row>
    <row r="28" spans="1:5" x14ac:dyDescent="0.35">
      <c r="A28" s="6">
        <v>43647</v>
      </c>
      <c r="B28" s="7">
        <v>5.5005105999999998E-2</v>
      </c>
      <c r="C28" s="8">
        <v>856</v>
      </c>
      <c r="D28" s="8">
        <v>1020.5</v>
      </c>
      <c r="E28" s="7">
        <f t="shared" si="1"/>
        <v>0.83880450759431646</v>
      </c>
    </row>
    <row r="29" spans="1:5" x14ac:dyDescent="0.35">
      <c r="A29" s="6">
        <v>43678</v>
      </c>
      <c r="B29" s="7">
        <v>0.28759775100000001</v>
      </c>
      <c r="C29" s="8">
        <v>808</v>
      </c>
      <c r="D29" s="8">
        <v>906</v>
      </c>
      <c r="E29" s="7">
        <f t="shared" si="1"/>
        <v>0.89183222958057395</v>
      </c>
    </row>
    <row r="30" spans="1:5" x14ac:dyDescent="0.35">
      <c r="A30" s="6">
        <v>43709</v>
      </c>
      <c r="B30" s="7">
        <v>0.17831422</v>
      </c>
      <c r="C30" s="8">
        <v>852.5</v>
      </c>
      <c r="D30" s="8">
        <v>893</v>
      </c>
      <c r="E30" s="7">
        <f t="shared" si="1"/>
        <v>0.95464725643896975</v>
      </c>
    </row>
    <row r="31" spans="1:5" x14ac:dyDescent="0.35">
      <c r="A31" s="6">
        <v>43739</v>
      </c>
      <c r="B31" s="7">
        <v>0.26044667700000002</v>
      </c>
      <c r="C31" s="8">
        <v>710</v>
      </c>
      <c r="D31" s="8">
        <v>767</v>
      </c>
      <c r="E31" s="7">
        <f t="shared" si="1"/>
        <v>0.9256844850065189</v>
      </c>
    </row>
    <row r="32" spans="1:5" x14ac:dyDescent="0.35">
      <c r="A32" s="6">
        <v>43770</v>
      </c>
      <c r="B32" s="7">
        <v>0.77354883699999999</v>
      </c>
      <c r="C32" s="8">
        <v>530</v>
      </c>
      <c r="D32" s="8">
        <v>620</v>
      </c>
      <c r="E32" s="7">
        <f t="shared" si="1"/>
        <v>0.85483870967741937</v>
      </c>
    </row>
    <row r="33" spans="1:5" x14ac:dyDescent="0.35">
      <c r="A33" s="6">
        <v>43800</v>
      </c>
      <c r="B33" s="7">
        <v>0.56597343600000005</v>
      </c>
      <c r="C33" s="8">
        <v>724</v>
      </c>
      <c r="D33" s="8">
        <v>826</v>
      </c>
      <c r="E33" s="7">
        <f t="shared" si="1"/>
        <v>0.87651331719128334</v>
      </c>
    </row>
    <row r="34" spans="1:5" x14ac:dyDescent="0.35">
      <c r="A34" s="9" t="s">
        <v>10</v>
      </c>
      <c r="B34" s="4"/>
      <c r="C34" s="4"/>
      <c r="D34" s="4"/>
      <c r="E34" s="4"/>
    </row>
    <row r="35" spans="1:5" x14ac:dyDescent="0.35">
      <c r="A35" s="1" t="s">
        <v>11</v>
      </c>
    </row>
  </sheetData>
  <mergeCells count="2">
    <mergeCell ref="A2:E2"/>
    <mergeCell ref="A20:E20"/>
  </mergeCells>
  <pageMargins left="1" right="1" top="1.5" bottom="1" header="0.5" footer="0.5"/>
  <pageSetup orientation="portrait" r:id="rId1"/>
  <headerFooter scaleWithDoc="0">
    <oddHeader xml:space="preserve">&amp;R&amp;"Times New Roman,Bold"&amp;12 Case No. 2020-00350
Attachment to Response to PSC-5 Question No. 16
Page &amp;P of &amp;N
Seelye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AAEF4-A84C-49AA-B4EF-E32F10DA4B6C}">
  <dimension ref="A1:H35"/>
  <sheetViews>
    <sheetView zoomScaleNormal="100" workbookViewId="0"/>
  </sheetViews>
  <sheetFormatPr defaultColWidth="11.08984375" defaultRowHeight="14.5" x14ac:dyDescent="0.35"/>
  <cols>
    <col min="2" max="2" width="9" customWidth="1"/>
    <col min="3" max="3" width="13.81640625" bestFit="1" customWidth="1"/>
    <col min="4" max="4" width="16.7265625" bestFit="1" customWidth="1"/>
    <col min="5" max="5" width="18.90625" bestFit="1" customWidth="1"/>
    <col min="6" max="8" width="10.453125" customWidth="1"/>
  </cols>
  <sheetData>
    <row r="1" spans="1:8" x14ac:dyDescent="0.35">
      <c r="A1" s="11" t="s">
        <v>12</v>
      </c>
      <c r="B1" s="4"/>
      <c r="C1" s="4"/>
      <c r="D1" s="4"/>
      <c r="E1" s="4"/>
    </row>
    <row r="2" spans="1:8" x14ac:dyDescent="0.35">
      <c r="A2" s="12" t="s">
        <v>0</v>
      </c>
      <c r="B2" s="12"/>
      <c r="C2" s="12"/>
      <c r="D2" s="12"/>
      <c r="E2" s="12"/>
    </row>
    <row r="3" spans="1:8" x14ac:dyDescent="0.35">
      <c r="A3" s="5" t="s">
        <v>2</v>
      </c>
      <c r="B3" s="5" t="s">
        <v>8</v>
      </c>
      <c r="C3" s="5" t="s">
        <v>3</v>
      </c>
      <c r="D3" s="5" t="s">
        <v>4</v>
      </c>
      <c r="E3" s="5" t="s">
        <v>9</v>
      </c>
    </row>
    <row r="4" spans="1:8" x14ac:dyDescent="0.35">
      <c r="A4" s="6">
        <v>43466</v>
      </c>
      <c r="B4" s="7">
        <v>0.91744823600000003</v>
      </c>
      <c r="C4" s="8">
        <v>134.69444440000001</v>
      </c>
      <c r="D4" s="8">
        <v>131.79862700000001</v>
      </c>
      <c r="E4" s="7">
        <f>C4/D4</f>
        <v>1.0219715293392244</v>
      </c>
    </row>
    <row r="5" spans="1:8" x14ac:dyDescent="0.35">
      <c r="A5" s="6">
        <v>43862</v>
      </c>
      <c r="B5" s="7">
        <v>0.18146166</v>
      </c>
      <c r="C5" s="8">
        <v>164.6607143</v>
      </c>
      <c r="D5" s="8">
        <v>124.2351097</v>
      </c>
      <c r="E5" s="7">
        <f t="shared" ref="E5:E15" si="0">C5/D5</f>
        <v>1.3253959745970265</v>
      </c>
    </row>
    <row r="6" spans="1:8" x14ac:dyDescent="0.35">
      <c r="A6" s="6">
        <v>43525</v>
      </c>
      <c r="B6" s="7">
        <v>0.30678391700000002</v>
      </c>
      <c r="C6" s="8">
        <v>245.29787229999999</v>
      </c>
      <c r="D6" s="8">
        <v>200.296875</v>
      </c>
      <c r="E6" s="7">
        <f t="shared" si="0"/>
        <v>1.2246714897573914</v>
      </c>
    </row>
    <row r="7" spans="1:8" x14ac:dyDescent="0.35">
      <c r="A7" s="6">
        <v>43556</v>
      </c>
      <c r="B7" s="7">
        <v>0.31255304499999997</v>
      </c>
      <c r="C7" s="8">
        <v>445.39583329999999</v>
      </c>
      <c r="D7" s="8">
        <v>372.05846150000002</v>
      </c>
      <c r="E7" s="7">
        <f t="shared" si="0"/>
        <v>1.197112495451202</v>
      </c>
    </row>
    <row r="8" spans="1:8" x14ac:dyDescent="0.35">
      <c r="A8" s="6">
        <v>43586</v>
      </c>
      <c r="B8" s="7">
        <v>0.27096615499999999</v>
      </c>
      <c r="C8" s="8">
        <v>445.13725490000002</v>
      </c>
      <c r="D8" s="8">
        <v>367.44984799999997</v>
      </c>
      <c r="E8" s="7">
        <f t="shared" si="0"/>
        <v>1.2114231569909373</v>
      </c>
    </row>
    <row r="9" spans="1:8" x14ac:dyDescent="0.35">
      <c r="A9" s="6">
        <v>43617</v>
      </c>
      <c r="B9" s="7">
        <v>0.44519484100000001</v>
      </c>
      <c r="C9" s="8">
        <v>403.81132079999998</v>
      </c>
      <c r="D9" s="8">
        <v>360.97916670000001</v>
      </c>
      <c r="E9" s="7">
        <f t="shared" si="0"/>
        <v>1.1186554739199024</v>
      </c>
    </row>
    <row r="10" spans="1:8" x14ac:dyDescent="0.35">
      <c r="A10" s="6">
        <v>43647</v>
      </c>
      <c r="B10" s="7">
        <v>0.46664149999999999</v>
      </c>
      <c r="C10" s="8">
        <v>380.26315790000001</v>
      </c>
      <c r="D10" s="8">
        <v>340.45857990000002</v>
      </c>
      <c r="E10" s="7">
        <f t="shared" si="0"/>
        <v>1.1169145979863144</v>
      </c>
    </row>
    <row r="11" spans="1:8" x14ac:dyDescent="0.35">
      <c r="A11" s="6">
        <v>43678</v>
      </c>
      <c r="B11" s="7">
        <v>0.55951885700000004</v>
      </c>
      <c r="C11" s="8">
        <v>344.01818179999998</v>
      </c>
      <c r="D11" s="8">
        <v>312.78550719999998</v>
      </c>
      <c r="E11" s="7">
        <f t="shared" si="0"/>
        <v>1.0998533304167106</v>
      </c>
    </row>
    <row r="12" spans="1:8" x14ac:dyDescent="0.35">
      <c r="A12" s="6">
        <v>43709</v>
      </c>
      <c r="B12" s="7">
        <v>0.58060498900000002</v>
      </c>
      <c r="C12" s="8">
        <v>336.20689659999999</v>
      </c>
      <c r="D12" s="8">
        <v>313.40226630000001</v>
      </c>
      <c r="E12" s="7">
        <f t="shared" si="0"/>
        <v>1.0727647268452443</v>
      </c>
    </row>
    <row r="13" spans="1:8" x14ac:dyDescent="0.35">
      <c r="A13" s="6">
        <v>43739</v>
      </c>
      <c r="B13" s="7">
        <v>0.30087949600000002</v>
      </c>
      <c r="C13" s="8">
        <v>341.41935480000001</v>
      </c>
      <c r="D13" s="8">
        <v>297.76044569999999</v>
      </c>
      <c r="E13" s="7">
        <f t="shared" si="0"/>
        <v>1.1466242737424812</v>
      </c>
      <c r="H13" s="2"/>
    </row>
    <row r="14" spans="1:8" x14ac:dyDescent="0.35">
      <c r="A14" s="6">
        <v>43770</v>
      </c>
      <c r="B14" s="7">
        <v>0.34085454399999998</v>
      </c>
      <c r="C14" s="8">
        <v>283.509434</v>
      </c>
      <c r="D14" s="8">
        <v>240.11827959999999</v>
      </c>
      <c r="E14" s="7">
        <f t="shared" si="0"/>
        <v>1.1807074183285129</v>
      </c>
    </row>
    <row r="15" spans="1:8" x14ac:dyDescent="0.35">
      <c r="A15" s="6">
        <v>43800</v>
      </c>
      <c r="B15" s="7">
        <v>0.494761324</v>
      </c>
      <c r="C15" s="8">
        <v>149.3623188</v>
      </c>
      <c r="D15" s="8">
        <v>133.71177940000001</v>
      </c>
      <c r="E15" s="7">
        <f t="shared" si="0"/>
        <v>1.1170468261676576</v>
      </c>
    </row>
    <row r="16" spans="1:8" x14ac:dyDescent="0.35">
      <c r="A16" s="9" t="s">
        <v>10</v>
      </c>
      <c r="B16" s="4"/>
      <c r="C16" s="4"/>
      <c r="D16" s="4"/>
      <c r="E16" s="4"/>
    </row>
    <row r="17" spans="1:5" x14ac:dyDescent="0.35">
      <c r="A17" s="1" t="s">
        <v>11</v>
      </c>
    </row>
    <row r="19" spans="1:5" x14ac:dyDescent="0.35">
      <c r="A19" s="3" t="s">
        <v>12</v>
      </c>
      <c r="B19" s="4"/>
      <c r="C19" s="4"/>
      <c r="D19" s="4"/>
      <c r="E19" s="4"/>
    </row>
    <row r="20" spans="1:5" x14ac:dyDescent="0.35">
      <c r="A20" s="12" t="s">
        <v>1</v>
      </c>
      <c r="B20" s="12"/>
      <c r="C20" s="12"/>
      <c r="D20" s="12"/>
      <c r="E20" s="12"/>
    </row>
    <row r="21" spans="1:5" x14ac:dyDescent="0.35">
      <c r="A21" s="5" t="s">
        <v>2</v>
      </c>
      <c r="B21" s="5" t="s">
        <v>8</v>
      </c>
      <c r="C21" s="5" t="s">
        <v>5</v>
      </c>
      <c r="D21" s="5" t="s">
        <v>6</v>
      </c>
      <c r="E21" s="5" t="s">
        <v>9</v>
      </c>
    </row>
    <row r="22" spans="1:5" x14ac:dyDescent="0.35">
      <c r="A22" s="6">
        <v>43466</v>
      </c>
      <c r="B22" s="7">
        <v>0.20130171399999999</v>
      </c>
      <c r="C22" s="8">
        <v>95</v>
      </c>
      <c r="D22" s="8">
        <v>83</v>
      </c>
      <c r="E22" s="7">
        <f>C22/D22</f>
        <v>1.1445783132530121</v>
      </c>
    </row>
    <row r="23" spans="1:5" x14ac:dyDescent="0.35">
      <c r="A23" s="6">
        <v>43862</v>
      </c>
      <c r="B23" s="7">
        <v>1.9589260000000002E-3</v>
      </c>
      <c r="C23" s="8">
        <v>108.5</v>
      </c>
      <c r="D23" s="8">
        <v>74</v>
      </c>
      <c r="E23" s="7">
        <f t="shared" ref="E23:E33" si="1">C23/D23</f>
        <v>1.4662162162162162</v>
      </c>
    </row>
    <row r="24" spans="1:5" x14ac:dyDescent="0.35">
      <c r="A24" s="6">
        <v>43525</v>
      </c>
      <c r="B24" s="7">
        <v>3.9005601000000001E-2</v>
      </c>
      <c r="C24" s="8">
        <v>174</v>
      </c>
      <c r="D24" s="8">
        <v>139.5</v>
      </c>
      <c r="E24" s="7">
        <f t="shared" si="1"/>
        <v>1.2473118279569892</v>
      </c>
    </row>
    <row r="25" spans="1:5" x14ac:dyDescent="0.35">
      <c r="A25" s="6">
        <v>43556</v>
      </c>
      <c r="B25" s="7">
        <v>3.7758248000000001E-2</v>
      </c>
      <c r="C25" s="8">
        <v>341</v>
      </c>
      <c r="D25" s="8">
        <v>276</v>
      </c>
      <c r="E25" s="7">
        <f t="shared" si="1"/>
        <v>1.2355072463768115</v>
      </c>
    </row>
    <row r="26" spans="1:5" x14ac:dyDescent="0.35">
      <c r="A26" s="6">
        <v>43586</v>
      </c>
      <c r="B26" s="7">
        <v>1.7679220999999998E-2</v>
      </c>
      <c r="C26" s="8">
        <v>353</v>
      </c>
      <c r="D26" s="8">
        <v>263</v>
      </c>
      <c r="E26" s="7">
        <f t="shared" si="1"/>
        <v>1.3422053231939164</v>
      </c>
    </row>
    <row r="27" spans="1:5" x14ac:dyDescent="0.35">
      <c r="A27" s="6">
        <v>43617</v>
      </c>
      <c r="B27" s="7">
        <v>2.8098733000000001E-2</v>
      </c>
      <c r="C27" s="8">
        <v>321</v>
      </c>
      <c r="D27" s="8">
        <v>247</v>
      </c>
      <c r="E27" s="7">
        <f t="shared" si="1"/>
        <v>1.2995951417004048</v>
      </c>
    </row>
    <row r="28" spans="1:5" x14ac:dyDescent="0.35">
      <c r="A28" s="6">
        <v>43647</v>
      </c>
      <c r="B28" s="7">
        <v>1.1051979999999999E-3</v>
      </c>
      <c r="C28" s="8">
        <v>277</v>
      </c>
      <c r="D28" s="8">
        <v>197</v>
      </c>
      <c r="E28" s="7">
        <f t="shared" si="1"/>
        <v>1.4060913705583757</v>
      </c>
    </row>
    <row r="29" spans="1:5" x14ac:dyDescent="0.35">
      <c r="A29" s="6">
        <v>43678</v>
      </c>
      <c r="B29" s="7">
        <v>4.1258960000000004E-3</v>
      </c>
      <c r="C29" s="8">
        <v>271</v>
      </c>
      <c r="D29" s="8">
        <v>186</v>
      </c>
      <c r="E29" s="7">
        <f t="shared" si="1"/>
        <v>1.456989247311828</v>
      </c>
    </row>
    <row r="30" spans="1:5" x14ac:dyDescent="0.35">
      <c r="A30" s="6">
        <v>43709</v>
      </c>
      <c r="B30" s="7">
        <v>1.3644365E-2</v>
      </c>
      <c r="C30" s="8">
        <v>294</v>
      </c>
      <c r="D30" s="8">
        <v>211</v>
      </c>
      <c r="E30" s="7">
        <f t="shared" si="1"/>
        <v>1.3933649289099526</v>
      </c>
    </row>
    <row r="31" spans="1:5" x14ac:dyDescent="0.35">
      <c r="A31" s="6">
        <v>43739</v>
      </c>
      <c r="B31" s="7">
        <v>1.1939306E-2</v>
      </c>
      <c r="C31" s="8">
        <v>290</v>
      </c>
      <c r="D31" s="8">
        <v>205</v>
      </c>
      <c r="E31" s="7">
        <f t="shared" si="1"/>
        <v>1.4146341463414633</v>
      </c>
    </row>
    <row r="32" spans="1:5" x14ac:dyDescent="0.35">
      <c r="A32" s="6">
        <v>43770</v>
      </c>
      <c r="B32" s="7">
        <v>1.284004E-2</v>
      </c>
      <c r="C32" s="8">
        <v>222</v>
      </c>
      <c r="D32" s="8">
        <v>146</v>
      </c>
      <c r="E32" s="7">
        <f t="shared" si="1"/>
        <v>1.5205479452054795</v>
      </c>
    </row>
    <row r="33" spans="1:5" x14ac:dyDescent="0.35">
      <c r="A33" s="6">
        <v>43800</v>
      </c>
      <c r="B33" s="7">
        <v>1.8314622999999999E-2</v>
      </c>
      <c r="C33" s="8">
        <v>112</v>
      </c>
      <c r="D33" s="8">
        <v>80</v>
      </c>
      <c r="E33" s="7">
        <f t="shared" si="1"/>
        <v>1.4</v>
      </c>
    </row>
    <row r="34" spans="1:5" x14ac:dyDescent="0.35">
      <c r="A34" s="9" t="s">
        <v>10</v>
      </c>
      <c r="B34" s="4"/>
      <c r="C34" s="4"/>
      <c r="D34" s="4"/>
      <c r="E34" s="4"/>
    </row>
    <row r="35" spans="1:5" x14ac:dyDescent="0.35">
      <c r="A35" s="1" t="s">
        <v>11</v>
      </c>
    </row>
  </sheetData>
  <mergeCells count="2">
    <mergeCell ref="A2:E2"/>
    <mergeCell ref="A20:E20"/>
  </mergeCells>
  <pageMargins left="1" right="1" top="1.5" bottom="1" header="0.5" footer="0.5"/>
  <pageSetup orientation="portrait" r:id="rId1"/>
  <headerFooter scaleWithDoc="0">
    <oddHeader xml:space="preserve">&amp;R&amp;"Times New Roman,Bold"&amp;12 Case No. 2020-00350
Attachment to Response to PSC-5 Question No. 16
Page &amp;P of &amp;N
Seelye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57" ma:contentTypeDescription="Create a new document." ma:contentTypeScope="" ma:versionID="5d80170ffb4da99ea206e23c270a112f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8aa41f17cc25f6ee40a67028cbc44237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0" ma:format="Dropdown" ma:indexed="true" ma:internalName="Year" ma:readOnly="false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9"/>
          <xsd:enumeration value="Schedule 01-5_8-29_40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Arbough, Daniel K."/>
          <xsd:enumeration value="Bellar, Lonnie E."/>
          <xsd:enumeration value="Blake, Kent W."/>
          <xsd:enumeration value="Conroy, Robert M."/>
          <xsd:enumeration value="Garrett, Christopher M."/>
          <xsd:enumeration value="Hornung, Michael E."/>
          <xsd:enumeration value="Leichty, Douglas A."/>
          <xsd:enumeration value="Lovekamp, Rick E."/>
          <xsd:enumeration value="Malloy, John P."/>
          <xsd:enumeration value="McFarland, Elizabeth J."/>
          <xsd:enumeration value="McKenzie, Adrien M. (FINCAP, Inc.)"/>
          <xsd:enumeration value="Meiman, Greg J."/>
          <xsd:enumeration value="Metts, Heather D."/>
          <xsd:enumeration value="Murphy, J. Clay"/>
          <xsd:enumeration value="Rahn, Derek"/>
          <xsd:enumeration value="Saunders, Eileen L."/>
          <xsd:enumeration value="Seelye, Steve (The Prime Group)"/>
          <xsd:enumeration value="Sinclair, David S."/>
          <xsd:enumeration value="Spanos, John J. (Gannett Fleming)"/>
          <xsd:enumeration value="Straight, Scott"/>
          <xsd:enumeration value="Thompson, Paul W."/>
          <xsd:enumeration value="Wilson, Stuart"/>
          <xsd:enumeration value="Wolfe, John K."/>
          <xsd:enumeration value="z - eFiled/Filed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Support"/>
          <xsd:enumeration value="Customer Communications"/>
          <xsd:enumeration value="Customer Service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Cost of Service"/>
          <xsd:enumeration value="Jurisdictional Separation Study"/>
          <xsd:enumeration value="Errata"/>
          <xsd:enumeration value="Base Period Update - Jurisdictional Separation Study"/>
          <xsd:enumeration value="Base Period Update - Revenue Requirement"/>
          <xsd:enumeration value="Revenue Requirement"/>
          <xsd:enumeration value="Financial Planning &amp; Analysi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nd xmlns="54fcda00-7b58-44a7-b108-8bd10a8a08ba">DR05 Attachments</Round>
    <FormData xmlns="http://schemas.microsoft.com/sharepoint/v3">&lt;?xml version="1.0" encoding="utf-8"?&gt;&lt;FormVariables&gt;&lt;Version /&gt;&lt;/FormVariables&gt;</FormData>
    <Witness_x0020_Testimony xmlns="54fcda00-7b58-44a7-b108-8bd10a8a08ba" xsi:nil="true"/>
    <Data_x0020_Request_x0020_Question_x0020_No_x002e_ xmlns="54fcda00-7b58-44a7-b108-8bd10a8a08ba">016</Data_x0020_Request_x0020_Question_x0020_No_x002e_>
    <Year xmlns="54fcda00-7b58-44a7-b108-8bd10a8a08ba">2020</Year>
    <Tariff_x0020_Dev_x0020_Doc_x0020_Type xmlns="54fcda00-7b58-44a7-b108-8bd10a8a08ba" xsi:nil="true"/>
    <Document_x0020_Type xmlns="54fcda00-7b58-44a7-b108-8bd10a8a08ba">Data Requests</Document_x0020_Type>
    <Filed_x0020_Documents xmlns="54fcda00-7b58-44a7-b108-8bd10a8a08ba" xsi:nil="true"/>
    <Company xmlns="54fcda00-7b58-44a7-b108-8bd10a8a08ba">
      <Value>LGE</Value>
    </Company>
    <Department xmlns="54fcda00-7b58-44a7-b108-8bd10a8a08ba" xsi:nil="true"/>
    <Intervemprs xmlns="54fcda00-7b58-44a7-b108-8bd10a8a08ba">KY Public Service Commission - PSC</Intervemprs>
    <Filing_x0020_Require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11B6BF99-41BB-46D2-9C17-58FF96F50422}"/>
</file>

<file path=customXml/itemProps2.xml><?xml version="1.0" encoding="utf-8"?>
<ds:datastoreItem xmlns:ds="http://schemas.openxmlformats.org/officeDocument/2006/customXml" ds:itemID="{379E16D9-F1AA-42C1-B4EB-958186FCC419}"/>
</file>

<file path=customXml/itemProps3.xml><?xml version="1.0" encoding="utf-8"?>
<ds:datastoreItem xmlns:ds="http://schemas.openxmlformats.org/officeDocument/2006/customXml" ds:itemID="{F0EC925E-1783-49B5-8FE0-D3ED100F1912}"/>
</file>

<file path=customXml/itemProps4.xml><?xml version="1.0" encoding="utf-8"?>
<ds:datastoreItem xmlns:ds="http://schemas.openxmlformats.org/officeDocument/2006/customXml" ds:itemID="{9B2D0038-2BA6-4460-8BE3-EAB676E5AA05}"/>
</file>

<file path=customXml/itemProps5.xml><?xml version="1.0" encoding="utf-8"?>
<ds:datastoreItem xmlns:ds="http://schemas.openxmlformats.org/officeDocument/2006/customXml" ds:itemID="{FEEBC713-4EDD-475A-9169-90CB4C5A0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Consumption From Grid</vt:lpstr>
      <vt:lpstr>Electricity Pushed to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Long, Jared</dc:creator>
  <cp:lastModifiedBy>Jones, Tim</cp:lastModifiedBy>
  <dcterms:created xsi:type="dcterms:W3CDTF">2021-03-26T13:29:38Z</dcterms:created>
  <dcterms:modified xsi:type="dcterms:W3CDTF">2021-03-26T18:11:08Z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2021-03-26T13:36:46Z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82ecb7b8-887d-44ba-bcfd-8f6a82fef850</vt:lpwstr>
  </property>
  <property fmtid="{D5CDD505-2E9C-101B-9397-08002B2CF9AE}" pid="8" name="MSIP_Label_0adee1c6-0c13-46fe-9f7d-d5b32ad2c571_ContentBits">
    <vt:lpwstr>0</vt:lpwstr>
  </property>
  <property fmtid="{D5CDD505-2E9C-101B-9397-08002B2CF9AE}" pid="9" name="ContentTypeId">
    <vt:lpwstr>0x0101002D0103853DF7894DB347713A7250CD66</vt:lpwstr>
  </property>
</Properties>
</file>