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2\Rates\CN2020\CNs-00349-00350 - K L Rate Cases\5-Data Requests\Round 2 - PSC-2_Intervenors-1\LGE\KSIA-1\1-efile\"/>
    </mc:Choice>
  </mc:AlternateContent>
  <xr:revisionPtr revIDLastSave="0" documentId="8_{E993F58E-35ED-4AD6-BAD9-60CFDFBCE0C3}" xr6:coauthVersionLast="45" xr6:coauthVersionMax="45" xr10:uidLastSave="{00000000-0000-0000-0000-000000000000}"/>
  <bookViews>
    <workbookView xWindow="-120" yWindow="-120" windowWidth="23280" windowHeight="12600" xr2:uid="{644CFAD1-69FD-4A70-BFD9-D6821C0E3130}"/>
  </bookViews>
  <sheets>
    <sheet name="Summer Peak Day Res" sheetId="13" r:id="rId1"/>
    <sheet name="Winter Peak Day Res" sheetId="1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4" l="1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36" i="14"/>
  <c r="I27" i="14"/>
  <c r="I26" i="14"/>
  <c r="I25" i="14"/>
  <c r="I24" i="14"/>
  <c r="I23" i="14"/>
  <c r="I15" i="14"/>
  <c r="I14" i="14"/>
  <c r="I13" i="14"/>
  <c r="I12" i="14"/>
  <c r="I11" i="14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43" i="13"/>
  <c r="I22" i="13"/>
  <c r="I21" i="13"/>
  <c r="I20" i="13"/>
  <c r="I19" i="13"/>
  <c r="I18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A446531-92BB-4A19-B99D-73FC8588B5DB}" keepAlive="1" name="nmsint" type="5" refreshedVersion="6" background="1" saveData="1">
    <dbPr connection="Provider=SQLOLEDB.1;Integrated Security=SSPI;Persist Security Info=True;Initial Catalog=SalesAnalysisForecasting_SB;Data Source=sqlbi100;Use Procedure for Prepare=1;Auto Translate=True;Packet Size=4096;Workstation ID=VMGENPLAN15;Use Encryption for Data=False;Tag with column collation when possible=False" command="with a as _x0009__x0009__x000d__x000a_(_x0009__x0009__x000d__x000a_SELECT *_x000d__x000a_  FROM [SalesAnalysisForecasting_SB].[VP_WORK].[RecorderMap]_x000d__x000a_  where ([RateCategoryDesc] like '%Net%' or  [RateCategoryDesc] like '%NM%') and [RateCategoryDesc] like '%Res%'_x0009__x000d__x000a__x0009__x0009__x0009__x0009__x0009__x0009__x0009__x0009__x0009_),_x000d__x000a__x0009__x0009__x000d__x000a_b as_x0009__x0009__x000d__x000a_(SELECT *_x0009__x0009__x000d__x000a_  FROM [SalesAnalysisForecasting_SB].[MV].[Interval_Data]_x0009__x0009__x000d__x000a_  where ([INTYEAR] = 2019 and [INTMONTH]&lt;&gt;2) or_x0009_([INTYEAR]= 2020 and [INTMONTH] = 2)_x0009__x000d__x000a_)_x0009__x0009__x000d__x000a__x0009__x0009__x000d__x000a_select b.*,_x0009__x0009__x000d__x000a__x0009__x0009_a.CompanyCodeDesc, a.RateCategory, a.RateCategoryDesc_x000d__x000a_from b_x0009__x0009__x000d__x000a_join a on b.RECID=a.RecorderID"/>
  </connection>
</connections>
</file>

<file path=xl/sharedStrings.xml><?xml version="1.0" encoding="utf-8"?>
<sst xmlns="http://schemas.openxmlformats.org/spreadsheetml/2006/main" count="2" uniqueCount="2">
  <si>
    <t>KU RES</t>
  </si>
  <si>
    <t>LG&amp;E 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</si>
</sst>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3" fontId="2" fillId="0" borderId="0" xfId="1" applyNumberFormat="1" applyFont="1"/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Distributed-Generation Customer Load on</a:t>
            </a:r>
          </a:p>
          <a:p>
            <a:pPr>
              <a:defRPr/>
            </a:pPr>
            <a:r>
              <a:rPr lang="en-US" b="1"/>
              <a:t>Summer Peak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2"/>
          <c:order val="2"/>
          <c:tx>
            <c:v>Peak</c:v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'Summer Peak Day Res'!$I$5:$I$29</c:f>
              <c:numCache>
                <c:formatCode>General</c:formatCode>
                <c:ptCount val="25"/>
                <c:pt idx="13">
                  <c:v>2318362.6818441493</c:v>
                </c:pt>
                <c:pt idx="14">
                  <c:v>2541850.6512359777</c:v>
                </c:pt>
                <c:pt idx="15">
                  <c:v>2763083.3124140338</c:v>
                </c:pt>
                <c:pt idx="16">
                  <c:v>2947304.4421173977</c:v>
                </c:pt>
                <c:pt idx="17">
                  <c:v>3045741.6020421511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2-4864-9E5D-61A51E920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717440"/>
        <c:axId val="789720064"/>
      </c:areaChart>
      <c:lineChart>
        <c:grouping val="stacked"/>
        <c:varyColors val="0"/>
        <c:ser>
          <c:idx val="0"/>
          <c:order val="0"/>
          <c:tx>
            <c:v>Dist-Gen Cust Load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'Summer Peak Day Res'!$D$5:$D$29</c:f>
              <c:numCache>
                <c:formatCode>[$-F400]h:mm:ss\ AM/PM</c:formatCode>
                <c:ptCount val="25"/>
                <c:pt idx="0">
                  <c:v>1</c:v>
                </c:pt>
                <c:pt idx="1">
                  <c:v>4.1666666666666664E-2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  <c:pt idx="24">
                  <c:v>1</c:v>
                </c:pt>
              </c:numCache>
            </c:numRef>
          </c:cat>
          <c:val>
            <c:numRef>
              <c:f>'Summer Peak Day Res'!$G$5:$G$29</c:f>
              <c:numCache>
                <c:formatCode>General</c:formatCode>
                <c:ptCount val="25"/>
                <c:pt idx="0">
                  <c:v>1.1285371428571429</c:v>
                </c:pt>
                <c:pt idx="1">
                  <c:v>0.9400628571428572</c:v>
                </c:pt>
                <c:pt idx="2">
                  <c:v>0.91667999999999994</c:v>
                </c:pt>
                <c:pt idx="3">
                  <c:v>0.93781142857142874</c:v>
                </c:pt>
                <c:pt idx="4">
                  <c:v>0.76689714285714283</c:v>
                </c:pt>
                <c:pt idx="5">
                  <c:v>0.86222285714285718</c:v>
                </c:pt>
                <c:pt idx="6">
                  <c:v>0.87982285714285702</c:v>
                </c:pt>
                <c:pt idx="7">
                  <c:v>0.70299999999999996</c:v>
                </c:pt>
                <c:pt idx="8">
                  <c:v>0.82743428571428568</c:v>
                </c:pt>
                <c:pt idx="9">
                  <c:v>1.1755257142857143</c:v>
                </c:pt>
                <c:pt idx="10">
                  <c:v>1.3447028571428572</c:v>
                </c:pt>
                <c:pt idx="11">
                  <c:v>1.3734628571428573</c:v>
                </c:pt>
                <c:pt idx="12">
                  <c:v>1.5891028571428569</c:v>
                </c:pt>
                <c:pt idx="13">
                  <c:v>1.5498171428571428</c:v>
                </c:pt>
                <c:pt idx="14">
                  <c:v>1.6617999999999999</c:v>
                </c:pt>
                <c:pt idx="15">
                  <c:v>1.4520685714285715</c:v>
                </c:pt>
                <c:pt idx="16">
                  <c:v>1.8854171428571427</c:v>
                </c:pt>
                <c:pt idx="17">
                  <c:v>2.4341428571428572</c:v>
                </c:pt>
                <c:pt idx="18">
                  <c:v>2.459937142857143</c:v>
                </c:pt>
                <c:pt idx="19">
                  <c:v>2.3129885714285714</c:v>
                </c:pt>
                <c:pt idx="20">
                  <c:v>2.0253942857142855</c:v>
                </c:pt>
                <c:pt idx="21">
                  <c:v>1.8878571428571429</c:v>
                </c:pt>
                <c:pt idx="22">
                  <c:v>1.5248171428571426</c:v>
                </c:pt>
                <c:pt idx="23">
                  <c:v>1.3508628571428571</c:v>
                </c:pt>
                <c:pt idx="24">
                  <c:v>1.2547314285714286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2-4864-9E5D-61A51E920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432576"/>
        <c:axId val="811434216"/>
      </c:lineChart>
      <c:lineChart>
        <c:grouping val="stacked"/>
        <c:varyColors val="0"/>
        <c:ser>
          <c:idx val="1"/>
          <c:order val="1"/>
          <c:tx>
            <c:v>Residential Load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'Summer Peak Day Res'!$H$5:$H$29</c:f>
              <c:numCache>
                <c:formatCode>General</c:formatCode>
                <c:ptCount val="25"/>
                <c:pt idx="0">
                  <c:v>1486884.338826207</c:v>
                </c:pt>
                <c:pt idx="1">
                  <c:v>1323934.4312884226</c:v>
                </c:pt>
                <c:pt idx="2">
                  <c:v>1202976.6005317164</c:v>
                </c:pt>
                <c:pt idx="3">
                  <c:v>1139273.5318845019</c:v>
                </c:pt>
                <c:pt idx="4">
                  <c:v>1103649.3268396696</c:v>
                </c:pt>
                <c:pt idx="5">
                  <c:v>1121086.3019839758</c:v>
                </c:pt>
                <c:pt idx="6">
                  <c:v>1102203.7256341563</c:v>
                </c:pt>
                <c:pt idx="7">
                  <c:v>1130257.9056813275</c:v>
                </c:pt>
                <c:pt idx="8">
                  <c:v>1219620.1119020851</c:v>
                </c:pt>
                <c:pt idx="9">
                  <c:v>1415732.1938190507</c:v>
                </c:pt>
                <c:pt idx="10">
                  <c:v>1717437.8085725496</c:v>
                </c:pt>
                <c:pt idx="11">
                  <c:v>1996668.8183829039</c:v>
                </c:pt>
                <c:pt idx="12">
                  <c:v>2191291.9616907192</c:v>
                </c:pt>
                <c:pt idx="13">
                  <c:v>2318362.6818441493</c:v>
                </c:pt>
                <c:pt idx="14">
                  <c:v>2541850.6512359777</c:v>
                </c:pt>
                <c:pt idx="15">
                  <c:v>2763083.3124140338</c:v>
                </c:pt>
                <c:pt idx="16">
                  <c:v>2947304.4421173977</c:v>
                </c:pt>
                <c:pt idx="17">
                  <c:v>3045741.6020421511</c:v>
                </c:pt>
                <c:pt idx="18">
                  <c:v>2969510.3935757638</c:v>
                </c:pt>
                <c:pt idx="19">
                  <c:v>2846525.0111889597</c:v>
                </c:pt>
                <c:pt idx="20">
                  <c:v>2640364.0245568012</c:v>
                </c:pt>
                <c:pt idx="21">
                  <c:v>2364622.7003059601</c:v>
                </c:pt>
                <c:pt idx="22">
                  <c:v>2078706.0727520748</c:v>
                </c:pt>
                <c:pt idx="23">
                  <c:v>1805757.7037817212</c:v>
                </c:pt>
                <c:pt idx="24">
                  <c:v>1594566.6752422689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52-4864-9E5D-61A51E920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717440"/>
        <c:axId val="789720064"/>
      </c:lineChart>
      <c:catAx>
        <c:axId val="811432576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434216"/>
        <c:crosses val="autoZero"/>
        <c:auto val="1"/>
        <c:lblAlgn val="ctr"/>
        <c:lblOffset val="100"/>
        <c:noMultiLvlLbl val="0"/>
      </c:catAx>
      <c:valAx>
        <c:axId val="81143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Net Metering Load (kW)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432576"/>
        <c:crosses val="autoZero"/>
        <c:crossBetween val="between"/>
      </c:valAx>
      <c:valAx>
        <c:axId val="7897200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</a:t>
                </a:r>
                <a:r>
                  <a:rPr lang="en-US" baseline="0"/>
                  <a:t> Residential </a:t>
                </a:r>
                <a:r>
                  <a:rPr lang="en-US"/>
                  <a:t> Load (KW)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717440"/>
        <c:crosses val="max"/>
        <c:crossBetween val="between"/>
      </c:valAx>
      <c:catAx>
        <c:axId val="789717440"/>
        <c:scaling>
          <c:orientation val="minMax"/>
        </c:scaling>
        <c:delete val="1"/>
        <c:axPos val="b"/>
        <c:majorTickMark val="out"/>
        <c:minorTickMark val="none"/>
        <c:tickLblPos val="nextTo"/>
        <c:crossAx val="789720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Distributed-Generation Customer Load on</a:t>
            </a:r>
          </a:p>
          <a:p>
            <a:pPr>
              <a:defRPr/>
            </a:pPr>
            <a:r>
              <a:rPr lang="en-US" b="1"/>
              <a:t>Winter Peak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2"/>
          <c:order val="2"/>
          <c:tx>
            <c:v>Peak</c:v>
          </c:tx>
          <c:spPr>
            <a:solidFill>
              <a:schemeClr val="accent2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val>
            <c:numRef>
              <c:f>'Winter Peak Day Res'!$I$5:$I$29</c:f>
              <c:numCache>
                <c:formatCode>General</c:formatCode>
                <c:ptCount val="25"/>
                <c:pt idx="6">
                  <c:v>1472910.7007282318</c:v>
                </c:pt>
                <c:pt idx="7">
                  <c:v>1470470.6212057597</c:v>
                </c:pt>
                <c:pt idx="8">
                  <c:v>1400959.1214008131</c:v>
                </c:pt>
                <c:pt idx="9">
                  <c:v>1368169.5927810383</c:v>
                </c:pt>
                <c:pt idx="10">
                  <c:v>1328618.2788628787</c:v>
                </c:pt>
                <c:pt idx="18">
                  <c:v>1699862.6401568232</c:v>
                </c:pt>
                <c:pt idx="19">
                  <c:v>1616416.2739230017</c:v>
                </c:pt>
                <c:pt idx="20">
                  <c:v>1626264.7910305513</c:v>
                </c:pt>
                <c:pt idx="21">
                  <c:v>1575182.4650655894</c:v>
                </c:pt>
                <c:pt idx="22">
                  <c:v>1512265.3408115916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4-46B7-BFD9-AA709A0C8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710752"/>
        <c:axId val="866711408"/>
      </c:areaChart>
      <c:lineChart>
        <c:grouping val="stacked"/>
        <c:varyColors val="0"/>
        <c:ser>
          <c:idx val="0"/>
          <c:order val="0"/>
          <c:tx>
            <c:v>Dist-Gen Cust Load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'Winter Peak Day Res'!$D$5:$D$29</c:f>
              <c:numCache>
                <c:formatCode>[$-F400]h:mm:ss\ AM/PM</c:formatCode>
                <c:ptCount val="25"/>
                <c:pt idx="0">
                  <c:v>1</c:v>
                </c:pt>
                <c:pt idx="1">
                  <c:v>4.1666666666666664E-2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  <c:pt idx="24">
                  <c:v>1</c:v>
                </c:pt>
              </c:numCache>
            </c:numRef>
          </c:cat>
          <c:val>
            <c:numRef>
              <c:f>'Winter Peak Day Res'!$G$5:$G$29</c:f>
              <c:numCache>
                <c:formatCode>General</c:formatCode>
                <c:ptCount val="25"/>
                <c:pt idx="0">
                  <c:v>0.70159999999999989</c:v>
                </c:pt>
                <c:pt idx="1">
                  <c:v>0.72305142857142857</c:v>
                </c:pt>
                <c:pt idx="2">
                  <c:v>0.64346857142857128</c:v>
                </c:pt>
                <c:pt idx="3">
                  <c:v>0.72570285714285709</c:v>
                </c:pt>
                <c:pt idx="4">
                  <c:v>0.75138857142857141</c:v>
                </c:pt>
                <c:pt idx="5">
                  <c:v>0.92878285714285724</c:v>
                </c:pt>
                <c:pt idx="6">
                  <c:v>1.056942857142857</c:v>
                </c:pt>
                <c:pt idx="7">
                  <c:v>1.1233599999999999</c:v>
                </c:pt>
                <c:pt idx="8">
                  <c:v>1.1620114285714285</c:v>
                </c:pt>
                <c:pt idx="9">
                  <c:v>0.96922857142857144</c:v>
                </c:pt>
                <c:pt idx="10">
                  <c:v>0.96769142857142876</c:v>
                </c:pt>
                <c:pt idx="11">
                  <c:v>0.88692000000000004</c:v>
                </c:pt>
                <c:pt idx="12">
                  <c:v>0.90776571428571429</c:v>
                </c:pt>
                <c:pt idx="13">
                  <c:v>0.894462857142857</c:v>
                </c:pt>
                <c:pt idx="14">
                  <c:v>0.95605142857142844</c:v>
                </c:pt>
                <c:pt idx="15">
                  <c:v>1.121961</c:v>
                </c:pt>
                <c:pt idx="16">
                  <c:v>1.2305942857142858</c:v>
                </c:pt>
                <c:pt idx="17">
                  <c:v>1.308953</c:v>
                </c:pt>
                <c:pt idx="18">
                  <c:v>1.480885</c:v>
                </c:pt>
                <c:pt idx="19">
                  <c:v>1.5769257142857143</c:v>
                </c:pt>
                <c:pt idx="20">
                  <c:v>1.4604569999999999</c:v>
                </c:pt>
                <c:pt idx="21">
                  <c:v>1.1957485714285714</c:v>
                </c:pt>
                <c:pt idx="22">
                  <c:v>1.1563942857142857</c:v>
                </c:pt>
                <c:pt idx="23">
                  <c:v>0.87860571428571443</c:v>
                </c:pt>
                <c:pt idx="24">
                  <c:v>0.84650285714285722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4-46B7-BFD9-AA709A0C8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432576"/>
        <c:axId val="811434216"/>
      </c:lineChart>
      <c:lineChart>
        <c:grouping val="stacked"/>
        <c:varyColors val="0"/>
        <c:ser>
          <c:idx val="1"/>
          <c:order val="1"/>
          <c:tx>
            <c:v>Residential Load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'Winter Peak Day Res'!$H$5:$H$29</c:f>
              <c:numCache>
                <c:formatCode>General</c:formatCode>
                <c:ptCount val="25"/>
                <c:pt idx="0">
                  <c:v>1231335.0905886872</c:v>
                </c:pt>
                <c:pt idx="1">
                  <c:v>1157296.0951067621</c:v>
                </c:pt>
                <c:pt idx="2">
                  <c:v>1135452.2904967188</c:v>
                </c:pt>
                <c:pt idx="3">
                  <c:v>1132043.8503937991</c:v>
                </c:pt>
                <c:pt idx="4">
                  <c:v>1200924.5452109082</c:v>
                </c:pt>
                <c:pt idx="5">
                  <c:v>1292429.6347486915</c:v>
                </c:pt>
                <c:pt idx="6">
                  <c:v>1472910.7007282318</c:v>
                </c:pt>
                <c:pt idx="7">
                  <c:v>1470470.6212057597</c:v>
                </c:pt>
                <c:pt idx="8">
                  <c:v>1400959.1214008131</c:v>
                </c:pt>
                <c:pt idx="9">
                  <c:v>1368169.5927810383</c:v>
                </c:pt>
                <c:pt idx="10">
                  <c:v>1328618.2788628787</c:v>
                </c:pt>
                <c:pt idx="11">
                  <c:v>1333359.6020747218</c:v>
                </c:pt>
                <c:pt idx="12">
                  <c:v>1327150.4974037888</c:v>
                </c:pt>
                <c:pt idx="13">
                  <c:v>1312510.114329149</c:v>
                </c:pt>
                <c:pt idx="14">
                  <c:v>1345334.3696308127</c:v>
                </c:pt>
                <c:pt idx="15">
                  <c:v>1397190.5643003064</c:v>
                </c:pt>
                <c:pt idx="16">
                  <c:v>1434456.7804436267</c:v>
                </c:pt>
                <c:pt idx="17">
                  <c:v>1635877.0372464671</c:v>
                </c:pt>
                <c:pt idx="18">
                  <c:v>1699862.6401568232</c:v>
                </c:pt>
                <c:pt idx="19">
                  <c:v>1616416.2739230017</c:v>
                </c:pt>
                <c:pt idx="20">
                  <c:v>1626264.7910305513</c:v>
                </c:pt>
                <c:pt idx="21">
                  <c:v>1575182.4650655894</c:v>
                </c:pt>
                <c:pt idx="22">
                  <c:v>1512265.3408115916</c:v>
                </c:pt>
                <c:pt idx="23">
                  <c:v>1385283.5058129756</c:v>
                </c:pt>
                <c:pt idx="24">
                  <c:v>1308952.2410280677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54-46B7-BFD9-AA709A0C8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710752"/>
        <c:axId val="866711408"/>
      </c:lineChart>
      <c:catAx>
        <c:axId val="811432576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434216"/>
        <c:crosses val="autoZero"/>
        <c:auto val="1"/>
        <c:lblAlgn val="ctr"/>
        <c:lblOffset val="100"/>
        <c:noMultiLvlLbl val="0"/>
      </c:catAx>
      <c:valAx>
        <c:axId val="81143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Net Metering Load (kW)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432576"/>
        <c:crosses val="autoZero"/>
        <c:crossBetween val="between"/>
      </c:valAx>
      <c:valAx>
        <c:axId val="866711408"/>
        <c:scaling>
          <c:orientation val="minMax"/>
          <c:min val="8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Residential Load (kW)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710752"/>
        <c:crosses val="max"/>
        <c:crossBetween val="between"/>
      </c:valAx>
      <c:catAx>
        <c:axId val="866710752"/>
        <c:scaling>
          <c:orientation val="minMax"/>
        </c:scaling>
        <c:delete val="1"/>
        <c:axPos val="b"/>
        <c:majorTickMark val="out"/>
        <c:minorTickMark val="none"/>
        <c:tickLblPos val="nextTo"/>
        <c:crossAx val="866711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152399</xdr:rowOff>
    </xdr:from>
    <xdr:to>
      <xdr:col>17</xdr:col>
      <xdr:colOff>219075</xdr:colOff>
      <xdr:row>23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CFDBAB-FB7C-49FE-9112-6DF6C3BF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152399</xdr:rowOff>
    </xdr:from>
    <xdr:to>
      <xdr:col>17</xdr:col>
      <xdr:colOff>219075</xdr:colOff>
      <xdr:row>23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67AFBD-2108-425E-BA26-2E7158CEB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B0A35-CA03-437B-951D-9FE4035D6242}">
  <dimension ref="A5:I67"/>
  <sheetViews>
    <sheetView tabSelected="1" zoomScaleNormal="100" workbookViewId="0"/>
  </sheetViews>
  <sheetFormatPr defaultRowHeight="15" x14ac:dyDescent="0.25"/>
  <cols>
    <col min="4" max="4" width="11.42578125" bestFit="1" customWidth="1"/>
  </cols>
  <sheetData>
    <row r="5" spans="1:8" x14ac:dyDescent="0.25">
      <c r="A5">
        <v>8</v>
      </c>
      <c r="B5">
        <v>19</v>
      </c>
      <c r="C5">
        <v>0</v>
      </c>
      <c r="D5" s="1">
        <v>1</v>
      </c>
      <c r="E5">
        <v>39.498800000000003</v>
      </c>
      <c r="F5">
        <v>35</v>
      </c>
      <c r="G5">
        <v>1.1285371428571429</v>
      </c>
      <c r="H5">
        <v>1486884.338826207</v>
      </c>
    </row>
    <row r="6" spans="1:8" x14ac:dyDescent="0.25">
      <c r="A6">
        <v>8</v>
      </c>
      <c r="B6">
        <v>19</v>
      </c>
      <c r="C6">
        <v>1</v>
      </c>
      <c r="D6" s="1">
        <v>4.1666666666666664E-2</v>
      </c>
      <c r="E6">
        <v>32.902200000000001</v>
      </c>
      <c r="F6">
        <v>35</v>
      </c>
      <c r="G6">
        <v>0.9400628571428572</v>
      </c>
      <c r="H6">
        <v>1323934.4312884226</v>
      </c>
    </row>
    <row r="7" spans="1:8" x14ac:dyDescent="0.25">
      <c r="A7">
        <v>8</v>
      </c>
      <c r="B7">
        <v>19</v>
      </c>
      <c r="C7">
        <v>2</v>
      </c>
      <c r="D7" s="1">
        <v>8.3333333333333301E-2</v>
      </c>
      <c r="E7">
        <v>32.083799999999997</v>
      </c>
      <c r="F7">
        <v>35</v>
      </c>
      <c r="G7">
        <v>0.91667999999999994</v>
      </c>
      <c r="H7">
        <v>1202976.6005317164</v>
      </c>
    </row>
    <row r="8" spans="1:8" x14ac:dyDescent="0.25">
      <c r="A8">
        <v>8</v>
      </c>
      <c r="B8">
        <v>19</v>
      </c>
      <c r="C8">
        <v>3</v>
      </c>
      <c r="D8" s="1">
        <v>0.125</v>
      </c>
      <c r="E8">
        <v>32.823400000000007</v>
      </c>
      <c r="F8">
        <v>35</v>
      </c>
      <c r="G8">
        <v>0.93781142857142874</v>
      </c>
      <c r="H8">
        <v>1139273.5318845019</v>
      </c>
    </row>
    <row r="9" spans="1:8" x14ac:dyDescent="0.25">
      <c r="A9">
        <v>8</v>
      </c>
      <c r="B9">
        <v>19</v>
      </c>
      <c r="C9">
        <v>4</v>
      </c>
      <c r="D9" s="1">
        <v>0.16666666666666699</v>
      </c>
      <c r="E9">
        <v>26.8414</v>
      </c>
      <c r="F9">
        <v>35</v>
      </c>
      <c r="G9">
        <v>0.76689714285714283</v>
      </c>
      <c r="H9">
        <v>1103649.3268396696</v>
      </c>
    </row>
    <row r="10" spans="1:8" x14ac:dyDescent="0.25">
      <c r="A10">
        <v>8</v>
      </c>
      <c r="B10">
        <v>19</v>
      </c>
      <c r="C10">
        <v>5</v>
      </c>
      <c r="D10" s="1">
        <v>0.20833333333333301</v>
      </c>
      <c r="E10">
        <v>30.177800000000001</v>
      </c>
      <c r="F10">
        <v>35</v>
      </c>
      <c r="G10">
        <v>0.86222285714285718</v>
      </c>
      <c r="H10">
        <v>1121086.3019839758</v>
      </c>
    </row>
    <row r="11" spans="1:8" x14ac:dyDescent="0.25">
      <c r="A11">
        <v>8</v>
      </c>
      <c r="B11">
        <v>19</v>
      </c>
      <c r="C11">
        <v>6</v>
      </c>
      <c r="D11" s="1">
        <v>0.25</v>
      </c>
      <c r="E11">
        <v>30.793799999999997</v>
      </c>
      <c r="F11">
        <v>35</v>
      </c>
      <c r="G11">
        <v>0.87982285714285702</v>
      </c>
      <c r="H11">
        <v>1102203.7256341563</v>
      </c>
    </row>
    <row r="12" spans="1:8" x14ac:dyDescent="0.25">
      <c r="A12">
        <v>8</v>
      </c>
      <c r="B12">
        <v>19</v>
      </c>
      <c r="C12">
        <v>7</v>
      </c>
      <c r="D12" s="1">
        <v>0.29166666666666702</v>
      </c>
      <c r="E12">
        <v>24.604999999999997</v>
      </c>
      <c r="F12">
        <v>35</v>
      </c>
      <c r="G12">
        <v>0.70299999999999996</v>
      </c>
      <c r="H12">
        <v>1130257.9056813275</v>
      </c>
    </row>
    <row r="13" spans="1:8" x14ac:dyDescent="0.25">
      <c r="A13">
        <v>8</v>
      </c>
      <c r="B13">
        <v>19</v>
      </c>
      <c r="C13">
        <v>8</v>
      </c>
      <c r="D13" s="1">
        <v>0.33333333333333298</v>
      </c>
      <c r="E13">
        <v>28.9602</v>
      </c>
      <c r="F13">
        <v>35</v>
      </c>
      <c r="G13">
        <v>0.82743428571428568</v>
      </c>
      <c r="H13">
        <v>1219620.1119020851</v>
      </c>
    </row>
    <row r="14" spans="1:8" x14ac:dyDescent="0.25">
      <c r="A14">
        <v>8</v>
      </c>
      <c r="B14">
        <v>19</v>
      </c>
      <c r="C14">
        <v>9</v>
      </c>
      <c r="D14" s="1">
        <v>0.375</v>
      </c>
      <c r="E14">
        <v>41.1434</v>
      </c>
      <c r="F14">
        <v>35</v>
      </c>
      <c r="G14">
        <v>1.1755257142857143</v>
      </c>
      <c r="H14">
        <v>1415732.1938190507</v>
      </c>
    </row>
    <row r="15" spans="1:8" x14ac:dyDescent="0.25">
      <c r="A15">
        <v>8</v>
      </c>
      <c r="B15">
        <v>19</v>
      </c>
      <c r="C15">
        <v>10</v>
      </c>
      <c r="D15" s="1">
        <v>0.41666666666666702</v>
      </c>
      <c r="E15">
        <v>47.064599999999999</v>
      </c>
      <c r="F15">
        <v>35</v>
      </c>
      <c r="G15">
        <v>1.3447028571428572</v>
      </c>
      <c r="H15">
        <v>1717437.8085725496</v>
      </c>
    </row>
    <row r="16" spans="1:8" x14ac:dyDescent="0.25">
      <c r="A16">
        <v>8</v>
      </c>
      <c r="B16">
        <v>19</v>
      </c>
      <c r="C16">
        <v>11</v>
      </c>
      <c r="D16" s="1">
        <v>0.45833333333333298</v>
      </c>
      <c r="E16">
        <v>48.071200000000005</v>
      </c>
      <c r="F16">
        <v>35</v>
      </c>
      <c r="G16">
        <v>1.3734628571428573</v>
      </c>
      <c r="H16">
        <v>1996668.8183829039</v>
      </c>
    </row>
    <row r="17" spans="1:9" x14ac:dyDescent="0.25">
      <c r="A17">
        <v>8</v>
      </c>
      <c r="B17">
        <v>19</v>
      </c>
      <c r="C17">
        <v>12</v>
      </c>
      <c r="D17" s="1">
        <v>0.5</v>
      </c>
      <c r="E17">
        <v>55.618599999999994</v>
      </c>
      <c r="F17">
        <v>35</v>
      </c>
      <c r="G17">
        <v>1.5891028571428569</v>
      </c>
      <c r="H17">
        <v>2191291.9616907192</v>
      </c>
    </row>
    <row r="18" spans="1:9" x14ac:dyDescent="0.25">
      <c r="A18">
        <v>8</v>
      </c>
      <c r="B18">
        <v>19</v>
      </c>
      <c r="C18">
        <v>13</v>
      </c>
      <c r="D18" s="1">
        <v>0.54166666666666696</v>
      </c>
      <c r="E18">
        <v>54.243600000000001</v>
      </c>
      <c r="F18">
        <v>35</v>
      </c>
      <c r="G18">
        <v>1.5498171428571428</v>
      </c>
      <c r="H18">
        <v>2318362.6818441493</v>
      </c>
      <c r="I18">
        <f>H18</f>
        <v>2318362.6818441493</v>
      </c>
    </row>
    <row r="19" spans="1:9" x14ac:dyDescent="0.25">
      <c r="A19">
        <v>8</v>
      </c>
      <c r="B19">
        <v>19</v>
      </c>
      <c r="C19">
        <v>14</v>
      </c>
      <c r="D19" s="1">
        <v>0.58333333333333304</v>
      </c>
      <c r="E19">
        <v>58.162999999999997</v>
      </c>
      <c r="F19">
        <v>35</v>
      </c>
      <c r="G19">
        <v>1.6617999999999999</v>
      </c>
      <c r="H19">
        <v>2541850.6512359777</v>
      </c>
      <c r="I19">
        <f t="shared" ref="I19:I22" si="0">H19</f>
        <v>2541850.6512359777</v>
      </c>
    </row>
    <row r="20" spans="1:9" x14ac:dyDescent="0.25">
      <c r="A20">
        <v>8</v>
      </c>
      <c r="B20">
        <v>19</v>
      </c>
      <c r="C20">
        <v>15</v>
      </c>
      <c r="D20" s="1">
        <v>0.625</v>
      </c>
      <c r="E20">
        <v>50.822400000000002</v>
      </c>
      <c r="F20">
        <v>35</v>
      </c>
      <c r="G20">
        <v>1.4520685714285715</v>
      </c>
      <c r="H20">
        <v>2763083.3124140338</v>
      </c>
      <c r="I20">
        <f t="shared" si="0"/>
        <v>2763083.3124140338</v>
      </c>
    </row>
    <row r="21" spans="1:9" x14ac:dyDescent="0.25">
      <c r="A21">
        <v>8</v>
      </c>
      <c r="B21">
        <v>19</v>
      </c>
      <c r="C21">
        <v>16</v>
      </c>
      <c r="D21" s="1">
        <v>0.66666666666666696</v>
      </c>
      <c r="E21">
        <v>65.989599999999996</v>
      </c>
      <c r="F21">
        <v>35</v>
      </c>
      <c r="G21">
        <v>1.8854171428571427</v>
      </c>
      <c r="H21">
        <v>2947304.4421173977</v>
      </c>
      <c r="I21">
        <f t="shared" si="0"/>
        <v>2947304.4421173977</v>
      </c>
    </row>
    <row r="22" spans="1:9" x14ac:dyDescent="0.25">
      <c r="A22">
        <v>8</v>
      </c>
      <c r="B22">
        <v>19</v>
      </c>
      <c r="C22">
        <v>17</v>
      </c>
      <c r="D22" s="1">
        <v>0.70833333333333304</v>
      </c>
      <c r="E22">
        <v>85.194999999999993</v>
      </c>
      <c r="F22">
        <v>35</v>
      </c>
      <c r="G22">
        <v>2.4341428571428572</v>
      </c>
      <c r="H22">
        <v>3045741.6020421511</v>
      </c>
      <c r="I22">
        <f t="shared" si="0"/>
        <v>3045741.6020421511</v>
      </c>
    </row>
    <row r="23" spans="1:9" x14ac:dyDescent="0.25">
      <c r="A23">
        <v>8</v>
      </c>
      <c r="B23">
        <v>19</v>
      </c>
      <c r="C23">
        <v>18</v>
      </c>
      <c r="D23" s="1">
        <v>0.75</v>
      </c>
      <c r="E23">
        <v>86.097800000000007</v>
      </c>
      <c r="F23">
        <v>35</v>
      </c>
      <c r="G23">
        <v>2.459937142857143</v>
      </c>
      <c r="H23">
        <v>2969510.3935757638</v>
      </c>
    </row>
    <row r="24" spans="1:9" x14ac:dyDescent="0.25">
      <c r="A24">
        <v>8</v>
      </c>
      <c r="B24">
        <v>19</v>
      </c>
      <c r="C24">
        <v>19</v>
      </c>
      <c r="D24" s="1">
        <v>0.79166666666666696</v>
      </c>
      <c r="E24">
        <v>80.954599999999999</v>
      </c>
      <c r="F24">
        <v>35</v>
      </c>
      <c r="G24">
        <v>2.3129885714285714</v>
      </c>
      <c r="H24">
        <v>2846525.0111889597</v>
      </c>
    </row>
    <row r="25" spans="1:9" x14ac:dyDescent="0.25">
      <c r="A25">
        <v>8</v>
      </c>
      <c r="B25">
        <v>19</v>
      </c>
      <c r="C25">
        <v>20</v>
      </c>
      <c r="D25" s="1">
        <v>0.83333333333333304</v>
      </c>
      <c r="E25">
        <v>70.888799999999989</v>
      </c>
      <c r="F25">
        <v>35</v>
      </c>
      <c r="G25">
        <v>2.0253942857142855</v>
      </c>
      <c r="H25">
        <v>2640364.0245568012</v>
      </c>
    </row>
    <row r="26" spans="1:9" x14ac:dyDescent="0.25">
      <c r="A26">
        <v>8</v>
      </c>
      <c r="B26">
        <v>19</v>
      </c>
      <c r="C26">
        <v>21</v>
      </c>
      <c r="D26" s="1">
        <v>0.875</v>
      </c>
      <c r="E26">
        <v>66.075000000000003</v>
      </c>
      <c r="F26">
        <v>35</v>
      </c>
      <c r="G26">
        <v>1.8878571428571429</v>
      </c>
      <c r="H26">
        <v>2364622.7003059601</v>
      </c>
    </row>
    <row r="27" spans="1:9" x14ac:dyDescent="0.25">
      <c r="A27">
        <v>8</v>
      </c>
      <c r="B27">
        <v>19</v>
      </c>
      <c r="C27">
        <v>22</v>
      </c>
      <c r="D27" s="1">
        <v>0.91666666666666696</v>
      </c>
      <c r="E27">
        <v>53.368599999999994</v>
      </c>
      <c r="F27">
        <v>35</v>
      </c>
      <c r="G27">
        <v>1.5248171428571426</v>
      </c>
      <c r="H27">
        <v>2078706.0727520748</v>
      </c>
    </row>
    <row r="28" spans="1:9" x14ac:dyDescent="0.25">
      <c r="A28">
        <v>8</v>
      </c>
      <c r="B28">
        <v>19</v>
      </c>
      <c r="C28">
        <v>23</v>
      </c>
      <c r="D28" s="1">
        <v>0.95833333333333304</v>
      </c>
      <c r="E28">
        <v>47.280200000000001</v>
      </c>
      <c r="F28">
        <v>35</v>
      </c>
      <c r="G28">
        <v>1.3508628571428571</v>
      </c>
      <c r="H28">
        <v>1805757.7037817212</v>
      </c>
    </row>
    <row r="29" spans="1:9" x14ac:dyDescent="0.25">
      <c r="A29">
        <v>8</v>
      </c>
      <c r="B29">
        <v>19</v>
      </c>
      <c r="C29">
        <v>24</v>
      </c>
      <c r="D29" s="1">
        <v>1</v>
      </c>
      <c r="E29">
        <v>43.915599999999998</v>
      </c>
      <c r="F29">
        <v>35</v>
      </c>
      <c r="G29">
        <v>1.2547314285714286</v>
      </c>
      <c r="H29">
        <v>1594566.6752422689</v>
      </c>
    </row>
    <row r="42" spans="5:7" x14ac:dyDescent="0.25">
      <c r="E42" t="s">
        <v>0</v>
      </c>
      <c r="F42" t="s">
        <v>1</v>
      </c>
    </row>
    <row r="43" spans="5:7" x14ac:dyDescent="0.25">
      <c r="E43">
        <v>761034.16803658311</v>
      </c>
      <c r="F43">
        <v>725850.17078962387</v>
      </c>
      <c r="G43">
        <f>E43+F43</f>
        <v>1486884.338826207</v>
      </c>
    </row>
    <row r="44" spans="5:7" x14ac:dyDescent="0.25">
      <c r="E44">
        <v>677478.40056913591</v>
      </c>
      <c r="F44">
        <v>646456.03071928665</v>
      </c>
      <c r="G44">
        <f t="shared" ref="G44:G67" si="1">E44+F44</f>
        <v>1323934.4312884226</v>
      </c>
    </row>
    <row r="45" spans="5:7" x14ac:dyDescent="0.25">
      <c r="E45">
        <v>625197.55722635705</v>
      </c>
      <c r="F45">
        <v>577779.0433053592</v>
      </c>
      <c r="G45">
        <f t="shared" si="1"/>
        <v>1202976.6005317164</v>
      </c>
    </row>
    <row r="46" spans="5:7" x14ac:dyDescent="0.25">
      <c r="E46">
        <v>600729.25971292809</v>
      </c>
      <c r="F46">
        <v>538544.27217157383</v>
      </c>
      <c r="G46">
        <f t="shared" si="1"/>
        <v>1139273.5318845019</v>
      </c>
    </row>
    <row r="47" spans="5:7" x14ac:dyDescent="0.25">
      <c r="E47">
        <v>600581.75515987445</v>
      </c>
      <c r="F47">
        <v>503067.5716797951</v>
      </c>
      <c r="G47">
        <f t="shared" si="1"/>
        <v>1103649.3268396696</v>
      </c>
    </row>
    <row r="48" spans="5:7" x14ac:dyDescent="0.25">
      <c r="E48">
        <v>613923.92042725335</v>
      </c>
      <c r="F48">
        <v>507162.38155672234</v>
      </c>
      <c r="G48">
        <f t="shared" si="1"/>
        <v>1121086.3019839758</v>
      </c>
    </row>
    <row r="49" spans="5:7" x14ac:dyDescent="0.25">
      <c r="E49">
        <v>610127.08781997534</v>
      </c>
      <c r="F49">
        <v>492076.63781418104</v>
      </c>
      <c r="G49">
        <f t="shared" si="1"/>
        <v>1102203.7256341563</v>
      </c>
    </row>
    <row r="50" spans="5:7" x14ac:dyDescent="0.25">
      <c r="E50">
        <v>637214.41032054904</v>
      </c>
      <c r="F50">
        <v>493043.49536077835</v>
      </c>
      <c r="G50">
        <f t="shared" si="1"/>
        <v>1130257.9056813275</v>
      </c>
    </row>
    <row r="51" spans="5:7" x14ac:dyDescent="0.25">
      <c r="E51">
        <v>681122.15158699348</v>
      </c>
      <c r="F51">
        <v>538497.96031509154</v>
      </c>
      <c r="G51">
        <f t="shared" si="1"/>
        <v>1219620.1119020851</v>
      </c>
    </row>
    <row r="52" spans="5:7" x14ac:dyDescent="0.25">
      <c r="E52">
        <v>797142.57714521687</v>
      </c>
      <c r="F52">
        <v>618589.61667383392</v>
      </c>
      <c r="G52">
        <f t="shared" si="1"/>
        <v>1415732.1938190507</v>
      </c>
    </row>
    <row r="53" spans="5:7" x14ac:dyDescent="0.25">
      <c r="E53">
        <v>953526.419676141</v>
      </c>
      <c r="F53">
        <v>763911.38889640861</v>
      </c>
      <c r="G53">
        <f t="shared" si="1"/>
        <v>1717437.8085725496</v>
      </c>
    </row>
    <row r="54" spans="5:7" x14ac:dyDescent="0.25">
      <c r="E54">
        <v>1095833.4994323174</v>
      </c>
      <c r="F54">
        <v>900835.31895058637</v>
      </c>
      <c r="G54">
        <f t="shared" si="1"/>
        <v>1996668.8183829039</v>
      </c>
    </row>
    <row r="55" spans="5:7" x14ac:dyDescent="0.25">
      <c r="E55">
        <v>1194520.1474077126</v>
      </c>
      <c r="F55">
        <v>996771.81428300682</v>
      </c>
      <c r="G55">
        <f t="shared" si="1"/>
        <v>2191291.9616907192</v>
      </c>
    </row>
    <row r="56" spans="5:7" x14ac:dyDescent="0.25">
      <c r="E56">
        <v>1257821.7896342645</v>
      </c>
      <c r="F56">
        <v>1060540.8922098847</v>
      </c>
      <c r="G56">
        <f t="shared" si="1"/>
        <v>2318362.6818441493</v>
      </c>
    </row>
    <row r="57" spans="5:7" x14ac:dyDescent="0.25">
      <c r="E57">
        <v>1377919.1955832907</v>
      </c>
      <c r="F57">
        <v>1163931.455652687</v>
      </c>
      <c r="G57">
        <f t="shared" si="1"/>
        <v>2541850.6512359777</v>
      </c>
    </row>
    <row r="58" spans="5:7" x14ac:dyDescent="0.25">
      <c r="E58">
        <v>1482633.8972309106</v>
      </c>
      <c r="F58">
        <v>1280449.4151831232</v>
      </c>
      <c r="G58">
        <f t="shared" si="1"/>
        <v>2763083.3124140338</v>
      </c>
    </row>
    <row r="59" spans="5:7" x14ac:dyDescent="0.25">
      <c r="E59">
        <v>1594135.3878055525</v>
      </c>
      <c r="F59">
        <v>1353169.0543118455</v>
      </c>
      <c r="G59">
        <f t="shared" si="1"/>
        <v>2947304.4421173977</v>
      </c>
    </row>
    <row r="60" spans="5:7" x14ac:dyDescent="0.25">
      <c r="E60">
        <v>1632471.6474500885</v>
      </c>
      <c r="F60">
        <v>1413269.9545920626</v>
      </c>
      <c r="G60">
        <f t="shared" si="1"/>
        <v>3045741.6020421511</v>
      </c>
    </row>
    <row r="61" spans="5:7" x14ac:dyDescent="0.25">
      <c r="E61">
        <v>1576403.8951535276</v>
      </c>
      <c r="F61">
        <v>1393106.4984222362</v>
      </c>
      <c r="G61">
        <f t="shared" si="1"/>
        <v>2969510.3935757638</v>
      </c>
    </row>
    <row r="62" spans="5:7" x14ac:dyDescent="0.25">
      <c r="E62">
        <v>1512169.4433106924</v>
      </c>
      <c r="F62">
        <v>1334355.5678782673</v>
      </c>
      <c r="G62">
        <f t="shared" si="1"/>
        <v>2846525.0111889597</v>
      </c>
    </row>
    <row r="63" spans="5:7" x14ac:dyDescent="0.25">
      <c r="E63">
        <v>1394823.6095871073</v>
      </c>
      <c r="F63">
        <v>1245540.4149696939</v>
      </c>
      <c r="G63">
        <f t="shared" si="1"/>
        <v>2640364.0245568012</v>
      </c>
    </row>
    <row r="64" spans="5:7" x14ac:dyDescent="0.25">
      <c r="E64">
        <v>1217984.2019976822</v>
      </c>
      <c r="F64">
        <v>1146638.4983082779</v>
      </c>
      <c r="G64">
        <f t="shared" si="1"/>
        <v>2364622.7003059601</v>
      </c>
    </row>
    <row r="65" spans="5:7" x14ac:dyDescent="0.25">
      <c r="E65">
        <v>1070213.2669951553</v>
      </c>
      <c r="F65">
        <v>1008492.8057569197</v>
      </c>
      <c r="G65">
        <f t="shared" si="1"/>
        <v>2078706.0727520748</v>
      </c>
    </row>
    <row r="66" spans="5:7" x14ac:dyDescent="0.25">
      <c r="E66">
        <v>925435.47303805745</v>
      </c>
      <c r="F66">
        <v>880322.23074366385</v>
      </c>
      <c r="G66">
        <f t="shared" si="1"/>
        <v>1805757.7037817212</v>
      </c>
    </row>
    <row r="67" spans="5:7" x14ac:dyDescent="0.25">
      <c r="E67">
        <v>812220.10074048385</v>
      </c>
      <c r="F67">
        <v>782346.57450178498</v>
      </c>
      <c r="G67">
        <f t="shared" si="1"/>
        <v>1594566.6752422689</v>
      </c>
    </row>
  </sheetData>
  <pageMargins left="0.7" right="0.7" top="0.75" bottom="0.75" header="0.3" footer="0.3"/>
  <pageSetup orientation="portrait" horizontalDpi="90" verticalDpi="90" r:id="rId1"/>
  <headerFooter>
    <oddHeader>&amp;R&amp;"Times New Roman,Bold"&amp;12Case No. 2020-00349
Attachment to Response to KSIA-1 Question No. 12
Page &amp;P of &amp;N
Seelye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66A52-29AA-41C3-8A94-97C714F119DF}">
  <dimension ref="A5:I60"/>
  <sheetViews>
    <sheetView zoomScaleNormal="100" workbookViewId="0"/>
  </sheetViews>
  <sheetFormatPr defaultRowHeight="15" x14ac:dyDescent="0.25"/>
  <cols>
    <col min="4" max="4" width="11.42578125" bestFit="1" customWidth="1"/>
  </cols>
  <sheetData>
    <row r="5" spans="1:9" x14ac:dyDescent="0.25">
      <c r="A5">
        <v>1</v>
      </c>
      <c r="B5">
        <v>18</v>
      </c>
      <c r="C5">
        <v>0</v>
      </c>
      <c r="D5" s="1">
        <v>1</v>
      </c>
      <c r="E5">
        <v>39.498800000000003</v>
      </c>
      <c r="F5">
        <v>35</v>
      </c>
      <c r="G5">
        <v>0.70159999999999989</v>
      </c>
      <c r="H5">
        <v>1231335.0905886872</v>
      </c>
    </row>
    <row r="6" spans="1:9" x14ac:dyDescent="0.25">
      <c r="A6">
        <v>1</v>
      </c>
      <c r="B6">
        <v>18</v>
      </c>
      <c r="C6">
        <v>1</v>
      </c>
      <c r="D6" s="1">
        <v>4.1666666666666664E-2</v>
      </c>
      <c r="E6">
        <v>32.902200000000001</v>
      </c>
      <c r="F6">
        <v>35</v>
      </c>
      <c r="G6">
        <v>0.72305142857142857</v>
      </c>
      <c r="H6">
        <v>1157296.0951067621</v>
      </c>
    </row>
    <row r="7" spans="1:9" x14ac:dyDescent="0.25">
      <c r="A7">
        <v>1</v>
      </c>
      <c r="B7">
        <v>18</v>
      </c>
      <c r="C7">
        <v>2</v>
      </c>
      <c r="D7" s="1">
        <v>8.3333333333333301E-2</v>
      </c>
      <c r="E7">
        <v>32.083799999999997</v>
      </c>
      <c r="F7">
        <v>35</v>
      </c>
      <c r="G7">
        <v>0.64346857142857128</v>
      </c>
      <c r="H7">
        <v>1135452.2904967188</v>
      </c>
    </row>
    <row r="8" spans="1:9" x14ac:dyDescent="0.25">
      <c r="A8">
        <v>1</v>
      </c>
      <c r="B8">
        <v>18</v>
      </c>
      <c r="C8">
        <v>3</v>
      </c>
      <c r="D8" s="1">
        <v>0.125</v>
      </c>
      <c r="E8">
        <v>32.823400000000007</v>
      </c>
      <c r="F8">
        <v>35</v>
      </c>
      <c r="G8">
        <v>0.72570285714285709</v>
      </c>
      <c r="H8">
        <v>1132043.8503937991</v>
      </c>
    </row>
    <row r="9" spans="1:9" x14ac:dyDescent="0.25">
      <c r="A9">
        <v>1</v>
      </c>
      <c r="B9">
        <v>18</v>
      </c>
      <c r="C9">
        <v>4</v>
      </c>
      <c r="D9" s="1">
        <v>0.16666666666666699</v>
      </c>
      <c r="E9">
        <v>26.8414</v>
      </c>
      <c r="F9">
        <v>35</v>
      </c>
      <c r="G9">
        <v>0.75138857142857141</v>
      </c>
      <c r="H9">
        <v>1200924.5452109082</v>
      </c>
    </row>
    <row r="10" spans="1:9" x14ac:dyDescent="0.25">
      <c r="A10">
        <v>1</v>
      </c>
      <c r="B10">
        <v>18</v>
      </c>
      <c r="C10">
        <v>5</v>
      </c>
      <c r="D10" s="1">
        <v>0.20833333333333301</v>
      </c>
      <c r="E10">
        <v>30.177800000000001</v>
      </c>
      <c r="F10">
        <v>35</v>
      </c>
      <c r="G10">
        <v>0.92878285714285724</v>
      </c>
      <c r="H10">
        <v>1292429.6347486915</v>
      </c>
    </row>
    <row r="11" spans="1:9" x14ac:dyDescent="0.25">
      <c r="A11">
        <v>1</v>
      </c>
      <c r="B11">
        <v>18</v>
      </c>
      <c r="C11">
        <v>6</v>
      </c>
      <c r="D11" s="1">
        <v>0.25</v>
      </c>
      <c r="E11">
        <v>30.793799999999997</v>
      </c>
      <c r="F11">
        <v>35</v>
      </c>
      <c r="G11">
        <v>1.056942857142857</v>
      </c>
      <c r="H11">
        <v>1472910.7007282318</v>
      </c>
      <c r="I11">
        <f>H11</f>
        <v>1472910.7007282318</v>
      </c>
    </row>
    <row r="12" spans="1:9" x14ac:dyDescent="0.25">
      <c r="A12">
        <v>1</v>
      </c>
      <c r="B12">
        <v>18</v>
      </c>
      <c r="C12">
        <v>7</v>
      </c>
      <c r="D12" s="1">
        <v>0.29166666666666702</v>
      </c>
      <c r="E12">
        <v>24.604999999999997</v>
      </c>
      <c r="F12">
        <v>35</v>
      </c>
      <c r="G12">
        <v>1.1233599999999999</v>
      </c>
      <c r="H12">
        <v>1470470.6212057597</v>
      </c>
      <c r="I12">
        <f t="shared" ref="I12:I15" si="0">H12</f>
        <v>1470470.6212057597</v>
      </c>
    </row>
    <row r="13" spans="1:9" x14ac:dyDescent="0.25">
      <c r="A13">
        <v>1</v>
      </c>
      <c r="B13">
        <v>18</v>
      </c>
      <c r="C13">
        <v>8</v>
      </c>
      <c r="D13" s="1">
        <v>0.33333333333333298</v>
      </c>
      <c r="E13">
        <v>28.9602</v>
      </c>
      <c r="F13">
        <v>35</v>
      </c>
      <c r="G13">
        <v>1.1620114285714285</v>
      </c>
      <c r="H13">
        <v>1400959.1214008131</v>
      </c>
      <c r="I13">
        <f t="shared" si="0"/>
        <v>1400959.1214008131</v>
      </c>
    </row>
    <row r="14" spans="1:9" x14ac:dyDescent="0.25">
      <c r="A14">
        <v>1</v>
      </c>
      <c r="B14">
        <v>18</v>
      </c>
      <c r="C14">
        <v>9</v>
      </c>
      <c r="D14" s="1">
        <v>0.375</v>
      </c>
      <c r="E14">
        <v>41.1434</v>
      </c>
      <c r="F14">
        <v>35</v>
      </c>
      <c r="G14">
        <v>0.96922857142857144</v>
      </c>
      <c r="H14">
        <v>1368169.5927810383</v>
      </c>
      <c r="I14">
        <f t="shared" si="0"/>
        <v>1368169.5927810383</v>
      </c>
    </row>
    <row r="15" spans="1:9" x14ac:dyDescent="0.25">
      <c r="A15">
        <v>1</v>
      </c>
      <c r="B15">
        <v>18</v>
      </c>
      <c r="C15">
        <v>10</v>
      </c>
      <c r="D15" s="1">
        <v>0.41666666666666702</v>
      </c>
      <c r="E15">
        <v>47.064599999999999</v>
      </c>
      <c r="F15">
        <v>35</v>
      </c>
      <c r="G15">
        <v>0.96769142857142876</v>
      </c>
      <c r="H15">
        <v>1328618.2788628787</v>
      </c>
      <c r="I15">
        <f t="shared" si="0"/>
        <v>1328618.2788628787</v>
      </c>
    </row>
    <row r="16" spans="1:9" x14ac:dyDescent="0.25">
      <c r="A16">
        <v>1</v>
      </c>
      <c r="B16">
        <v>18</v>
      </c>
      <c r="C16">
        <v>11</v>
      </c>
      <c r="D16" s="1">
        <v>0.45833333333333298</v>
      </c>
      <c r="E16">
        <v>48.071200000000005</v>
      </c>
      <c r="F16">
        <v>35</v>
      </c>
      <c r="G16">
        <v>0.88692000000000004</v>
      </c>
      <c r="H16">
        <v>1333359.6020747218</v>
      </c>
    </row>
    <row r="17" spans="1:9" x14ac:dyDescent="0.25">
      <c r="A17">
        <v>1</v>
      </c>
      <c r="B17">
        <v>18</v>
      </c>
      <c r="C17">
        <v>12</v>
      </c>
      <c r="D17" s="1">
        <v>0.5</v>
      </c>
      <c r="E17">
        <v>55.618599999999994</v>
      </c>
      <c r="F17">
        <v>35</v>
      </c>
      <c r="G17">
        <v>0.90776571428571429</v>
      </c>
      <c r="H17">
        <v>1327150.4974037888</v>
      </c>
    </row>
    <row r="18" spans="1:9" x14ac:dyDescent="0.25">
      <c r="A18">
        <v>1</v>
      </c>
      <c r="B18">
        <v>18</v>
      </c>
      <c r="C18">
        <v>13</v>
      </c>
      <c r="D18" s="1">
        <v>0.54166666666666696</v>
      </c>
      <c r="E18">
        <v>54.243600000000001</v>
      </c>
      <c r="F18">
        <v>35</v>
      </c>
      <c r="G18">
        <v>0.894462857142857</v>
      </c>
      <c r="H18">
        <v>1312510.114329149</v>
      </c>
    </row>
    <row r="19" spans="1:9" x14ac:dyDescent="0.25">
      <c r="A19">
        <v>1</v>
      </c>
      <c r="B19">
        <v>18</v>
      </c>
      <c r="C19">
        <v>14</v>
      </c>
      <c r="D19" s="1">
        <v>0.58333333333333304</v>
      </c>
      <c r="E19">
        <v>58.162999999999997</v>
      </c>
      <c r="F19">
        <v>35</v>
      </c>
      <c r="G19">
        <v>0.95605142857142844</v>
      </c>
      <c r="H19">
        <v>1345334.3696308127</v>
      </c>
    </row>
    <row r="20" spans="1:9" x14ac:dyDescent="0.25">
      <c r="A20">
        <v>1</v>
      </c>
      <c r="B20">
        <v>18</v>
      </c>
      <c r="C20">
        <v>15</v>
      </c>
      <c r="D20" s="1">
        <v>0.625</v>
      </c>
      <c r="E20">
        <v>50.822400000000002</v>
      </c>
      <c r="F20">
        <v>35</v>
      </c>
      <c r="G20">
        <v>1.121961</v>
      </c>
      <c r="H20">
        <v>1397190.5643003064</v>
      </c>
    </row>
    <row r="21" spans="1:9" x14ac:dyDescent="0.25">
      <c r="A21">
        <v>1</v>
      </c>
      <c r="B21">
        <v>18</v>
      </c>
      <c r="C21">
        <v>16</v>
      </c>
      <c r="D21" s="1">
        <v>0.66666666666666696</v>
      </c>
      <c r="E21">
        <v>65.989599999999996</v>
      </c>
      <c r="F21">
        <v>35</v>
      </c>
      <c r="G21">
        <v>1.2305942857142858</v>
      </c>
      <c r="H21">
        <v>1434456.7804436267</v>
      </c>
    </row>
    <row r="22" spans="1:9" x14ac:dyDescent="0.25">
      <c r="A22">
        <v>1</v>
      </c>
      <c r="B22">
        <v>18</v>
      </c>
      <c r="C22">
        <v>17</v>
      </c>
      <c r="D22" s="1">
        <v>0.70833333333333304</v>
      </c>
      <c r="E22">
        <v>85.194999999999993</v>
      </c>
      <c r="F22">
        <v>35</v>
      </c>
      <c r="G22">
        <v>1.308953</v>
      </c>
      <c r="H22">
        <v>1635877.0372464671</v>
      </c>
    </row>
    <row r="23" spans="1:9" x14ac:dyDescent="0.25">
      <c r="A23">
        <v>1</v>
      </c>
      <c r="B23">
        <v>18</v>
      </c>
      <c r="C23">
        <v>18</v>
      </c>
      <c r="D23" s="1">
        <v>0.75</v>
      </c>
      <c r="E23">
        <v>86.097800000000007</v>
      </c>
      <c r="F23">
        <v>35</v>
      </c>
      <c r="G23">
        <v>1.480885</v>
      </c>
      <c r="H23">
        <v>1699862.6401568232</v>
      </c>
      <c r="I23">
        <f>H23</f>
        <v>1699862.6401568232</v>
      </c>
    </row>
    <row r="24" spans="1:9" x14ac:dyDescent="0.25">
      <c r="A24">
        <v>1</v>
      </c>
      <c r="B24">
        <v>18</v>
      </c>
      <c r="C24">
        <v>19</v>
      </c>
      <c r="D24" s="1">
        <v>0.79166666666666696</v>
      </c>
      <c r="E24">
        <v>80.954599999999999</v>
      </c>
      <c r="F24">
        <v>35</v>
      </c>
      <c r="G24">
        <v>1.5769257142857143</v>
      </c>
      <c r="H24">
        <v>1616416.2739230017</v>
      </c>
      <c r="I24">
        <f t="shared" ref="I24:I27" si="1">H24</f>
        <v>1616416.2739230017</v>
      </c>
    </row>
    <row r="25" spans="1:9" x14ac:dyDescent="0.25">
      <c r="A25">
        <v>1</v>
      </c>
      <c r="B25">
        <v>18</v>
      </c>
      <c r="C25">
        <v>20</v>
      </c>
      <c r="D25" s="1">
        <v>0.83333333333333304</v>
      </c>
      <c r="E25">
        <v>70.888799999999989</v>
      </c>
      <c r="F25">
        <v>35</v>
      </c>
      <c r="G25">
        <v>1.4604569999999999</v>
      </c>
      <c r="H25">
        <v>1626264.7910305513</v>
      </c>
      <c r="I25">
        <f t="shared" si="1"/>
        <v>1626264.7910305513</v>
      </c>
    </row>
    <row r="26" spans="1:9" x14ac:dyDescent="0.25">
      <c r="A26">
        <v>1</v>
      </c>
      <c r="B26">
        <v>18</v>
      </c>
      <c r="C26">
        <v>21</v>
      </c>
      <c r="D26" s="1">
        <v>0.875</v>
      </c>
      <c r="E26">
        <v>66.075000000000003</v>
      </c>
      <c r="F26">
        <v>35</v>
      </c>
      <c r="G26">
        <v>1.1957485714285714</v>
      </c>
      <c r="H26">
        <v>1575182.4650655894</v>
      </c>
      <c r="I26">
        <f t="shared" si="1"/>
        <v>1575182.4650655894</v>
      </c>
    </row>
    <row r="27" spans="1:9" x14ac:dyDescent="0.25">
      <c r="A27">
        <v>1</v>
      </c>
      <c r="B27">
        <v>18</v>
      </c>
      <c r="C27">
        <v>22</v>
      </c>
      <c r="D27" s="1">
        <v>0.91666666666666696</v>
      </c>
      <c r="E27">
        <v>53.368599999999994</v>
      </c>
      <c r="F27">
        <v>35</v>
      </c>
      <c r="G27">
        <v>1.1563942857142857</v>
      </c>
      <c r="H27">
        <v>1512265.3408115916</v>
      </c>
      <c r="I27">
        <f t="shared" si="1"/>
        <v>1512265.3408115916</v>
      </c>
    </row>
    <row r="28" spans="1:9" x14ac:dyDescent="0.25">
      <c r="A28">
        <v>1</v>
      </c>
      <c r="B28">
        <v>18</v>
      </c>
      <c r="C28">
        <v>23</v>
      </c>
      <c r="D28" s="1">
        <v>0.95833333333333304</v>
      </c>
      <c r="E28">
        <v>47.280200000000001</v>
      </c>
      <c r="F28">
        <v>35</v>
      </c>
      <c r="G28">
        <v>0.87860571428571443</v>
      </c>
      <c r="H28">
        <v>1385283.5058129756</v>
      </c>
    </row>
    <row r="29" spans="1:9" x14ac:dyDescent="0.25">
      <c r="A29">
        <v>1</v>
      </c>
      <c r="B29">
        <v>18</v>
      </c>
      <c r="C29">
        <v>24</v>
      </c>
      <c r="D29" s="1">
        <v>1</v>
      </c>
      <c r="E29">
        <v>43.915599999999998</v>
      </c>
      <c r="F29">
        <v>35</v>
      </c>
      <c r="G29">
        <v>0.84650285714285722</v>
      </c>
      <c r="H29">
        <v>1308952.2410280677</v>
      </c>
    </row>
    <row r="36" spans="5:7" x14ac:dyDescent="0.25">
      <c r="E36" s="2">
        <v>797219.47581929353</v>
      </c>
      <c r="F36" s="2">
        <v>434115.61476939369</v>
      </c>
      <c r="G36" s="3">
        <f>E36+F36</f>
        <v>1231335.0905886872</v>
      </c>
    </row>
    <row r="37" spans="5:7" x14ac:dyDescent="0.25">
      <c r="E37" s="2">
        <v>760233.1244170845</v>
      </c>
      <c r="F37" s="2">
        <v>397062.97068967769</v>
      </c>
      <c r="G37" s="3">
        <f t="shared" ref="G37:G60" si="2">E37+F37</f>
        <v>1157296.0951067621</v>
      </c>
    </row>
    <row r="38" spans="5:7" x14ac:dyDescent="0.25">
      <c r="E38" s="2">
        <v>747249.75032272958</v>
      </c>
      <c r="F38" s="2">
        <v>388202.54017398925</v>
      </c>
      <c r="G38" s="3">
        <f t="shared" si="2"/>
        <v>1135452.2904967188</v>
      </c>
    </row>
    <row r="39" spans="5:7" x14ac:dyDescent="0.25">
      <c r="E39" s="2">
        <v>749949.60888129962</v>
      </c>
      <c r="F39" s="2">
        <v>382094.2415124994</v>
      </c>
      <c r="G39" s="3">
        <f t="shared" si="2"/>
        <v>1132043.8503937991</v>
      </c>
    </row>
    <row r="40" spans="5:7" x14ac:dyDescent="0.25">
      <c r="E40" s="2">
        <v>789804.56047719077</v>
      </c>
      <c r="F40" s="2">
        <v>411119.98473371734</v>
      </c>
      <c r="G40" s="3">
        <f t="shared" si="2"/>
        <v>1200924.5452109082</v>
      </c>
    </row>
    <row r="41" spans="5:7" x14ac:dyDescent="0.25">
      <c r="E41" s="2">
        <v>855705.64253025176</v>
      </c>
      <c r="F41" s="2">
        <v>436723.9922184397</v>
      </c>
      <c r="G41" s="3">
        <f t="shared" si="2"/>
        <v>1292429.6347486915</v>
      </c>
    </row>
    <row r="42" spans="5:7" x14ac:dyDescent="0.25">
      <c r="E42" s="2">
        <v>982048.65925051377</v>
      </c>
      <c r="F42" s="2">
        <v>490862.04147771804</v>
      </c>
      <c r="G42" s="3">
        <f t="shared" si="2"/>
        <v>1472910.7007282318</v>
      </c>
    </row>
    <row r="43" spans="5:7" x14ac:dyDescent="0.25">
      <c r="E43" s="2">
        <v>991050.10088255501</v>
      </c>
      <c r="F43" s="2">
        <v>479420.52032320463</v>
      </c>
      <c r="G43" s="3">
        <f t="shared" si="2"/>
        <v>1470470.6212057597</v>
      </c>
    </row>
    <row r="44" spans="5:7" x14ac:dyDescent="0.25">
      <c r="E44" s="2">
        <v>969361.01200040861</v>
      </c>
      <c r="F44" s="2">
        <v>431598.10940040438</v>
      </c>
      <c r="G44" s="3">
        <f t="shared" si="2"/>
        <v>1400959.1214008131</v>
      </c>
    </row>
    <row r="45" spans="5:7" x14ac:dyDescent="0.25">
      <c r="E45" s="2">
        <v>915368.93196939421</v>
      </c>
      <c r="F45" s="2">
        <v>452800.66081164399</v>
      </c>
      <c r="G45" s="3">
        <f t="shared" si="2"/>
        <v>1368169.5927810383</v>
      </c>
    </row>
    <row r="46" spans="5:7" x14ac:dyDescent="0.25">
      <c r="E46" s="2">
        <v>882749.66917753464</v>
      </c>
      <c r="F46" s="2">
        <v>445868.60968534392</v>
      </c>
      <c r="G46" s="3">
        <f t="shared" si="2"/>
        <v>1328618.2788628787</v>
      </c>
    </row>
    <row r="47" spans="5:7" x14ac:dyDescent="0.25">
      <c r="E47" s="2">
        <v>878869.35357543314</v>
      </c>
      <c r="F47" s="2">
        <v>454490.24849928863</v>
      </c>
      <c r="G47" s="3">
        <f t="shared" si="2"/>
        <v>1333359.6020747218</v>
      </c>
    </row>
    <row r="48" spans="5:7" x14ac:dyDescent="0.25">
      <c r="E48" s="2">
        <v>879618.48324408184</v>
      </c>
      <c r="F48" s="2">
        <v>447532.01415970695</v>
      </c>
      <c r="G48" s="3">
        <f t="shared" si="2"/>
        <v>1327150.4974037888</v>
      </c>
    </row>
    <row r="49" spans="5:7" x14ac:dyDescent="0.25">
      <c r="E49" s="2">
        <v>857741.65135767334</v>
      </c>
      <c r="F49" s="2">
        <v>454768.46297147573</v>
      </c>
      <c r="G49" s="3">
        <f t="shared" si="2"/>
        <v>1312510.114329149</v>
      </c>
    </row>
    <row r="50" spans="5:7" x14ac:dyDescent="0.25">
      <c r="E50" s="2">
        <v>865863.14470704505</v>
      </c>
      <c r="F50" s="2">
        <v>479471.22492376773</v>
      </c>
      <c r="G50" s="3">
        <f t="shared" si="2"/>
        <v>1345334.3696308127</v>
      </c>
    </row>
    <row r="51" spans="5:7" x14ac:dyDescent="0.25">
      <c r="E51" s="2">
        <v>893950.66102348757</v>
      </c>
      <c r="F51" s="2">
        <v>503239.90327681886</v>
      </c>
      <c r="G51" s="3">
        <f t="shared" si="2"/>
        <v>1397190.5643003064</v>
      </c>
    </row>
    <row r="52" spans="5:7" x14ac:dyDescent="0.25">
      <c r="E52" s="2">
        <v>930977.24911631749</v>
      </c>
      <c r="F52" s="2">
        <v>503479.53132730915</v>
      </c>
      <c r="G52" s="3">
        <f t="shared" si="2"/>
        <v>1434456.7804436267</v>
      </c>
    </row>
    <row r="53" spans="5:7" x14ac:dyDescent="0.25">
      <c r="E53" s="2">
        <v>1058012.5705131711</v>
      </c>
      <c r="F53" s="2">
        <v>577864.46673329594</v>
      </c>
      <c r="G53" s="3">
        <f t="shared" si="2"/>
        <v>1635877.0372464671</v>
      </c>
    </row>
    <row r="54" spans="5:7" x14ac:dyDescent="0.25">
      <c r="E54" s="2">
        <v>1081670.4895614223</v>
      </c>
      <c r="F54" s="2">
        <v>618192.15059540083</v>
      </c>
      <c r="G54" s="3">
        <f t="shared" si="2"/>
        <v>1699862.6401568232</v>
      </c>
    </row>
    <row r="55" spans="5:7" x14ac:dyDescent="0.25">
      <c r="E55" s="2">
        <v>1032273.9958287798</v>
      </c>
      <c r="F55" s="2">
        <v>584142.27809422207</v>
      </c>
      <c r="G55" s="3">
        <f t="shared" si="2"/>
        <v>1616416.2739230017</v>
      </c>
    </row>
    <row r="56" spans="5:7" x14ac:dyDescent="0.25">
      <c r="E56" s="2">
        <v>1033143.2331659632</v>
      </c>
      <c r="F56" s="2">
        <v>593121.55786458822</v>
      </c>
      <c r="G56" s="3">
        <f t="shared" si="2"/>
        <v>1626264.7910305513</v>
      </c>
    </row>
    <row r="57" spans="5:7" x14ac:dyDescent="0.25">
      <c r="E57" s="2">
        <v>996044.00969286181</v>
      </c>
      <c r="F57" s="2">
        <v>579138.45537272759</v>
      </c>
      <c r="G57" s="3">
        <f t="shared" si="2"/>
        <v>1575182.4650655894</v>
      </c>
    </row>
    <row r="58" spans="5:7" x14ac:dyDescent="0.25">
      <c r="E58" s="2">
        <v>960251.92013385613</v>
      </c>
      <c r="F58" s="2">
        <v>552013.42067773559</v>
      </c>
      <c r="G58" s="3">
        <f t="shared" si="2"/>
        <v>1512265.3408115916</v>
      </c>
    </row>
    <row r="59" spans="5:7" x14ac:dyDescent="0.25">
      <c r="E59" s="2">
        <v>883259.34111221833</v>
      </c>
      <c r="F59" s="2">
        <v>502024.16470075713</v>
      </c>
      <c r="G59" s="3">
        <f t="shared" si="2"/>
        <v>1385283.5058129756</v>
      </c>
    </row>
    <row r="60" spans="5:7" x14ac:dyDescent="0.25">
      <c r="E60" s="2">
        <v>839024.70043606381</v>
      </c>
      <c r="F60" s="2">
        <v>469927.5405920039</v>
      </c>
      <c r="G60" s="3">
        <f t="shared" si="2"/>
        <v>1308952.2410280677</v>
      </c>
    </row>
  </sheetData>
  <pageMargins left="0.7" right="0.7" top="0.75" bottom="0.75" header="0.3" footer="0.3"/>
  <pageSetup orientation="portrait" horizontalDpi="90" verticalDpi="90" r:id="rId1"/>
  <headerFooter>
    <oddHeader>&amp;R&amp;"Times New Roman,Bold"&amp;12Case No. 2020-00349
Attachment to Response to KSIA-1 Question No. 12
Page &amp;P of &amp;N
Seelye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2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3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DR01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012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KY Solar Industries Assn - KSIA</Intervemprs>
    <Filed_x0020_Documents xmlns="54fcda00-7b58-44a7-b108-8bd10a8a08ba" xsi:nil="true"/>
    <Department xmlns="54fcda00-7b58-44a7-b108-8bd10a8a08ba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3" ma:contentTypeDescription="Create a new document." ma:contentTypeScope="" ma:versionID="cacfa8175316c073b911f4e929358acd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e7f21d9c579c12408c77b5d4d8fcc13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49F3CB-19A8-4ED5-AF10-E39FCCC11D16}">
  <ds:schemaRefs>
    <ds:schemaRef ds:uri="http://schemas.microsoft.com/sharepoint/v3/contenttype/forms/url"/>
  </ds:schemaRefs>
</ds:datastoreItem>
</file>

<file path=customXml/itemProps2.xml><?xml version="1.0" encoding="utf-8"?>
<ds:datastoreItem xmlns:ds="http://schemas.openxmlformats.org/officeDocument/2006/customXml" ds:itemID="{2D8CB024-E10D-4C27-BEE3-35FFA9A112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82348B-89B4-47E8-80B8-04F8960E46D1}">
  <ds:schemaRefs/>
</ds:datastoreItem>
</file>

<file path=customXml/itemProps4.xml><?xml version="1.0" encoding="utf-8"?>
<ds:datastoreItem xmlns:ds="http://schemas.openxmlformats.org/officeDocument/2006/customXml" ds:itemID="{4D7C5440-BC8A-4C72-95FE-ED5E191C108F}">
  <ds:schemaRefs>
    <ds:schemaRef ds:uri="http://schemas.microsoft.com/office/2006/metadata/properties"/>
    <ds:schemaRef ds:uri="http://schemas.microsoft.com/office/infopath/2007/PartnerControls"/>
    <ds:schemaRef ds:uri="54fcda00-7b58-44a7-b108-8bd10a8a08ba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B9445539-3834-420D-AB91-B48EE8932B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cda00-7b58-44a7-b108-8bd10a8a0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 Peak Day Res</vt:lpstr>
      <vt:lpstr>Winter Peak Day 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Pepe</dc:creator>
  <cp:lastModifiedBy>Wright, Samuel</cp:lastModifiedBy>
  <dcterms:created xsi:type="dcterms:W3CDTF">2020-10-09T02:31:07Z</dcterms:created>
  <dcterms:modified xsi:type="dcterms:W3CDTF">2021-01-21T23:06:22Z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  <property fmtid="{D5CDD505-2E9C-101B-9397-08002B2CF9AE}" pid="3" name="MSIP_Label_d662fcd2-3ff9-4261-9b26-9dd5808d0bb4_Enabled">
    <vt:lpwstr>true</vt:lpwstr>
  </property>
  <property fmtid="{D5CDD505-2E9C-101B-9397-08002B2CF9AE}" pid="4" name="MSIP_Label_d662fcd2-3ff9-4261-9b26-9dd5808d0bb4_SetDate">
    <vt:lpwstr>2021-01-15T19:08:23Z</vt:lpwstr>
  </property>
  <property fmtid="{D5CDD505-2E9C-101B-9397-08002B2CF9AE}" pid="5" name="MSIP_Label_d662fcd2-3ff9-4261-9b26-9dd5808d0bb4_Method">
    <vt:lpwstr>Privileged</vt:lpwstr>
  </property>
  <property fmtid="{D5CDD505-2E9C-101B-9397-08002B2CF9AE}" pid="6" name="MSIP_Label_d662fcd2-3ff9-4261-9b26-9dd5808d0bb4_Name">
    <vt:lpwstr>d662fcd2-3ff9-4261-9b26-9dd5808d0bb4</vt:lpwstr>
  </property>
  <property fmtid="{D5CDD505-2E9C-101B-9397-08002B2CF9AE}" pid="7" name="MSIP_Label_d662fcd2-3ff9-4261-9b26-9dd5808d0bb4_SiteId">
    <vt:lpwstr>5ee3b0ba-a559-45ee-a69e-6d3e963a3e72</vt:lpwstr>
  </property>
  <property fmtid="{D5CDD505-2E9C-101B-9397-08002B2CF9AE}" pid="8" name="MSIP_Label_d662fcd2-3ff9-4261-9b26-9dd5808d0bb4_ActionId">
    <vt:lpwstr>aa15464c-f096-4bb7-ac3b-7b0c1d60ed29</vt:lpwstr>
  </property>
  <property fmtid="{D5CDD505-2E9C-101B-9397-08002B2CF9AE}" pid="9" name="MSIP_Label_d662fcd2-3ff9-4261-9b26-9dd5808d0bb4_ContentBits">
    <vt:lpwstr>0</vt:lpwstr>
  </property>
</Properties>
</file>