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Rate Case\2020\KY Rate Case - 2020\Round 2 - PSC 2nd All Intervenors 1st DRs\LGE\AG-KIUC\180 - Sales and Customers by Rate Code\"/>
    </mc:Choice>
  </mc:AlternateContent>
  <xr:revisionPtr revIDLastSave="0" documentId="13_ncr:1_{6AA8DE6F-04EC-48CF-8868-6EF62D2D3CC5}" xr6:coauthVersionLast="45" xr6:coauthVersionMax="45" xr10:uidLastSave="{00000000-0000-0000-0000-000000000000}"/>
  <bookViews>
    <workbookView xWindow="-120" yWindow="-120" windowWidth="29040" windowHeight="17640" tabRatio="797" xr2:uid="{00000000-000D-0000-FFFF-FFFF00000000}"/>
  </bookViews>
  <sheets>
    <sheet name="AG-KIUC Q180 Pt a (Calendr Sls)" sheetId="1" r:id="rId1"/>
    <sheet name="AG-KIUC Q180 Pt b(1) (WN Adj)" sheetId="2" r:id="rId2"/>
    <sheet name="AG-KIUC Q180 Pt b(2) (WN Sales)" sheetId="3" r:id="rId3"/>
    <sheet name="AG-KIUC Q180 Pt c (Customers)" sheetId="4" r:id="rId4"/>
  </sheets>
  <definedNames>
    <definedName name="_xlnm._FilterDatabase" localSheetId="0" hidden="1">'AG-KIUC Q180 Pt a (Calendr Sls)'!$A$12:$N$35</definedName>
    <definedName name="_xlnm._FilterDatabase" localSheetId="1" hidden="1">'AG-KIUC Q180 Pt b(1) (WN Adj)'!$A$12:$N$35</definedName>
    <definedName name="_xlnm._FilterDatabase" localSheetId="2" hidden="1">'AG-KIUC Q180 Pt b(2) (WN Sales)'!$A$12:$N$35</definedName>
    <definedName name="_xlnm._FilterDatabase" localSheetId="3" hidden="1">'AG-KIUC Q180 Pt c (Customers)'!$A$12:$N$36</definedName>
    <definedName name="_xlnm.Print_Area" localSheetId="0">'AG-KIUC Q180 Pt a (Calendr Sls)'!$B$1:$N$94</definedName>
    <definedName name="_xlnm.Print_Area" localSheetId="1">'AG-KIUC Q180 Pt b(1) (WN Adj)'!$B$1:$N$94</definedName>
    <definedName name="_xlnm.Print_Area" localSheetId="2">'AG-KIUC Q180 Pt b(2) (WN Sales)'!$B$1:$N$94</definedName>
    <definedName name="_xlnm.Print_Area" localSheetId="3">'AG-KIUC Q180 Pt c (Customers)'!$B$1:$N$98</definedName>
    <definedName name="_xlnm.Print_Titles" localSheetId="0">'AG-KIUC Q180 Pt a (Calendr Sls)'!$1:$10</definedName>
    <definedName name="_xlnm.Print_Titles" localSheetId="1">'AG-KIUC Q180 Pt b(1) (WN Adj)'!$1:$10</definedName>
    <definedName name="_xlnm.Print_Titles" localSheetId="2">'AG-KIUC Q180 Pt b(2) (WN Sales)'!$1:$10</definedName>
    <definedName name="_xlnm.Print_Titles" localSheetId="3">'AG-KIUC Q180 Pt c (Customers)'!$1:$10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3" l="1"/>
  <c r="D33" i="3"/>
  <c r="E33" i="3"/>
  <c r="F33" i="3"/>
  <c r="G33" i="3"/>
  <c r="H33" i="3"/>
  <c r="I33" i="3"/>
  <c r="J33" i="3"/>
  <c r="K33" i="3"/>
  <c r="L33" i="3"/>
  <c r="M33" i="3"/>
  <c r="N33" i="3"/>
  <c r="C85" i="3"/>
  <c r="D85" i="3"/>
  <c r="E85" i="3"/>
  <c r="F85" i="3"/>
  <c r="G85" i="3"/>
  <c r="H85" i="3"/>
  <c r="I85" i="3"/>
  <c r="J85" i="3"/>
  <c r="K85" i="3"/>
  <c r="L85" i="3"/>
  <c r="M85" i="3"/>
  <c r="N85" i="3"/>
  <c r="C59" i="3"/>
  <c r="D59" i="3"/>
  <c r="E59" i="3"/>
  <c r="F59" i="3"/>
  <c r="G59" i="3"/>
  <c r="H59" i="3"/>
  <c r="I59" i="3"/>
  <c r="J59" i="3"/>
  <c r="K59" i="3"/>
  <c r="L59" i="3"/>
  <c r="M59" i="3"/>
  <c r="N59" i="3"/>
  <c r="N86" i="1"/>
  <c r="M86" i="1"/>
  <c r="L86" i="1"/>
  <c r="K86" i="1"/>
  <c r="J86" i="1"/>
  <c r="I86" i="1"/>
  <c r="H86" i="1"/>
  <c r="G86" i="1"/>
  <c r="F86" i="1"/>
  <c r="E86" i="1"/>
  <c r="D86" i="1"/>
  <c r="C86" i="1"/>
  <c r="N60" i="1"/>
  <c r="M60" i="1"/>
  <c r="L60" i="1"/>
  <c r="K60" i="1"/>
  <c r="J60" i="1"/>
  <c r="I60" i="1"/>
  <c r="H60" i="1"/>
  <c r="G60" i="1"/>
  <c r="F60" i="1"/>
  <c r="E60" i="1"/>
  <c r="D60" i="1"/>
  <c r="C60" i="1"/>
  <c r="N34" i="1"/>
  <c r="M34" i="1"/>
  <c r="L34" i="1"/>
  <c r="K34" i="1"/>
  <c r="J34" i="1"/>
  <c r="I34" i="1"/>
  <c r="H34" i="1"/>
  <c r="G34" i="1"/>
  <c r="F34" i="1"/>
  <c r="E34" i="1"/>
  <c r="D34" i="1"/>
  <c r="C34" i="1"/>
  <c r="C69" i="3" l="1"/>
  <c r="D69" i="3"/>
  <c r="E69" i="3"/>
  <c r="F69" i="3"/>
  <c r="G69" i="3"/>
  <c r="H69" i="3"/>
  <c r="I69" i="3"/>
  <c r="J69" i="3"/>
  <c r="K69" i="3"/>
  <c r="L69" i="3"/>
  <c r="M69" i="3"/>
  <c r="N69" i="3"/>
  <c r="C17" i="3"/>
  <c r="D17" i="3"/>
  <c r="E17" i="3"/>
  <c r="F17" i="3"/>
  <c r="G17" i="3"/>
  <c r="H17" i="3"/>
  <c r="I17" i="3"/>
  <c r="J17" i="3"/>
  <c r="K17" i="3"/>
  <c r="L17" i="3"/>
  <c r="M17" i="3"/>
  <c r="N17" i="3"/>
  <c r="C43" i="3" l="1"/>
  <c r="D43" i="3"/>
  <c r="E43" i="3"/>
  <c r="F43" i="3"/>
  <c r="G43" i="3"/>
  <c r="H43" i="3"/>
  <c r="I43" i="3"/>
  <c r="J43" i="3"/>
  <c r="K43" i="3"/>
  <c r="L43" i="3"/>
  <c r="M43" i="3"/>
  <c r="N43" i="3"/>
  <c r="C34" i="2"/>
  <c r="N81" i="3" l="1"/>
  <c r="N84" i="3"/>
  <c r="N83" i="3"/>
  <c r="N82" i="3"/>
  <c r="N80" i="3"/>
  <c r="N79" i="3"/>
  <c r="N78" i="3"/>
  <c r="N77" i="3"/>
  <c r="N76" i="3"/>
  <c r="N75" i="3"/>
  <c r="N74" i="3"/>
  <c r="N73" i="3"/>
  <c r="N72" i="3"/>
  <c r="N71" i="3"/>
  <c r="N70" i="3"/>
  <c r="N68" i="3"/>
  <c r="N67" i="3"/>
  <c r="N55" i="3"/>
  <c r="N58" i="3"/>
  <c r="N57" i="3"/>
  <c r="N56" i="3"/>
  <c r="N54" i="3"/>
  <c r="N53" i="3"/>
  <c r="N52" i="3"/>
  <c r="N51" i="3"/>
  <c r="N50" i="3"/>
  <c r="N49" i="3"/>
  <c r="N48" i="3"/>
  <c r="N47" i="3"/>
  <c r="N46" i="3"/>
  <c r="N45" i="3"/>
  <c r="N44" i="3"/>
  <c r="N42" i="3"/>
  <c r="N41" i="3"/>
  <c r="N29" i="3"/>
  <c r="N32" i="3"/>
  <c r="N31" i="3"/>
  <c r="N30" i="3"/>
  <c r="N28" i="3"/>
  <c r="N27" i="3"/>
  <c r="N26" i="3"/>
  <c r="N25" i="3"/>
  <c r="N24" i="3"/>
  <c r="N23" i="3"/>
  <c r="N22" i="3"/>
  <c r="N21" i="3"/>
  <c r="N20" i="3"/>
  <c r="N19" i="3"/>
  <c r="N18" i="3"/>
  <c r="N16" i="3"/>
  <c r="N15" i="3"/>
  <c r="M81" i="3" l="1"/>
  <c r="L81" i="3"/>
  <c r="K81" i="3"/>
  <c r="J81" i="3"/>
  <c r="I81" i="3"/>
  <c r="H81" i="3"/>
  <c r="G81" i="3"/>
  <c r="F81" i="3"/>
  <c r="E81" i="3"/>
  <c r="D81" i="3"/>
  <c r="C81" i="3"/>
  <c r="M84" i="3"/>
  <c r="L84" i="3"/>
  <c r="K84" i="3"/>
  <c r="J84" i="3"/>
  <c r="I84" i="3"/>
  <c r="H84" i="3"/>
  <c r="G84" i="3"/>
  <c r="F84" i="3"/>
  <c r="E84" i="3"/>
  <c r="D84" i="3"/>
  <c r="C84" i="3"/>
  <c r="M83" i="3"/>
  <c r="L83" i="3"/>
  <c r="K83" i="3"/>
  <c r="J83" i="3"/>
  <c r="I83" i="3"/>
  <c r="H83" i="3"/>
  <c r="G83" i="3"/>
  <c r="F83" i="3"/>
  <c r="E83" i="3"/>
  <c r="D83" i="3"/>
  <c r="C83" i="3"/>
  <c r="M82" i="3"/>
  <c r="L82" i="3"/>
  <c r="K82" i="3"/>
  <c r="J82" i="3"/>
  <c r="I82" i="3"/>
  <c r="H82" i="3"/>
  <c r="G82" i="3"/>
  <c r="F82" i="3"/>
  <c r="E82" i="3"/>
  <c r="D82" i="3"/>
  <c r="C82" i="3"/>
  <c r="M80" i="3"/>
  <c r="L80" i="3"/>
  <c r="K80" i="3"/>
  <c r="J80" i="3"/>
  <c r="I80" i="3"/>
  <c r="H80" i="3"/>
  <c r="G80" i="3"/>
  <c r="F80" i="3"/>
  <c r="E80" i="3"/>
  <c r="D80" i="3"/>
  <c r="C80" i="3"/>
  <c r="M79" i="3"/>
  <c r="L79" i="3"/>
  <c r="K79" i="3"/>
  <c r="J79" i="3"/>
  <c r="I79" i="3"/>
  <c r="H79" i="3"/>
  <c r="G79" i="3"/>
  <c r="F79" i="3"/>
  <c r="E79" i="3"/>
  <c r="D79" i="3"/>
  <c r="C79" i="3"/>
  <c r="M78" i="3"/>
  <c r="L78" i="3"/>
  <c r="K78" i="3"/>
  <c r="J78" i="3"/>
  <c r="I78" i="3"/>
  <c r="H78" i="3"/>
  <c r="G78" i="3"/>
  <c r="F78" i="3"/>
  <c r="E78" i="3"/>
  <c r="D78" i="3"/>
  <c r="C78" i="3"/>
  <c r="M77" i="3"/>
  <c r="L77" i="3"/>
  <c r="K77" i="3"/>
  <c r="J77" i="3"/>
  <c r="I77" i="3"/>
  <c r="H77" i="3"/>
  <c r="G77" i="3"/>
  <c r="F77" i="3"/>
  <c r="E77" i="3"/>
  <c r="D77" i="3"/>
  <c r="C77" i="3"/>
  <c r="M76" i="3"/>
  <c r="L76" i="3"/>
  <c r="K76" i="3"/>
  <c r="J76" i="3"/>
  <c r="I76" i="3"/>
  <c r="H76" i="3"/>
  <c r="G76" i="3"/>
  <c r="F76" i="3"/>
  <c r="E76" i="3"/>
  <c r="D76" i="3"/>
  <c r="C76" i="3"/>
  <c r="M75" i="3"/>
  <c r="L75" i="3"/>
  <c r="K75" i="3"/>
  <c r="J75" i="3"/>
  <c r="I75" i="3"/>
  <c r="H75" i="3"/>
  <c r="G75" i="3"/>
  <c r="F75" i="3"/>
  <c r="E75" i="3"/>
  <c r="D75" i="3"/>
  <c r="C75" i="3"/>
  <c r="M74" i="3"/>
  <c r="L74" i="3"/>
  <c r="K74" i="3"/>
  <c r="J74" i="3"/>
  <c r="I74" i="3"/>
  <c r="H74" i="3"/>
  <c r="G74" i="3"/>
  <c r="F74" i="3"/>
  <c r="E74" i="3"/>
  <c r="D74" i="3"/>
  <c r="C74" i="3"/>
  <c r="M73" i="3"/>
  <c r="L73" i="3"/>
  <c r="K73" i="3"/>
  <c r="J73" i="3"/>
  <c r="I73" i="3"/>
  <c r="H73" i="3"/>
  <c r="G73" i="3"/>
  <c r="F73" i="3"/>
  <c r="E73" i="3"/>
  <c r="D73" i="3"/>
  <c r="C73" i="3"/>
  <c r="M72" i="3"/>
  <c r="L72" i="3"/>
  <c r="K72" i="3"/>
  <c r="J72" i="3"/>
  <c r="I72" i="3"/>
  <c r="H72" i="3"/>
  <c r="G72" i="3"/>
  <c r="F72" i="3"/>
  <c r="E72" i="3"/>
  <c r="D72" i="3"/>
  <c r="C72" i="3"/>
  <c r="M71" i="3"/>
  <c r="L71" i="3"/>
  <c r="K71" i="3"/>
  <c r="J71" i="3"/>
  <c r="I71" i="3"/>
  <c r="H71" i="3"/>
  <c r="G71" i="3"/>
  <c r="F71" i="3"/>
  <c r="E71" i="3"/>
  <c r="D71" i="3"/>
  <c r="C71" i="3"/>
  <c r="M70" i="3"/>
  <c r="L70" i="3"/>
  <c r="K70" i="3"/>
  <c r="J70" i="3"/>
  <c r="I70" i="3"/>
  <c r="H70" i="3"/>
  <c r="G70" i="3"/>
  <c r="F70" i="3"/>
  <c r="E70" i="3"/>
  <c r="D70" i="3"/>
  <c r="C70" i="3"/>
  <c r="M68" i="3"/>
  <c r="L68" i="3"/>
  <c r="K68" i="3"/>
  <c r="J68" i="3"/>
  <c r="I68" i="3"/>
  <c r="H68" i="3"/>
  <c r="G68" i="3"/>
  <c r="F68" i="3"/>
  <c r="E68" i="3"/>
  <c r="D68" i="3"/>
  <c r="C68" i="3"/>
  <c r="M67" i="3"/>
  <c r="L67" i="3"/>
  <c r="K67" i="3"/>
  <c r="J67" i="3"/>
  <c r="I67" i="3"/>
  <c r="H67" i="3"/>
  <c r="G67" i="3"/>
  <c r="F67" i="3"/>
  <c r="E67" i="3"/>
  <c r="D67" i="3"/>
  <c r="C67" i="3"/>
  <c r="M55" i="3"/>
  <c r="L55" i="3"/>
  <c r="K55" i="3"/>
  <c r="J55" i="3"/>
  <c r="I55" i="3"/>
  <c r="H55" i="3"/>
  <c r="G55" i="3"/>
  <c r="F55" i="3"/>
  <c r="E55" i="3"/>
  <c r="D55" i="3"/>
  <c r="C55" i="3"/>
  <c r="M58" i="3"/>
  <c r="L58" i="3"/>
  <c r="K58" i="3"/>
  <c r="J58" i="3"/>
  <c r="I58" i="3"/>
  <c r="H58" i="3"/>
  <c r="G58" i="3"/>
  <c r="F58" i="3"/>
  <c r="E58" i="3"/>
  <c r="D58" i="3"/>
  <c r="C58" i="3"/>
  <c r="M57" i="3"/>
  <c r="L57" i="3"/>
  <c r="K57" i="3"/>
  <c r="J57" i="3"/>
  <c r="I57" i="3"/>
  <c r="H57" i="3"/>
  <c r="G57" i="3"/>
  <c r="F57" i="3"/>
  <c r="E57" i="3"/>
  <c r="D57" i="3"/>
  <c r="C57" i="3"/>
  <c r="M56" i="3"/>
  <c r="L56" i="3"/>
  <c r="K56" i="3"/>
  <c r="J56" i="3"/>
  <c r="I56" i="3"/>
  <c r="H56" i="3"/>
  <c r="G56" i="3"/>
  <c r="F56" i="3"/>
  <c r="E56" i="3"/>
  <c r="D56" i="3"/>
  <c r="C56" i="3"/>
  <c r="M54" i="3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D15" i="3"/>
  <c r="E15" i="3"/>
  <c r="F15" i="3"/>
  <c r="G15" i="3"/>
  <c r="H15" i="3"/>
  <c r="I15" i="3"/>
  <c r="J15" i="3"/>
  <c r="K15" i="3"/>
  <c r="L15" i="3"/>
  <c r="M15" i="3"/>
  <c r="D16" i="3"/>
  <c r="E16" i="3"/>
  <c r="F16" i="3"/>
  <c r="G16" i="3"/>
  <c r="H16" i="3"/>
  <c r="I16" i="3"/>
  <c r="J16" i="3"/>
  <c r="K16" i="3"/>
  <c r="L16" i="3"/>
  <c r="M16" i="3"/>
  <c r="D18" i="3"/>
  <c r="E18" i="3"/>
  <c r="F18" i="3"/>
  <c r="G18" i="3"/>
  <c r="H18" i="3"/>
  <c r="I18" i="3"/>
  <c r="J18" i="3"/>
  <c r="K18" i="3"/>
  <c r="L18" i="3"/>
  <c r="M18" i="3"/>
  <c r="D19" i="3"/>
  <c r="E19" i="3"/>
  <c r="F19" i="3"/>
  <c r="G19" i="3"/>
  <c r="H19" i="3"/>
  <c r="I19" i="3"/>
  <c r="J19" i="3"/>
  <c r="K19" i="3"/>
  <c r="L19" i="3"/>
  <c r="M19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D24" i="3"/>
  <c r="E24" i="3"/>
  <c r="F24" i="3"/>
  <c r="G24" i="3"/>
  <c r="H24" i="3"/>
  <c r="I24" i="3"/>
  <c r="J24" i="3"/>
  <c r="K24" i="3"/>
  <c r="L24" i="3"/>
  <c r="M24" i="3"/>
  <c r="D25" i="3"/>
  <c r="E25" i="3"/>
  <c r="F25" i="3"/>
  <c r="G25" i="3"/>
  <c r="H25" i="3"/>
  <c r="I25" i="3"/>
  <c r="J25" i="3"/>
  <c r="K25" i="3"/>
  <c r="L25" i="3"/>
  <c r="M25" i="3"/>
  <c r="D26" i="3"/>
  <c r="E26" i="3"/>
  <c r="F26" i="3"/>
  <c r="G26" i="3"/>
  <c r="H26" i="3"/>
  <c r="I26" i="3"/>
  <c r="J26" i="3"/>
  <c r="K26" i="3"/>
  <c r="L26" i="3"/>
  <c r="M26" i="3"/>
  <c r="D27" i="3"/>
  <c r="E27" i="3"/>
  <c r="F27" i="3"/>
  <c r="G27" i="3"/>
  <c r="H27" i="3"/>
  <c r="I27" i="3"/>
  <c r="J27" i="3"/>
  <c r="K27" i="3"/>
  <c r="L27" i="3"/>
  <c r="M27" i="3"/>
  <c r="D28" i="3"/>
  <c r="E28" i="3"/>
  <c r="F28" i="3"/>
  <c r="G28" i="3"/>
  <c r="H28" i="3"/>
  <c r="I28" i="3"/>
  <c r="J28" i="3"/>
  <c r="K28" i="3"/>
  <c r="L28" i="3"/>
  <c r="M28" i="3"/>
  <c r="D30" i="3"/>
  <c r="E30" i="3"/>
  <c r="F30" i="3"/>
  <c r="G30" i="3"/>
  <c r="H30" i="3"/>
  <c r="I30" i="3"/>
  <c r="J30" i="3"/>
  <c r="K30" i="3"/>
  <c r="L30" i="3"/>
  <c r="M30" i="3"/>
  <c r="D31" i="3"/>
  <c r="E31" i="3"/>
  <c r="F31" i="3"/>
  <c r="G31" i="3"/>
  <c r="H31" i="3"/>
  <c r="I31" i="3"/>
  <c r="J31" i="3"/>
  <c r="K31" i="3"/>
  <c r="L31" i="3"/>
  <c r="M31" i="3"/>
  <c r="D32" i="3"/>
  <c r="E32" i="3"/>
  <c r="F32" i="3"/>
  <c r="G32" i="3"/>
  <c r="H32" i="3"/>
  <c r="I32" i="3"/>
  <c r="J32" i="3"/>
  <c r="K32" i="3"/>
  <c r="L32" i="3"/>
  <c r="M32" i="3"/>
  <c r="D29" i="3"/>
  <c r="E29" i="3"/>
  <c r="F29" i="3"/>
  <c r="G29" i="3"/>
  <c r="H29" i="3"/>
  <c r="I29" i="3"/>
  <c r="J29" i="3"/>
  <c r="K29" i="3"/>
  <c r="L29" i="3"/>
  <c r="M29" i="3"/>
  <c r="C16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29" i="3"/>
  <c r="C15" i="3"/>
  <c r="M86" i="2"/>
  <c r="L86" i="2"/>
  <c r="K86" i="2"/>
  <c r="J86" i="2"/>
  <c r="I86" i="2"/>
  <c r="H86" i="2"/>
  <c r="G86" i="2"/>
  <c r="F86" i="2"/>
  <c r="E86" i="2"/>
  <c r="D86" i="2"/>
  <c r="C86" i="2"/>
  <c r="M60" i="2"/>
  <c r="L60" i="2"/>
  <c r="K60" i="2"/>
  <c r="J60" i="2"/>
  <c r="I60" i="2"/>
  <c r="H60" i="2"/>
  <c r="G60" i="2"/>
  <c r="F60" i="2"/>
  <c r="E60" i="2"/>
  <c r="D60" i="2"/>
  <c r="C60" i="2"/>
  <c r="M34" i="2"/>
  <c r="L34" i="2"/>
  <c r="K34" i="2"/>
  <c r="J34" i="2"/>
  <c r="I34" i="2"/>
  <c r="H34" i="2"/>
  <c r="G34" i="2"/>
  <c r="F34" i="2"/>
  <c r="E34" i="2"/>
  <c r="D34" i="2"/>
  <c r="F60" i="3" l="1"/>
  <c r="G60" i="3"/>
  <c r="K60" i="3"/>
  <c r="E86" i="3"/>
  <c r="I86" i="3"/>
  <c r="M86" i="3"/>
  <c r="D86" i="3"/>
  <c r="L86" i="3"/>
  <c r="D60" i="3"/>
  <c r="J86" i="3"/>
  <c r="K86" i="3"/>
  <c r="H60" i="3"/>
  <c r="E60" i="3"/>
  <c r="I60" i="3"/>
  <c r="M60" i="3"/>
  <c r="G86" i="3"/>
  <c r="L60" i="3"/>
  <c r="F86" i="3"/>
  <c r="J60" i="3"/>
  <c r="H86" i="3"/>
  <c r="E34" i="3"/>
  <c r="I34" i="3"/>
  <c r="M34" i="3"/>
  <c r="G34" i="3"/>
  <c r="C86" i="3"/>
  <c r="J34" i="3"/>
  <c r="F34" i="3"/>
  <c r="L34" i="3"/>
  <c r="H34" i="3"/>
  <c r="D34" i="3"/>
  <c r="K34" i="3"/>
  <c r="C60" i="3"/>
  <c r="C34" i="3"/>
  <c r="N86" i="2"/>
  <c r="N60" i="2"/>
  <c r="N34" i="2"/>
  <c r="N60" i="3" l="1"/>
  <c r="N34" i="3"/>
  <c r="N86" i="3"/>
</calcChain>
</file>

<file path=xl/sharedStrings.xml><?xml version="1.0" encoding="utf-8"?>
<sst xmlns="http://schemas.openxmlformats.org/spreadsheetml/2006/main" count="401" uniqueCount="71">
  <si>
    <t>Louisville Gas and Electric Company</t>
  </si>
  <si>
    <t>Residential Service (RS)</t>
  </si>
  <si>
    <t>Volunteer Fire Department (VFD)</t>
  </si>
  <si>
    <t>General Service (GS)</t>
  </si>
  <si>
    <t>Power Service (PS)</t>
  </si>
  <si>
    <t>Time-of-Day Secondary (TODS)</t>
  </si>
  <si>
    <t>Time-of-Day Primary (TODP)</t>
  </si>
  <si>
    <t>Retail Transmission Service (RTS)</t>
  </si>
  <si>
    <t>Lighting Service (LS)</t>
  </si>
  <si>
    <t>Restricted Lighting Service (RLS)</t>
  </si>
  <si>
    <t>Lighting Energy Service (LE)</t>
  </si>
  <si>
    <t>Traffic Energy Service (TE)</t>
  </si>
  <si>
    <t>Special Contracts (SPEC)</t>
  </si>
  <si>
    <t>Total Retail kWh</t>
  </si>
  <si>
    <t>Weather Normalization Adjustment by Rate Code</t>
  </si>
  <si>
    <t>Duplicate Customers</t>
  </si>
  <si>
    <t>Weather Normalized kWh Sales by Rate Code</t>
  </si>
  <si>
    <t>Total Retail Customers</t>
  </si>
  <si>
    <t>Retail Customer Count by Rate Code</t>
  </si>
  <si>
    <t>Total Retail kWh Normalization Adjustment</t>
  </si>
  <si>
    <t>Total Retail kWh Normalized</t>
  </si>
  <si>
    <t>For Each Month of 2018 through 2020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</si>
  <si>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</si>
  <si>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</si>
  <si>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</si>
  <si>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</si>
  <si>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</si>
  <si>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</si>
  <si>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</si>
  <si>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</si>
  <si>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</si>
  <si>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</si>
  <si>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</si>
  <si>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</si>
  <si>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</si>
  <si>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</si>
  <si>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</si>
  <si>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</si>
  <si>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</si>
  <si>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</si>
  <si>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</si>
  <si>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</si>
  <si>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</si>
  <si>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</si>
  <si>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</si>
  <si>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</si>
  <si>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</si>
  <si>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</si>
  <si>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</si>
  <si>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</si>
  <si>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</si>
  <si>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</si>
  <si>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</si>
  <si>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</si>
  <si>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</si>
  <si>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Case No. 2020-00350</t>
  </si>
  <si>
    <t>Dec-2018</t>
  </si>
  <si>
    <t>Dec-2019</t>
  </si>
  <si>
    <t>Dec-2119</t>
  </si>
  <si>
    <t>Dec-2020</t>
  </si>
  <si>
    <t>Residential Time-of-Day Energy (RTOD-E)</t>
  </si>
  <si>
    <t>Residential Time-of-Day Demand (RTOD-D)</t>
  </si>
  <si>
    <t>(1) School Power Service and School Time-of-Day discontinued per PSC Order 2018-00295.</t>
  </si>
  <si>
    <t>Electric Vehicle Charging (EVC)</t>
  </si>
  <si>
    <t>School Power Service (SPS) (1)</t>
  </si>
  <si>
    <t>School Time-of-Day Service (STOD) (1)</t>
  </si>
  <si>
    <t>Outdoor Sports Lighting Service (OSL)</t>
  </si>
  <si>
    <t xml:space="preserve">Outdoor Sports Lighting Service (OSL) </t>
  </si>
  <si>
    <t xml:space="preserve">Electric Vehicle Charging (EVC) </t>
  </si>
  <si>
    <t>Net Unbilled Accrual</t>
  </si>
  <si>
    <t>kWh Sales by Rate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</si>
</sst>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42" fontId="2" fillId="2" borderId="0" xfId="0" applyNumberFormat="1" applyFont="1" applyFill="1"/>
    <xf numFmtId="164" fontId="1" fillId="2" borderId="0" xfId="2" applyNumberFormat="1" applyFont="1" applyFill="1"/>
    <xf numFmtId="164" fontId="1" fillId="2" borderId="0" xfId="2" applyNumberFormat="1" applyFont="1" applyFill="1" applyAlignment="1">
      <alignment horizontal="right"/>
    </xf>
    <xf numFmtId="42" fontId="1" fillId="2" borderId="0" xfId="0" applyNumberFormat="1" applyFont="1" applyFill="1"/>
    <xf numFmtId="0" fontId="1" fillId="2" borderId="0" xfId="0" applyNumberFormat="1" applyFont="1" applyFill="1"/>
    <xf numFmtId="42" fontId="1" fillId="2" borderId="6" xfId="0" applyNumberFormat="1" applyFont="1" applyFill="1" applyBorder="1" applyAlignment="1">
      <alignment horizontal="centerContinuous"/>
    </xf>
    <xf numFmtId="164" fontId="1" fillId="2" borderId="6" xfId="2" applyNumberFormat="1" applyFont="1" applyFill="1" applyBorder="1" applyAlignment="1">
      <alignment horizontal="centerContinuous"/>
    </xf>
    <xf numFmtId="42" fontId="1" fillId="2" borderId="0" xfId="0" applyNumberFormat="1" applyFont="1" applyFill="1" applyBorder="1"/>
    <xf numFmtId="42" fontId="1" fillId="2" borderId="7" xfId="0" applyNumberFormat="1" applyFont="1" applyFill="1" applyBorder="1"/>
    <xf numFmtId="164" fontId="1" fillId="2" borderId="8" xfId="2" applyNumberFormat="1" applyFont="1" applyFill="1" applyBorder="1" applyAlignment="1">
      <alignment horizontal="center"/>
    </xf>
    <xf numFmtId="164" fontId="1" fillId="2" borderId="9" xfId="2" applyNumberFormat="1" applyFont="1" applyFill="1" applyBorder="1"/>
    <xf numFmtId="42" fontId="3" fillId="0" borderId="10" xfId="0" applyNumberFormat="1" applyFont="1" applyFill="1" applyBorder="1" applyAlignment="1">
      <alignment horizontal="center"/>
    </xf>
    <xf numFmtId="42" fontId="1" fillId="0" borderId="13" xfId="0" applyNumberFormat="1" applyFont="1" applyFill="1" applyBorder="1" applyAlignment="1">
      <alignment horizontal="center"/>
    </xf>
    <xf numFmtId="0" fontId="0" fillId="0" borderId="14" xfId="2" quotePrefix="1" applyNumberFormat="1" applyFont="1" applyFill="1" applyBorder="1" applyAlignment="1">
      <alignment horizontal="center"/>
    </xf>
    <xf numFmtId="0" fontId="1" fillId="0" borderId="14" xfId="2" applyNumberFormat="1" applyFont="1" applyFill="1" applyBorder="1" applyAlignment="1">
      <alignment horizontal="center"/>
    </xf>
    <xf numFmtId="0" fontId="1" fillId="2" borderId="15" xfId="2" applyNumberFormat="1" applyFont="1" applyFill="1" applyBorder="1" applyAlignment="1">
      <alignment horizontal="center"/>
    </xf>
    <xf numFmtId="42" fontId="0" fillId="0" borderId="16" xfId="0" applyNumberFormat="1" applyFont="1" applyFill="1" applyBorder="1" applyAlignment="1">
      <alignment vertical="center"/>
    </xf>
    <xf numFmtId="42" fontId="1" fillId="2" borderId="22" xfId="0" applyNumberFormat="1" applyFont="1" applyFill="1" applyBorder="1" applyAlignment="1">
      <alignment vertical="center"/>
    </xf>
    <xf numFmtId="165" fontId="1" fillId="0" borderId="17" xfId="1" applyNumberFormat="1" applyFont="1" applyFill="1" applyBorder="1" applyAlignment="1">
      <alignment vertical="center"/>
    </xf>
    <xf numFmtId="165" fontId="1" fillId="2" borderId="18" xfId="1" applyNumberFormat="1" applyFont="1" applyFill="1" applyBorder="1" applyAlignment="1">
      <alignment vertical="center"/>
    </xf>
    <xf numFmtId="165" fontId="1" fillId="2" borderId="20" xfId="1" applyNumberFormat="1" applyFont="1" applyFill="1" applyBorder="1" applyAlignment="1">
      <alignment vertical="center"/>
    </xf>
    <xf numFmtId="165" fontId="1" fillId="2" borderId="21" xfId="1" applyNumberFormat="1" applyFont="1" applyFill="1" applyBorder="1" applyAlignment="1">
      <alignment vertical="center"/>
    </xf>
    <xf numFmtId="165" fontId="1" fillId="2" borderId="23" xfId="1" applyNumberFormat="1" applyFont="1" applyFill="1" applyBorder="1" applyAlignment="1">
      <alignment vertical="center"/>
    </xf>
    <xf numFmtId="165" fontId="1" fillId="2" borderId="24" xfId="1" applyNumberFormat="1" applyFont="1" applyFill="1" applyBorder="1" applyAlignment="1">
      <alignment vertical="center"/>
    </xf>
    <xf numFmtId="164" fontId="0" fillId="0" borderId="11" xfId="2" quotePrefix="1" applyNumberFormat="1" applyFont="1" applyFill="1" applyBorder="1" applyAlignment="1">
      <alignment horizontal="center" vertical="center"/>
    </xf>
    <xf numFmtId="42" fontId="1" fillId="2" borderId="0" xfId="0" applyNumberFormat="1" applyFont="1" applyFill="1" applyAlignment="1">
      <alignment horizontal="center"/>
    </xf>
    <xf numFmtId="42" fontId="0" fillId="2" borderId="19" xfId="0" applyNumberFormat="1" applyFont="1" applyFill="1" applyBorder="1" applyAlignment="1">
      <alignment vertical="center"/>
    </xf>
    <xf numFmtId="42" fontId="0" fillId="2" borderId="0" xfId="0" applyNumberFormat="1" applyFont="1" applyFill="1"/>
    <xf numFmtId="164" fontId="1" fillId="2" borderId="12" xfId="2" quotePrefix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0" borderId="20" xfId="1" applyNumberFormat="1" applyFont="1" applyFill="1" applyBorder="1" applyAlignment="1">
      <alignment vertical="center"/>
    </xf>
    <xf numFmtId="42" fontId="1" fillId="2" borderId="4" xfId="0" applyNumberFormat="1" applyFont="1" applyFill="1" applyBorder="1" applyAlignment="1">
      <alignment horizontal="center"/>
    </xf>
    <xf numFmtId="42" fontId="1" fillId="2" borderId="0" xfId="0" applyNumberFormat="1" applyFont="1" applyFill="1" applyBorder="1" applyAlignment="1">
      <alignment horizontal="center"/>
    </xf>
    <xf numFmtId="42" fontId="1" fillId="2" borderId="5" xfId="0" applyNumberFormat="1" applyFont="1" applyFill="1" applyBorder="1" applyAlignment="1">
      <alignment horizontal="center"/>
    </xf>
    <xf numFmtId="42" fontId="0" fillId="2" borderId="1" xfId="0" applyNumberFormat="1" applyFont="1" applyFill="1" applyBorder="1" applyAlignment="1">
      <alignment horizontal="right"/>
    </xf>
    <xf numFmtId="42" fontId="1" fillId="2" borderId="2" xfId="0" applyNumberFormat="1" applyFont="1" applyFill="1" applyBorder="1" applyAlignment="1">
      <alignment horizontal="right"/>
    </xf>
    <xf numFmtId="42" fontId="1" fillId="2" borderId="3" xfId="0" applyNumberFormat="1" applyFont="1" applyFill="1" applyBorder="1" applyAlignment="1">
      <alignment horizontal="right"/>
    </xf>
    <xf numFmtId="42" fontId="0" fillId="2" borderId="4" xfId="0" applyNumberFormat="1" applyFont="1" applyFill="1" applyBorder="1" applyAlignment="1">
      <alignment horizontal="center"/>
    </xf>
    <xf numFmtId="42" fontId="0" fillId="0" borderId="4" xfId="0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5" xfId="0" applyNumberFormat="1" applyFont="1" applyFill="1" applyBorder="1" applyAlignment="1">
      <alignment horizontal="center"/>
    </xf>
    <xf numFmtId="42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B93"/>
  <sheetViews>
    <sheetView showGridLines="0" tabSelected="1" zoomScale="90" zoomScaleNormal="90" workbookViewId="0">
      <selection activeCell="B7" sqref="B7:N7"/>
    </sheetView>
  </sheetViews>
  <sheetFormatPr defaultColWidth="9.140625"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XFB2" s="5"/>
    </row>
    <row r="3" spans="2:14 16382:16382" ht="17.100000000000001" customHeight="1" x14ac:dyDescent="0.2">
      <c r="B3" s="38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2:14 16382:16382" ht="17.100000000000001" customHeight="1" x14ac:dyDescent="0.2">
      <c r="B4" s="39" t="s">
        <v>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 16382:16382" ht="17.100000000000001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2:14 16382:16382" ht="17.100000000000001" customHeight="1" x14ac:dyDescent="0.2">
      <c r="B6" s="39" t="s">
        <v>70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2:14 16382:16382" ht="17.100000000000001" customHeight="1" x14ac:dyDescent="0.2">
      <c r="B7" s="39" t="s">
        <v>21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2:14 16382:16382" ht="17.100000000000001" customHeight="1" x14ac:dyDescent="0.2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2:14 16382:16382" ht="17.100000000000001" customHeight="1" thickBot="1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6" customFormat="1" ht="17.100000000000001" customHeight="1" x14ac:dyDescent="0.2">
      <c r="B12" s="12"/>
      <c r="C12" s="25" t="s">
        <v>22</v>
      </c>
      <c r="D12" s="25" t="s">
        <v>23</v>
      </c>
      <c r="E12" s="25" t="s">
        <v>24</v>
      </c>
      <c r="F12" s="25" t="s">
        <v>25</v>
      </c>
      <c r="G12" s="25" t="s">
        <v>26</v>
      </c>
      <c r="H12" s="25" t="s">
        <v>27</v>
      </c>
      <c r="I12" s="25" t="s">
        <v>28</v>
      </c>
      <c r="J12" s="25" t="s">
        <v>29</v>
      </c>
      <c r="K12" s="25" t="s">
        <v>30</v>
      </c>
      <c r="L12" s="25" t="s">
        <v>31</v>
      </c>
      <c r="M12" s="25" t="s">
        <v>32</v>
      </c>
      <c r="N12" s="29" t="s">
        <v>56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2:14 16382:16382" ht="17.100000000000001" customHeight="1" x14ac:dyDescent="0.2">
      <c r="B15" s="17" t="s">
        <v>1</v>
      </c>
      <c r="C15" s="19">
        <v>437221764</v>
      </c>
      <c r="D15" s="19">
        <v>317073479</v>
      </c>
      <c r="E15" s="19">
        <v>268415201</v>
      </c>
      <c r="F15" s="19">
        <v>273882772</v>
      </c>
      <c r="G15" s="19">
        <v>309954443</v>
      </c>
      <c r="H15" s="19">
        <v>436074856</v>
      </c>
      <c r="I15" s="19">
        <v>516893671</v>
      </c>
      <c r="J15" s="19">
        <v>463621099</v>
      </c>
      <c r="K15" s="19">
        <v>438885763</v>
      </c>
      <c r="L15" s="19">
        <v>349922351</v>
      </c>
      <c r="M15" s="19">
        <v>257956718</v>
      </c>
      <c r="N15" s="20">
        <v>322235480</v>
      </c>
    </row>
    <row r="16" spans="2:14 16382:16382" ht="17.100000000000001" customHeight="1" x14ac:dyDescent="0.2">
      <c r="B16" s="17" t="s">
        <v>60</v>
      </c>
      <c r="C16" s="19">
        <v>69965</v>
      </c>
      <c r="D16" s="19">
        <v>44925</v>
      </c>
      <c r="E16" s="19">
        <v>49671</v>
      </c>
      <c r="F16" s="19">
        <v>44610</v>
      </c>
      <c r="G16" s="19">
        <v>46479</v>
      </c>
      <c r="H16" s="19">
        <v>57885</v>
      </c>
      <c r="I16" s="19">
        <v>77716</v>
      </c>
      <c r="J16" s="19">
        <v>72345</v>
      </c>
      <c r="K16" s="19">
        <v>68307</v>
      </c>
      <c r="L16" s="19">
        <v>62833</v>
      </c>
      <c r="M16" s="19">
        <v>55542</v>
      </c>
      <c r="N16" s="20">
        <v>65898</v>
      </c>
    </row>
    <row r="17" spans="2:14" ht="17.100000000000001" customHeight="1" x14ac:dyDescent="0.2">
      <c r="B17" s="17" t="s">
        <v>61</v>
      </c>
      <c r="C17" s="19">
        <v>0</v>
      </c>
      <c r="D17" s="19">
        <v>0</v>
      </c>
      <c r="E17" s="19">
        <v>8557</v>
      </c>
      <c r="F17" s="19">
        <v>14311</v>
      </c>
      <c r="G17" s="19">
        <v>0</v>
      </c>
      <c r="H17" s="19">
        <v>26231</v>
      </c>
      <c r="I17" s="19">
        <v>23733</v>
      </c>
      <c r="J17" s="19">
        <v>41439</v>
      </c>
      <c r="K17" s="19">
        <v>4641</v>
      </c>
      <c r="L17" s="19">
        <v>3320</v>
      </c>
      <c r="M17" s="19">
        <v>3256</v>
      </c>
      <c r="N17" s="20">
        <v>2893</v>
      </c>
    </row>
    <row r="18" spans="2:14" ht="17.100000000000001" customHeight="1" x14ac:dyDescent="0.2">
      <c r="B18" s="17" t="s">
        <v>2</v>
      </c>
      <c r="C18" s="19">
        <v>26966</v>
      </c>
      <c r="D18" s="19">
        <v>23698</v>
      </c>
      <c r="E18" s="19">
        <v>21690</v>
      </c>
      <c r="F18" s="19">
        <v>23464</v>
      </c>
      <c r="G18" s="19">
        <v>27679</v>
      </c>
      <c r="H18" s="19">
        <v>34079</v>
      </c>
      <c r="I18" s="19">
        <v>38041</v>
      </c>
      <c r="J18" s="19">
        <v>33355</v>
      </c>
      <c r="K18" s="19">
        <v>31498</v>
      </c>
      <c r="L18" s="19">
        <v>27518</v>
      </c>
      <c r="M18" s="19">
        <v>22246</v>
      </c>
      <c r="N18" s="20">
        <v>22194</v>
      </c>
    </row>
    <row r="19" spans="2:14" ht="17.100000000000001" customHeight="1" x14ac:dyDescent="0.2">
      <c r="B19" s="17" t="s">
        <v>3</v>
      </c>
      <c r="C19" s="19">
        <v>117109268</v>
      </c>
      <c r="D19" s="19">
        <v>99207456</v>
      </c>
      <c r="E19" s="19">
        <v>90656876</v>
      </c>
      <c r="F19" s="19">
        <v>94207190</v>
      </c>
      <c r="G19" s="19">
        <v>104297148</v>
      </c>
      <c r="H19" s="19">
        <v>123246699</v>
      </c>
      <c r="I19" s="19">
        <v>135921331</v>
      </c>
      <c r="J19" s="19">
        <v>128715554</v>
      </c>
      <c r="K19" s="19">
        <v>124291682</v>
      </c>
      <c r="L19" s="19">
        <v>110811477</v>
      </c>
      <c r="M19" s="19">
        <v>88040702</v>
      </c>
      <c r="N19" s="20">
        <v>95494418</v>
      </c>
    </row>
    <row r="20" spans="2:14" ht="17.100000000000001" customHeight="1" x14ac:dyDescent="0.2">
      <c r="B20" s="17" t="s">
        <v>4</v>
      </c>
      <c r="C20" s="19">
        <v>161903577</v>
      </c>
      <c r="D20" s="19">
        <v>134763675</v>
      </c>
      <c r="E20" s="19">
        <v>130108118</v>
      </c>
      <c r="F20" s="19">
        <v>135121068</v>
      </c>
      <c r="G20" s="19">
        <v>142374214</v>
      </c>
      <c r="H20" s="19">
        <v>166406265</v>
      </c>
      <c r="I20" s="19">
        <v>169200231</v>
      </c>
      <c r="J20" s="19">
        <v>171743390</v>
      </c>
      <c r="K20" s="19">
        <v>161230723</v>
      </c>
      <c r="L20" s="19">
        <v>153837546</v>
      </c>
      <c r="M20" s="19">
        <v>129191961</v>
      </c>
      <c r="N20" s="20">
        <v>134382941</v>
      </c>
    </row>
    <row r="21" spans="2:14" ht="17.100000000000001" customHeight="1" x14ac:dyDescent="0.2">
      <c r="B21" s="17" t="s">
        <v>5</v>
      </c>
      <c r="C21" s="19">
        <v>98965419</v>
      </c>
      <c r="D21" s="19">
        <v>90447153</v>
      </c>
      <c r="E21" s="19">
        <v>88503921</v>
      </c>
      <c r="F21" s="19">
        <v>91748778</v>
      </c>
      <c r="G21" s="19">
        <v>95453278</v>
      </c>
      <c r="H21" s="19">
        <v>109382710</v>
      </c>
      <c r="I21" s="19">
        <v>116478240</v>
      </c>
      <c r="J21" s="19">
        <v>113817821</v>
      </c>
      <c r="K21" s="19">
        <v>117371351</v>
      </c>
      <c r="L21" s="19">
        <v>108218212</v>
      </c>
      <c r="M21" s="19">
        <v>94380510</v>
      </c>
      <c r="N21" s="20">
        <v>98747205</v>
      </c>
    </row>
    <row r="22" spans="2:14" ht="17.100000000000001" customHeight="1" x14ac:dyDescent="0.2">
      <c r="B22" s="17" t="s">
        <v>6</v>
      </c>
      <c r="C22" s="19">
        <v>152630140</v>
      </c>
      <c r="D22" s="19">
        <v>154574080</v>
      </c>
      <c r="E22" s="19">
        <v>159103800</v>
      </c>
      <c r="F22" s="19">
        <v>159656480</v>
      </c>
      <c r="G22" s="19">
        <v>164743840</v>
      </c>
      <c r="H22" s="19">
        <v>187249680</v>
      </c>
      <c r="I22" s="19">
        <v>176575120</v>
      </c>
      <c r="J22" s="19">
        <v>205007500</v>
      </c>
      <c r="K22" s="19">
        <v>186061560</v>
      </c>
      <c r="L22" s="19">
        <v>207993040</v>
      </c>
      <c r="M22" s="19">
        <v>153014200</v>
      </c>
      <c r="N22" s="20">
        <v>141019860</v>
      </c>
    </row>
    <row r="23" spans="2:14" ht="17.100000000000001" customHeight="1" x14ac:dyDescent="0.2">
      <c r="B23" s="17" t="s">
        <v>7</v>
      </c>
      <c r="C23" s="19">
        <v>86294687</v>
      </c>
      <c r="D23" s="19">
        <v>81534127</v>
      </c>
      <c r="E23" s="19">
        <v>70917077</v>
      </c>
      <c r="F23" s="19">
        <v>86567094</v>
      </c>
      <c r="G23" s="19">
        <v>92376102</v>
      </c>
      <c r="H23" s="19">
        <v>96133030</v>
      </c>
      <c r="I23" s="19">
        <v>91133760</v>
      </c>
      <c r="J23" s="19">
        <v>94743631</v>
      </c>
      <c r="K23" s="19">
        <v>93070222</v>
      </c>
      <c r="L23" s="19">
        <v>89146551</v>
      </c>
      <c r="M23" s="19">
        <v>93456446</v>
      </c>
      <c r="N23" s="20">
        <v>91581322</v>
      </c>
    </row>
    <row r="24" spans="2:14" ht="17.100000000000001" customHeight="1" x14ac:dyDescent="0.2">
      <c r="B24" s="17" t="s">
        <v>8</v>
      </c>
      <c r="C24" s="19">
        <v>7184633</v>
      </c>
      <c r="D24" s="19">
        <v>5311241</v>
      </c>
      <c r="E24" s="19">
        <v>5413880</v>
      </c>
      <c r="F24" s="19">
        <v>4987438</v>
      </c>
      <c r="G24" s="19">
        <v>4543004</v>
      </c>
      <c r="H24" s="19">
        <v>4067971</v>
      </c>
      <c r="I24" s="19">
        <v>4185225</v>
      </c>
      <c r="J24" s="19">
        <v>4369207</v>
      </c>
      <c r="K24" s="19">
        <v>4751154</v>
      </c>
      <c r="L24" s="19">
        <v>5453149</v>
      </c>
      <c r="M24" s="19">
        <v>5754517</v>
      </c>
      <c r="N24" s="20">
        <v>6117596</v>
      </c>
    </row>
    <row r="25" spans="2:14" ht="17.100000000000001" customHeight="1" x14ac:dyDescent="0.2">
      <c r="B25" s="17" t="s">
        <v>9</v>
      </c>
      <c r="C25" s="19">
        <v>4624720</v>
      </c>
      <c r="D25" s="19">
        <v>3511421</v>
      </c>
      <c r="E25" s="19">
        <v>3494756</v>
      </c>
      <c r="F25" s="19">
        <v>3243534</v>
      </c>
      <c r="G25" s="19">
        <v>2921424</v>
      </c>
      <c r="H25" s="19">
        <v>2777943</v>
      </c>
      <c r="I25" s="19">
        <v>2707318</v>
      </c>
      <c r="J25" s="19">
        <v>2821329</v>
      </c>
      <c r="K25" s="19">
        <v>3073123</v>
      </c>
      <c r="L25" s="19">
        <v>3493816</v>
      </c>
      <c r="M25" s="19">
        <v>3714799</v>
      </c>
      <c r="N25" s="20">
        <v>3959196</v>
      </c>
    </row>
    <row r="26" spans="2:14" ht="17.100000000000001" customHeight="1" x14ac:dyDescent="0.2">
      <c r="B26" s="17" t="s">
        <v>10</v>
      </c>
      <c r="C26" s="19">
        <v>468058</v>
      </c>
      <c r="D26" s="19">
        <v>332696</v>
      </c>
      <c r="E26" s="19">
        <v>326455</v>
      </c>
      <c r="F26" s="19">
        <v>320101</v>
      </c>
      <c r="G26" s="19">
        <v>297087</v>
      </c>
      <c r="H26" s="19">
        <v>274943</v>
      </c>
      <c r="I26" s="19">
        <v>270606</v>
      </c>
      <c r="J26" s="19">
        <v>275708</v>
      </c>
      <c r="K26" s="19">
        <v>275110</v>
      </c>
      <c r="L26" s="19">
        <v>358975</v>
      </c>
      <c r="M26" s="19">
        <v>350106</v>
      </c>
      <c r="N26" s="20">
        <v>362377</v>
      </c>
    </row>
    <row r="27" spans="2:14" ht="17.100000000000001" customHeight="1" x14ac:dyDescent="0.2">
      <c r="B27" s="17" t="s">
        <v>11</v>
      </c>
      <c r="C27" s="19">
        <v>304987</v>
      </c>
      <c r="D27" s="19">
        <v>279035</v>
      </c>
      <c r="E27" s="19">
        <v>267280</v>
      </c>
      <c r="F27" s="19">
        <v>277970</v>
      </c>
      <c r="G27" s="19">
        <v>281013</v>
      </c>
      <c r="H27" s="19">
        <v>282731</v>
      </c>
      <c r="I27" s="19">
        <v>263017</v>
      </c>
      <c r="J27" s="19">
        <v>270800</v>
      </c>
      <c r="K27" s="19">
        <v>272593</v>
      </c>
      <c r="L27" s="19">
        <v>284102</v>
      </c>
      <c r="M27" s="19">
        <v>281049</v>
      </c>
      <c r="N27" s="20">
        <v>283417</v>
      </c>
    </row>
    <row r="28" spans="2:14" ht="17.100000000000001" customHeight="1" x14ac:dyDescent="0.2">
      <c r="B28" s="17" t="s">
        <v>63</v>
      </c>
      <c r="C28" s="19">
        <v>372</v>
      </c>
      <c r="D28" s="19">
        <v>219</v>
      </c>
      <c r="E28" s="19">
        <v>0</v>
      </c>
      <c r="F28" s="19">
        <v>282</v>
      </c>
      <c r="G28" s="19">
        <v>245</v>
      </c>
      <c r="H28" s="19">
        <v>196</v>
      </c>
      <c r="I28" s="19">
        <v>140</v>
      </c>
      <c r="J28" s="19">
        <v>596</v>
      </c>
      <c r="K28" s="19">
        <v>0</v>
      </c>
      <c r="L28" s="19">
        <v>512</v>
      </c>
      <c r="M28" s="19">
        <v>0</v>
      </c>
      <c r="N28" s="20">
        <v>516</v>
      </c>
    </row>
    <row r="29" spans="2:14" ht="17.100000000000001" customHeight="1" x14ac:dyDescent="0.2">
      <c r="B29" s="17" t="s">
        <v>12</v>
      </c>
      <c r="C29" s="19">
        <v>5860800</v>
      </c>
      <c r="D29" s="19">
        <v>4503600</v>
      </c>
      <c r="E29" s="19">
        <v>3925200</v>
      </c>
      <c r="F29" s="19">
        <v>4365600</v>
      </c>
      <c r="G29" s="19">
        <v>4320000</v>
      </c>
      <c r="H29" s="19">
        <v>4573200</v>
      </c>
      <c r="I29" s="19">
        <v>5510400</v>
      </c>
      <c r="J29" s="19">
        <v>4881600</v>
      </c>
      <c r="K29" s="19">
        <v>5365200</v>
      </c>
      <c r="L29" s="19">
        <v>4336800</v>
      </c>
      <c r="M29" s="19">
        <v>4858800</v>
      </c>
      <c r="N29" s="20">
        <v>4543200</v>
      </c>
    </row>
    <row r="30" spans="2:14" ht="17.100000000000001" customHeight="1" x14ac:dyDescent="0.2">
      <c r="B30" s="17" t="s">
        <v>64</v>
      </c>
      <c r="C30" s="19">
        <v>5200295</v>
      </c>
      <c r="D30" s="19">
        <v>4273815</v>
      </c>
      <c r="E30" s="19">
        <v>4269753</v>
      </c>
      <c r="F30" s="19">
        <v>4309731</v>
      </c>
      <c r="G30" s="19">
        <v>5361690</v>
      </c>
      <c r="H30" s="19">
        <v>6218621</v>
      </c>
      <c r="I30" s="19">
        <v>6047515</v>
      </c>
      <c r="J30" s="19">
        <v>6061424</v>
      </c>
      <c r="K30" s="19">
        <v>6382909</v>
      </c>
      <c r="L30" s="19">
        <v>3188660</v>
      </c>
      <c r="M30" s="19">
        <v>91722</v>
      </c>
      <c r="N30" s="20">
        <v>0</v>
      </c>
    </row>
    <row r="31" spans="2:14" ht="17.100000000000001" customHeight="1" x14ac:dyDescent="0.2">
      <c r="B31" s="17" t="s">
        <v>65</v>
      </c>
      <c r="C31" s="19">
        <v>603500</v>
      </c>
      <c r="D31" s="19">
        <v>259600</v>
      </c>
      <c r="E31" s="19">
        <v>594500</v>
      </c>
      <c r="F31" s="19">
        <v>426100</v>
      </c>
      <c r="G31" s="19">
        <v>319900</v>
      </c>
      <c r="H31" s="19">
        <v>882100</v>
      </c>
      <c r="I31" s="19">
        <v>578500</v>
      </c>
      <c r="J31" s="19">
        <v>606600</v>
      </c>
      <c r="K31" s="19">
        <v>398300</v>
      </c>
      <c r="L31" s="19">
        <v>427600</v>
      </c>
      <c r="M31" s="19">
        <v>18000</v>
      </c>
      <c r="N31" s="20">
        <v>0</v>
      </c>
    </row>
    <row r="32" spans="2:14" ht="17.100000000000001" customHeight="1" x14ac:dyDescent="0.2">
      <c r="B32" s="17" t="s">
        <v>66</v>
      </c>
      <c r="C32" s="19">
        <v>1960</v>
      </c>
      <c r="D32" s="19">
        <v>1240</v>
      </c>
      <c r="E32" s="19">
        <v>2880</v>
      </c>
      <c r="F32" s="19">
        <v>3600</v>
      </c>
      <c r="G32" s="19">
        <v>5720</v>
      </c>
      <c r="H32" s="19">
        <v>6400</v>
      </c>
      <c r="I32" s="19">
        <v>5160</v>
      </c>
      <c r="J32" s="19">
        <v>5560</v>
      </c>
      <c r="K32" s="19">
        <v>6040</v>
      </c>
      <c r="L32" s="19">
        <v>6440</v>
      </c>
      <c r="M32" s="19">
        <v>4360</v>
      </c>
      <c r="N32" s="20">
        <v>2280</v>
      </c>
    </row>
    <row r="33" spans="2:14" ht="17.100000000000001" customHeight="1" x14ac:dyDescent="0.2">
      <c r="B33" s="17" t="s">
        <v>69</v>
      </c>
      <c r="C33" s="19">
        <v>-41639160</v>
      </c>
      <c r="D33" s="19">
        <v>-75315900</v>
      </c>
      <c r="E33" s="19">
        <v>76186098</v>
      </c>
      <c r="F33" s="19">
        <v>-33959671</v>
      </c>
      <c r="G33" s="19">
        <v>151182117</v>
      </c>
      <c r="H33" s="19">
        <v>-3118726</v>
      </c>
      <c r="I33" s="19">
        <v>1749862</v>
      </c>
      <c r="J33" s="19">
        <v>39373051</v>
      </c>
      <c r="K33" s="19">
        <v>-96473219</v>
      </c>
      <c r="L33" s="19">
        <v>-100676875</v>
      </c>
      <c r="M33" s="19">
        <v>53449084</v>
      </c>
      <c r="N33" s="20">
        <v>36092774</v>
      </c>
    </row>
    <row r="34" spans="2:14" ht="17.100000000000001" customHeight="1" x14ac:dyDescent="0.2">
      <c r="B34" s="27" t="s">
        <v>13</v>
      </c>
      <c r="C34" s="31">
        <f>SUM(C15:C33)</f>
        <v>1036831951</v>
      </c>
      <c r="D34" s="21">
        <f t="shared" ref="D34:N34" si="0">SUM(D15:D33)</f>
        <v>820825560</v>
      </c>
      <c r="E34" s="21">
        <f t="shared" si="0"/>
        <v>902265713</v>
      </c>
      <c r="F34" s="21">
        <f t="shared" si="0"/>
        <v>825240452</v>
      </c>
      <c r="G34" s="21">
        <f t="shared" si="0"/>
        <v>1078505383</v>
      </c>
      <c r="H34" s="21">
        <f t="shared" si="0"/>
        <v>1134576814</v>
      </c>
      <c r="I34" s="21">
        <f t="shared" si="0"/>
        <v>1227659586</v>
      </c>
      <c r="J34" s="21">
        <f t="shared" si="0"/>
        <v>1236462009</v>
      </c>
      <c r="K34" s="21">
        <f t="shared" si="0"/>
        <v>1045066957</v>
      </c>
      <c r="L34" s="21">
        <f t="shared" si="0"/>
        <v>936896027</v>
      </c>
      <c r="M34" s="21">
        <f t="shared" si="0"/>
        <v>884644018</v>
      </c>
      <c r="N34" s="22">
        <f t="shared" si="0"/>
        <v>934913567</v>
      </c>
    </row>
    <row r="35" spans="2:14" ht="17.100000000000001" customHeight="1" thickBot="1" x14ac:dyDescent="0.25">
      <c r="B35" s="1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2:14" ht="14.25" thickTop="1" thickBot="1" x14ac:dyDescent="0.25"/>
    <row r="37" spans="2:14" ht="17.100000000000001" customHeight="1" thickTop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s="26" customFormat="1" ht="17.100000000000001" customHeight="1" x14ac:dyDescent="0.2">
      <c r="B38" s="12"/>
      <c r="C38" s="25" t="s">
        <v>33</v>
      </c>
      <c r="D38" s="25" t="s">
        <v>34</v>
      </c>
      <c r="E38" s="25" t="s">
        <v>35</v>
      </c>
      <c r="F38" s="25" t="s">
        <v>36</v>
      </c>
      <c r="G38" s="25" t="s">
        <v>37</v>
      </c>
      <c r="H38" s="25" t="s">
        <v>38</v>
      </c>
      <c r="I38" s="25" t="s">
        <v>39</v>
      </c>
      <c r="J38" s="25" t="s">
        <v>40</v>
      </c>
      <c r="K38" s="25" t="s">
        <v>41</v>
      </c>
      <c r="L38" s="25" t="s">
        <v>42</v>
      </c>
      <c r="M38" s="25" t="s">
        <v>43</v>
      </c>
      <c r="N38" s="29" t="s">
        <v>58</v>
      </c>
    </row>
    <row r="39" spans="2:14" ht="17.100000000000001" customHeight="1" thickBot="1" x14ac:dyDescent="0.25">
      <c r="B39" s="13"/>
      <c r="C39" s="14"/>
      <c r="D39" s="15"/>
      <c r="E39" s="14"/>
      <c r="F39" s="15"/>
      <c r="G39" s="14"/>
      <c r="H39" s="14"/>
      <c r="I39" s="14"/>
      <c r="J39" s="14"/>
      <c r="K39" s="14"/>
      <c r="L39" s="14"/>
      <c r="M39" s="14"/>
      <c r="N39" s="16"/>
    </row>
    <row r="40" spans="2:14" ht="17.100000000000001" customHeight="1" thickTop="1" x14ac:dyDescent="0.2">
      <c r="B40" s="1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2:14" ht="17.100000000000001" customHeight="1" x14ac:dyDescent="0.2">
      <c r="B41" s="17" t="s">
        <v>1</v>
      </c>
      <c r="C41" s="19">
        <v>349623288</v>
      </c>
      <c r="D41" s="19">
        <v>346200515</v>
      </c>
      <c r="E41" s="19">
        <v>299207419</v>
      </c>
      <c r="F41" s="19">
        <v>247671132</v>
      </c>
      <c r="G41" s="19">
        <v>277644125</v>
      </c>
      <c r="H41" s="19">
        <v>366452092</v>
      </c>
      <c r="I41" s="19">
        <v>484251447</v>
      </c>
      <c r="J41" s="19">
        <v>472498885</v>
      </c>
      <c r="K41" s="19">
        <v>439493206</v>
      </c>
      <c r="L41" s="19">
        <v>377410182</v>
      </c>
      <c r="M41" s="19">
        <v>254908115</v>
      </c>
      <c r="N41" s="20">
        <v>341176755</v>
      </c>
    </row>
    <row r="42" spans="2:14" ht="17.100000000000001" customHeight="1" x14ac:dyDescent="0.2">
      <c r="B42" s="17" t="s">
        <v>60</v>
      </c>
      <c r="C42" s="19">
        <v>76446</v>
      </c>
      <c r="D42" s="19">
        <v>67481</v>
      </c>
      <c r="E42" s="19">
        <v>61441</v>
      </c>
      <c r="F42" s="19">
        <v>52433</v>
      </c>
      <c r="G42" s="19">
        <v>73171</v>
      </c>
      <c r="H42" s="19">
        <v>95395</v>
      </c>
      <c r="I42" s="19">
        <v>148611</v>
      </c>
      <c r="J42" s="19">
        <v>158127</v>
      </c>
      <c r="K42" s="19">
        <v>154049</v>
      </c>
      <c r="L42" s="19">
        <v>131681</v>
      </c>
      <c r="M42" s="19">
        <v>115182</v>
      </c>
      <c r="N42" s="20">
        <v>143470</v>
      </c>
    </row>
    <row r="43" spans="2:14" ht="17.100000000000001" customHeight="1" x14ac:dyDescent="0.2">
      <c r="B43" s="17" t="s">
        <v>61</v>
      </c>
      <c r="C43" s="19">
        <v>1556</v>
      </c>
      <c r="D43" s="19">
        <v>1408</v>
      </c>
      <c r="E43" s="19">
        <v>1267</v>
      </c>
      <c r="F43" s="19">
        <v>1412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270</v>
      </c>
      <c r="M43" s="19">
        <v>1195</v>
      </c>
      <c r="N43" s="20">
        <v>0</v>
      </c>
    </row>
    <row r="44" spans="2:14" ht="17.100000000000001" customHeight="1" x14ac:dyDescent="0.2">
      <c r="B44" s="17" t="s">
        <v>2</v>
      </c>
      <c r="C44" s="19">
        <v>22253</v>
      </c>
      <c r="D44" s="19">
        <v>23113</v>
      </c>
      <c r="E44" s="19">
        <v>18838</v>
      </c>
      <c r="F44" s="19">
        <v>20656</v>
      </c>
      <c r="G44" s="19">
        <v>23829</v>
      </c>
      <c r="H44" s="19">
        <v>28835</v>
      </c>
      <c r="I44" s="19">
        <v>34868</v>
      </c>
      <c r="J44" s="19">
        <v>29410</v>
      </c>
      <c r="K44" s="19">
        <v>31831</v>
      </c>
      <c r="L44" s="19">
        <v>29282</v>
      </c>
      <c r="M44" s="19">
        <v>20151</v>
      </c>
      <c r="N44" s="20">
        <v>24549</v>
      </c>
    </row>
    <row r="45" spans="2:14" ht="17.100000000000001" customHeight="1" x14ac:dyDescent="0.2">
      <c r="B45" s="17" t="s">
        <v>3</v>
      </c>
      <c r="C45" s="19">
        <v>101396234</v>
      </c>
      <c r="D45" s="19">
        <v>102314390</v>
      </c>
      <c r="E45" s="19">
        <v>93724038</v>
      </c>
      <c r="F45" s="19">
        <v>87782346</v>
      </c>
      <c r="G45" s="19">
        <v>98159597</v>
      </c>
      <c r="H45" s="19">
        <v>110052616</v>
      </c>
      <c r="I45" s="19">
        <v>128937992</v>
      </c>
      <c r="J45" s="19">
        <v>125048249</v>
      </c>
      <c r="K45" s="19">
        <v>122058220</v>
      </c>
      <c r="L45" s="19">
        <v>112362758</v>
      </c>
      <c r="M45" s="19">
        <v>87957911</v>
      </c>
      <c r="N45" s="20">
        <v>102735506</v>
      </c>
    </row>
    <row r="46" spans="2:14" ht="17.100000000000001" customHeight="1" x14ac:dyDescent="0.2">
      <c r="B46" s="17" t="s">
        <v>4</v>
      </c>
      <c r="C46" s="19">
        <v>143363658</v>
      </c>
      <c r="D46" s="19">
        <v>139914935</v>
      </c>
      <c r="E46" s="19">
        <v>131217163</v>
      </c>
      <c r="F46" s="19">
        <v>127603265</v>
      </c>
      <c r="G46" s="19">
        <v>140206335</v>
      </c>
      <c r="H46" s="19">
        <v>151800635</v>
      </c>
      <c r="I46" s="19">
        <v>167359557</v>
      </c>
      <c r="J46" s="19">
        <v>164485218</v>
      </c>
      <c r="K46" s="19">
        <v>159019424</v>
      </c>
      <c r="L46" s="19">
        <v>151017179</v>
      </c>
      <c r="M46" s="19">
        <v>124675392</v>
      </c>
      <c r="N46" s="20">
        <v>137927854</v>
      </c>
    </row>
    <row r="47" spans="2:14" ht="17.100000000000001" customHeight="1" x14ac:dyDescent="0.2">
      <c r="B47" s="17" t="s">
        <v>5</v>
      </c>
      <c r="C47" s="19">
        <v>99264788</v>
      </c>
      <c r="D47" s="19">
        <v>95453749</v>
      </c>
      <c r="E47" s="19">
        <v>94397006</v>
      </c>
      <c r="F47" s="19">
        <v>92590622</v>
      </c>
      <c r="G47" s="19">
        <v>96939240</v>
      </c>
      <c r="H47" s="19">
        <v>101940340</v>
      </c>
      <c r="I47" s="19">
        <v>120382340</v>
      </c>
      <c r="J47" s="19">
        <v>117285700</v>
      </c>
      <c r="K47" s="19">
        <v>116204860</v>
      </c>
      <c r="L47" s="19">
        <v>114374420</v>
      </c>
      <c r="M47" s="19">
        <v>97325020</v>
      </c>
      <c r="N47" s="20">
        <v>103042480</v>
      </c>
    </row>
    <row r="48" spans="2:14" ht="17.100000000000001" customHeight="1" x14ac:dyDescent="0.2">
      <c r="B48" s="17" t="s">
        <v>6</v>
      </c>
      <c r="C48" s="19">
        <v>190514345</v>
      </c>
      <c r="D48" s="19">
        <v>132240360</v>
      </c>
      <c r="E48" s="19">
        <v>175315258</v>
      </c>
      <c r="F48" s="19">
        <v>141341580</v>
      </c>
      <c r="G48" s="19">
        <v>177687740</v>
      </c>
      <c r="H48" s="19">
        <v>163391060</v>
      </c>
      <c r="I48" s="19">
        <v>177421440</v>
      </c>
      <c r="J48" s="19">
        <v>206384900</v>
      </c>
      <c r="K48" s="19">
        <v>197175020</v>
      </c>
      <c r="L48" s="19">
        <v>189298740</v>
      </c>
      <c r="M48" s="19">
        <v>125759140</v>
      </c>
      <c r="N48" s="20">
        <v>159154320</v>
      </c>
    </row>
    <row r="49" spans="2:14" ht="17.100000000000001" customHeight="1" x14ac:dyDescent="0.2">
      <c r="B49" s="17" t="s">
        <v>7</v>
      </c>
      <c r="C49" s="19">
        <v>90465851</v>
      </c>
      <c r="D49" s="19">
        <v>86683676</v>
      </c>
      <c r="E49" s="19">
        <v>85575283</v>
      </c>
      <c r="F49" s="19">
        <v>74745242</v>
      </c>
      <c r="G49" s="19">
        <v>86566709</v>
      </c>
      <c r="H49" s="19">
        <v>94192775</v>
      </c>
      <c r="I49" s="19">
        <v>73906484</v>
      </c>
      <c r="J49" s="19">
        <v>84853139</v>
      </c>
      <c r="K49" s="19">
        <v>86971811</v>
      </c>
      <c r="L49" s="19">
        <v>138544245</v>
      </c>
      <c r="M49" s="19">
        <v>37941847</v>
      </c>
      <c r="N49" s="20">
        <v>79580822</v>
      </c>
    </row>
    <row r="50" spans="2:14" ht="17.100000000000001" customHeight="1" x14ac:dyDescent="0.2">
      <c r="B50" s="17" t="s">
        <v>8</v>
      </c>
      <c r="C50" s="19">
        <v>6457438</v>
      </c>
      <c r="D50" s="19">
        <v>5574980</v>
      </c>
      <c r="E50" s="19">
        <v>5517675</v>
      </c>
      <c r="F50" s="19">
        <v>4770715</v>
      </c>
      <c r="G50" s="19">
        <v>4549376</v>
      </c>
      <c r="H50" s="19">
        <v>3910482</v>
      </c>
      <c r="I50" s="19">
        <v>4508429</v>
      </c>
      <c r="J50" s="19">
        <v>4162655</v>
      </c>
      <c r="K50" s="19">
        <v>4551120</v>
      </c>
      <c r="L50" s="19">
        <v>5748420</v>
      </c>
      <c r="M50" s="19">
        <v>4899657</v>
      </c>
      <c r="N50" s="20">
        <v>6780230</v>
      </c>
    </row>
    <row r="51" spans="2:14" ht="17.100000000000001" customHeight="1" x14ac:dyDescent="0.2">
      <c r="B51" s="17" t="s">
        <v>9</v>
      </c>
      <c r="C51" s="19">
        <v>4117777</v>
      </c>
      <c r="D51" s="19">
        <v>3533225</v>
      </c>
      <c r="E51" s="19">
        <v>3422621</v>
      </c>
      <c r="F51" s="19">
        <v>3026410</v>
      </c>
      <c r="G51" s="19">
        <v>2846834</v>
      </c>
      <c r="H51" s="19">
        <v>2450573</v>
      </c>
      <c r="I51" s="19">
        <v>2778929</v>
      </c>
      <c r="J51" s="19">
        <v>2606790</v>
      </c>
      <c r="K51" s="19">
        <v>2900090</v>
      </c>
      <c r="L51" s="19">
        <v>3505085</v>
      </c>
      <c r="M51" s="19">
        <v>3095935</v>
      </c>
      <c r="N51" s="20">
        <v>4211630</v>
      </c>
    </row>
    <row r="52" spans="2:14" ht="17.100000000000001" customHeight="1" x14ac:dyDescent="0.2">
      <c r="B52" s="17" t="s">
        <v>10</v>
      </c>
      <c r="C52" s="19">
        <v>395419</v>
      </c>
      <c r="D52" s="19">
        <v>357142</v>
      </c>
      <c r="E52" s="19">
        <v>301397</v>
      </c>
      <c r="F52" s="19">
        <v>288602</v>
      </c>
      <c r="G52" s="19">
        <v>273682</v>
      </c>
      <c r="H52" s="19">
        <v>243255</v>
      </c>
      <c r="I52" s="19">
        <v>255585</v>
      </c>
      <c r="J52" s="19">
        <v>224525</v>
      </c>
      <c r="K52" s="19">
        <v>235890</v>
      </c>
      <c r="L52" s="19">
        <v>315336</v>
      </c>
      <c r="M52" s="19">
        <v>286592</v>
      </c>
      <c r="N52" s="20">
        <v>364667</v>
      </c>
    </row>
    <row r="53" spans="2:14" ht="17.100000000000001" customHeight="1" x14ac:dyDescent="0.2">
      <c r="B53" s="17" t="s">
        <v>11</v>
      </c>
      <c r="C53" s="19">
        <v>299460</v>
      </c>
      <c r="D53" s="19">
        <v>278684</v>
      </c>
      <c r="E53" s="19">
        <v>258420</v>
      </c>
      <c r="F53" s="19">
        <v>264759</v>
      </c>
      <c r="G53" s="19">
        <v>278069</v>
      </c>
      <c r="H53" s="19">
        <v>274703</v>
      </c>
      <c r="I53" s="19">
        <v>263178</v>
      </c>
      <c r="J53" s="19">
        <v>282628</v>
      </c>
      <c r="K53" s="19">
        <v>247373</v>
      </c>
      <c r="L53" s="19">
        <v>271977</v>
      </c>
      <c r="M53" s="19">
        <v>276885</v>
      </c>
      <c r="N53" s="20">
        <v>304712</v>
      </c>
    </row>
    <row r="54" spans="2:14" ht="17.100000000000001" customHeight="1" x14ac:dyDescent="0.2">
      <c r="B54" s="17" t="s">
        <v>63</v>
      </c>
      <c r="C54" s="19">
        <v>463</v>
      </c>
      <c r="D54" s="19">
        <v>647</v>
      </c>
      <c r="E54" s="19">
        <v>545</v>
      </c>
      <c r="F54" s="19">
        <v>747</v>
      </c>
      <c r="G54" s="19">
        <v>358</v>
      </c>
      <c r="H54" s="19">
        <v>861.86800000000005</v>
      </c>
      <c r="I54" s="19">
        <v>4280.5990000000002</v>
      </c>
      <c r="J54" s="19">
        <v>394.78300000000002</v>
      </c>
      <c r="K54" s="19">
        <v>459.98700000000002</v>
      </c>
      <c r="L54" s="19">
        <v>3966.895</v>
      </c>
      <c r="M54" s="19">
        <v>0</v>
      </c>
      <c r="N54" s="20">
        <v>1906.0340000000001</v>
      </c>
    </row>
    <row r="55" spans="2:14" ht="17.100000000000001" customHeight="1" x14ac:dyDescent="0.2">
      <c r="B55" s="17" t="s">
        <v>12</v>
      </c>
      <c r="C55" s="19">
        <v>4458000</v>
      </c>
      <c r="D55" s="19"/>
      <c r="E55" s="19">
        <v>9357600</v>
      </c>
      <c r="F55" s="19">
        <v>4131600</v>
      </c>
      <c r="G55" s="19">
        <v>2286000</v>
      </c>
      <c r="H55" s="19">
        <v>6444000</v>
      </c>
      <c r="I55" s="19">
        <v>4926000</v>
      </c>
      <c r="J55" s="19">
        <v>5144400</v>
      </c>
      <c r="K55" s="19">
        <v>5874000</v>
      </c>
      <c r="L55" s="19">
        <v>4894800</v>
      </c>
      <c r="M55" s="19">
        <v>4286400</v>
      </c>
      <c r="N55" s="20">
        <v>5140800</v>
      </c>
    </row>
    <row r="56" spans="2:14" ht="17.100000000000001" customHeight="1" x14ac:dyDescent="0.2">
      <c r="B56" s="17" t="s">
        <v>64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v>0</v>
      </c>
    </row>
    <row r="57" spans="2:14" ht="17.100000000000001" customHeight="1" x14ac:dyDescent="0.2">
      <c r="B57" s="17" t="s">
        <v>65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</row>
    <row r="58" spans="2:14" ht="17.100000000000001" customHeight="1" x14ac:dyDescent="0.2">
      <c r="B58" s="17" t="s">
        <v>66</v>
      </c>
      <c r="C58" s="19">
        <v>600</v>
      </c>
      <c r="D58" s="19">
        <v>1400</v>
      </c>
      <c r="E58" s="19">
        <v>0</v>
      </c>
      <c r="F58" s="19">
        <v>2080</v>
      </c>
      <c r="G58" s="19">
        <v>6600</v>
      </c>
      <c r="H58" s="19">
        <v>5120</v>
      </c>
      <c r="I58" s="19">
        <v>4160</v>
      </c>
      <c r="J58" s="19">
        <v>3800</v>
      </c>
      <c r="K58" s="19">
        <v>4120</v>
      </c>
      <c r="L58" s="19">
        <v>6560</v>
      </c>
      <c r="M58" s="19">
        <v>2800</v>
      </c>
      <c r="N58" s="20">
        <v>1200</v>
      </c>
    </row>
    <row r="59" spans="2:14" ht="17.100000000000001" customHeight="1" x14ac:dyDescent="0.2">
      <c r="B59" s="17" t="s">
        <v>69</v>
      </c>
      <c r="C59" s="19">
        <v>-8223802</v>
      </c>
      <c r="D59" s="19">
        <v>-80029375</v>
      </c>
      <c r="E59" s="19">
        <v>-5949172</v>
      </c>
      <c r="F59" s="19">
        <v>27701720</v>
      </c>
      <c r="G59" s="19">
        <v>85256304</v>
      </c>
      <c r="H59" s="19">
        <v>-26587075.868000031</v>
      </c>
      <c r="I59" s="19">
        <v>123683895.40100002</v>
      </c>
      <c r="J59" s="19">
        <v>30998216.217000008</v>
      </c>
      <c r="K59" s="19">
        <v>-56289811.986999989</v>
      </c>
      <c r="L59" s="19">
        <v>-233904200.89499998</v>
      </c>
      <c r="M59" s="19">
        <v>106499060</v>
      </c>
      <c r="N59" s="20">
        <v>-45775489.034000039</v>
      </c>
    </row>
    <row r="60" spans="2:14" ht="17.100000000000001" customHeight="1" x14ac:dyDescent="0.2">
      <c r="B60" s="27" t="s">
        <v>13</v>
      </c>
      <c r="C60" s="21">
        <f>SUM(C41:C59)</f>
        <v>982233774</v>
      </c>
      <c r="D60" s="21">
        <f t="shared" ref="D60:N60" si="1">SUM(D41:D59)</f>
        <v>832616330</v>
      </c>
      <c r="E60" s="21">
        <f t="shared" si="1"/>
        <v>892426799</v>
      </c>
      <c r="F60" s="21">
        <f t="shared" si="1"/>
        <v>811995321</v>
      </c>
      <c r="G60" s="21">
        <f t="shared" si="1"/>
        <v>972797969</v>
      </c>
      <c r="H60" s="21">
        <f t="shared" si="1"/>
        <v>974695667</v>
      </c>
      <c r="I60" s="21">
        <f t="shared" si="1"/>
        <v>1288867196</v>
      </c>
      <c r="J60" s="21">
        <f t="shared" si="1"/>
        <v>1214167037</v>
      </c>
      <c r="K60" s="21">
        <f t="shared" si="1"/>
        <v>1078631662</v>
      </c>
      <c r="L60" s="21">
        <f t="shared" si="1"/>
        <v>864010701</v>
      </c>
      <c r="M60" s="21">
        <f t="shared" si="1"/>
        <v>848051282</v>
      </c>
      <c r="N60" s="22">
        <f t="shared" si="1"/>
        <v>894815412</v>
      </c>
    </row>
    <row r="61" spans="2:14" ht="17.100000000000001" customHeight="1" thickBot="1" x14ac:dyDescent="0.25"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4"/>
    </row>
    <row r="62" spans="2:14" ht="14.25" thickTop="1" thickBot="1" x14ac:dyDescent="0.25"/>
    <row r="63" spans="2:14" ht="17.100000000000001" customHeight="1" thickTop="1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2:14" s="26" customFormat="1" ht="17.100000000000001" customHeight="1" x14ac:dyDescent="0.2">
      <c r="B64" s="12"/>
      <c r="C64" s="25" t="s">
        <v>44</v>
      </c>
      <c r="D64" s="25" t="s">
        <v>45</v>
      </c>
      <c r="E64" s="25" t="s">
        <v>46</v>
      </c>
      <c r="F64" s="25" t="s">
        <v>47</v>
      </c>
      <c r="G64" s="25" t="s">
        <v>48</v>
      </c>
      <c r="H64" s="25" t="s">
        <v>49</v>
      </c>
      <c r="I64" s="25" t="s">
        <v>50</v>
      </c>
      <c r="J64" s="25" t="s">
        <v>51</v>
      </c>
      <c r="K64" s="25" t="s">
        <v>52</v>
      </c>
      <c r="L64" s="25" t="s">
        <v>53</v>
      </c>
      <c r="M64" s="25" t="s">
        <v>54</v>
      </c>
      <c r="N64" s="29" t="s">
        <v>59</v>
      </c>
    </row>
    <row r="65" spans="2:14" ht="17.100000000000001" customHeight="1" thickBot="1" x14ac:dyDescent="0.25">
      <c r="B65" s="13"/>
      <c r="C65" s="14"/>
      <c r="D65" s="15"/>
      <c r="E65" s="14"/>
      <c r="F65" s="15"/>
      <c r="G65" s="14"/>
      <c r="H65" s="14"/>
      <c r="I65" s="14"/>
      <c r="J65" s="14"/>
      <c r="K65" s="14"/>
      <c r="L65" s="14"/>
      <c r="M65" s="14"/>
      <c r="N65" s="16"/>
    </row>
    <row r="66" spans="2:14" ht="17.100000000000001" customHeight="1" thickTop="1" x14ac:dyDescent="0.2">
      <c r="B66" s="17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2:14" ht="17.100000000000001" customHeight="1" x14ac:dyDescent="0.2">
      <c r="B67" s="17" t="s">
        <v>1</v>
      </c>
      <c r="C67" s="19">
        <v>324983176</v>
      </c>
      <c r="D67" s="19">
        <v>304614326</v>
      </c>
      <c r="E67" s="19">
        <v>284019589</v>
      </c>
      <c r="F67" s="19">
        <v>267793142</v>
      </c>
      <c r="G67" s="19">
        <v>258764288</v>
      </c>
      <c r="H67" s="19">
        <v>380168596</v>
      </c>
      <c r="I67" s="19">
        <v>507136813</v>
      </c>
      <c r="J67" s="19">
        <v>482100808</v>
      </c>
      <c r="K67" s="19">
        <v>432473637</v>
      </c>
      <c r="L67" s="19">
        <v>268458680</v>
      </c>
      <c r="M67" s="19">
        <v>253414844</v>
      </c>
      <c r="N67" s="20">
        <v>323293937</v>
      </c>
    </row>
    <row r="68" spans="2:14" ht="17.100000000000001" customHeight="1" x14ac:dyDescent="0.2">
      <c r="B68" s="17" t="s">
        <v>60</v>
      </c>
      <c r="C68" s="19">
        <v>148710</v>
      </c>
      <c r="D68" s="19">
        <v>144512</v>
      </c>
      <c r="E68" s="19">
        <v>135875</v>
      </c>
      <c r="F68" s="19">
        <v>130401</v>
      </c>
      <c r="G68" s="19">
        <v>129433</v>
      </c>
      <c r="H68" s="19">
        <v>182241</v>
      </c>
      <c r="I68" s="19">
        <v>226419</v>
      </c>
      <c r="J68" s="19">
        <v>202557</v>
      </c>
      <c r="K68" s="19">
        <v>189849</v>
      </c>
      <c r="L68" s="19">
        <v>129888</v>
      </c>
      <c r="M68" s="19">
        <v>132978</v>
      </c>
      <c r="N68" s="20">
        <v>182042</v>
      </c>
    </row>
    <row r="69" spans="2:14" ht="17.100000000000001" customHeight="1" x14ac:dyDescent="0.2">
      <c r="B69" s="17" t="s">
        <v>61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2034</v>
      </c>
      <c r="J69" s="19">
        <v>9113</v>
      </c>
      <c r="K69" s="19">
        <v>13890</v>
      </c>
      <c r="L69" s="19">
        <v>9068</v>
      </c>
      <c r="M69" s="19">
        <v>5664</v>
      </c>
      <c r="N69" s="20">
        <v>11360</v>
      </c>
    </row>
    <row r="70" spans="2:14" ht="17.100000000000001" customHeight="1" x14ac:dyDescent="0.2">
      <c r="B70" s="17" t="s">
        <v>2</v>
      </c>
      <c r="C70" s="19">
        <v>21889</v>
      </c>
      <c r="D70" s="19">
        <v>17942</v>
      </c>
      <c r="E70" s="19">
        <v>18694</v>
      </c>
      <c r="F70" s="19">
        <v>23002</v>
      </c>
      <c r="G70" s="19">
        <v>22862</v>
      </c>
      <c r="H70" s="19">
        <v>24522</v>
      </c>
      <c r="I70" s="19">
        <v>36534</v>
      </c>
      <c r="J70" s="19">
        <v>36986</v>
      </c>
      <c r="K70" s="19">
        <v>31103</v>
      </c>
      <c r="L70" s="19">
        <v>25160</v>
      </c>
      <c r="M70" s="19">
        <v>21829</v>
      </c>
      <c r="N70" s="20">
        <v>19744</v>
      </c>
    </row>
    <row r="71" spans="2:14" ht="17.100000000000001" customHeight="1" x14ac:dyDescent="0.2">
      <c r="B71" s="17" t="s">
        <v>3</v>
      </c>
      <c r="C71" s="19">
        <v>96539740</v>
      </c>
      <c r="D71" s="19">
        <v>92493144</v>
      </c>
      <c r="E71" s="19">
        <v>88431524</v>
      </c>
      <c r="F71" s="19">
        <v>80855855</v>
      </c>
      <c r="G71" s="19">
        <v>71229704</v>
      </c>
      <c r="H71" s="19">
        <v>93391786</v>
      </c>
      <c r="I71" s="19">
        <v>117904634</v>
      </c>
      <c r="J71" s="19">
        <v>116241282</v>
      </c>
      <c r="K71" s="19">
        <v>112317404</v>
      </c>
      <c r="L71" s="19">
        <v>85386506</v>
      </c>
      <c r="M71" s="19">
        <v>78639225</v>
      </c>
      <c r="N71" s="20">
        <v>89376432</v>
      </c>
    </row>
    <row r="72" spans="2:14" ht="17.100000000000001" customHeight="1" x14ac:dyDescent="0.2">
      <c r="B72" s="17" t="s">
        <v>4</v>
      </c>
      <c r="C72" s="19">
        <v>132793079</v>
      </c>
      <c r="D72" s="19">
        <v>124728834</v>
      </c>
      <c r="E72" s="19">
        <v>116121075</v>
      </c>
      <c r="F72" s="19">
        <v>117458635</v>
      </c>
      <c r="G72" s="19">
        <v>98798826</v>
      </c>
      <c r="H72" s="19">
        <v>124137470</v>
      </c>
      <c r="I72" s="19">
        <v>147508175</v>
      </c>
      <c r="J72" s="19">
        <v>141679396</v>
      </c>
      <c r="K72" s="19">
        <v>140985070</v>
      </c>
      <c r="L72" s="19">
        <v>117716515</v>
      </c>
      <c r="M72" s="19">
        <v>106305520</v>
      </c>
      <c r="N72" s="20">
        <v>115785935</v>
      </c>
    </row>
    <row r="73" spans="2:14" ht="17.100000000000001" customHeight="1" x14ac:dyDescent="0.2">
      <c r="B73" s="17" t="s">
        <v>5</v>
      </c>
      <c r="C73" s="19">
        <v>102974700</v>
      </c>
      <c r="D73" s="19">
        <v>98429640</v>
      </c>
      <c r="E73" s="19">
        <v>95763620</v>
      </c>
      <c r="F73" s="19">
        <v>92783680</v>
      </c>
      <c r="G73" s="19">
        <v>88021640</v>
      </c>
      <c r="H73" s="19">
        <v>101887420</v>
      </c>
      <c r="I73" s="19">
        <v>110566840</v>
      </c>
      <c r="J73" s="19">
        <v>114675620</v>
      </c>
      <c r="K73" s="19">
        <v>114594520</v>
      </c>
      <c r="L73" s="19">
        <v>103716240</v>
      </c>
      <c r="M73" s="19">
        <v>93777880</v>
      </c>
      <c r="N73" s="20">
        <v>101309820</v>
      </c>
    </row>
    <row r="74" spans="2:14" ht="17.100000000000001" customHeight="1" x14ac:dyDescent="0.2">
      <c r="B74" s="17" t="s">
        <v>6</v>
      </c>
      <c r="C74" s="19">
        <v>165550960</v>
      </c>
      <c r="D74" s="19">
        <v>145389020</v>
      </c>
      <c r="E74" s="19">
        <v>166461800</v>
      </c>
      <c r="F74" s="19">
        <v>153937880</v>
      </c>
      <c r="G74" s="19">
        <v>127018540</v>
      </c>
      <c r="H74" s="19">
        <v>147969640</v>
      </c>
      <c r="I74" s="19">
        <v>200939020</v>
      </c>
      <c r="J74" s="19">
        <v>178298300</v>
      </c>
      <c r="K74" s="19">
        <v>172272860</v>
      </c>
      <c r="L74" s="19">
        <v>164707120</v>
      </c>
      <c r="M74" s="19">
        <v>122568900</v>
      </c>
      <c r="N74" s="20">
        <v>182292400</v>
      </c>
    </row>
    <row r="75" spans="2:14" ht="17.100000000000001" customHeight="1" x14ac:dyDescent="0.2">
      <c r="B75" s="17" t="s">
        <v>7</v>
      </c>
      <c r="C75" s="19">
        <v>82963309</v>
      </c>
      <c r="D75" s="19">
        <v>86563625</v>
      </c>
      <c r="E75" s="19">
        <v>104996120</v>
      </c>
      <c r="F75" s="19">
        <v>56505563</v>
      </c>
      <c r="G75" s="19">
        <v>71719752</v>
      </c>
      <c r="H75" s="19">
        <v>78491177</v>
      </c>
      <c r="I75" s="19">
        <v>152539207</v>
      </c>
      <c r="J75" s="19">
        <v>73337272</v>
      </c>
      <c r="K75" s="19">
        <v>86957198</v>
      </c>
      <c r="L75" s="19">
        <v>100142011</v>
      </c>
      <c r="M75" s="19">
        <v>19134621</v>
      </c>
      <c r="N75" s="20">
        <v>141033389</v>
      </c>
    </row>
    <row r="76" spans="2:14" ht="17.100000000000001" customHeight="1" x14ac:dyDescent="0.2">
      <c r="B76" s="17" t="s">
        <v>8</v>
      </c>
      <c r="C76" s="19">
        <v>6986883</v>
      </c>
      <c r="D76" s="19">
        <v>5428044</v>
      </c>
      <c r="E76" s="19">
        <v>5503034</v>
      </c>
      <c r="F76" s="19">
        <v>4985668</v>
      </c>
      <c r="G76" s="19">
        <v>4331964</v>
      </c>
      <c r="H76" s="19">
        <v>4274704</v>
      </c>
      <c r="I76" s="19">
        <v>3713203</v>
      </c>
      <c r="J76" s="19">
        <v>4535364</v>
      </c>
      <c r="K76" s="19">
        <v>4838089</v>
      </c>
      <c r="L76" s="19">
        <v>5244888</v>
      </c>
      <c r="M76" s="19">
        <v>5436292</v>
      </c>
      <c r="N76" s="20">
        <v>6539030</v>
      </c>
    </row>
    <row r="77" spans="2:14" ht="17.100000000000001" customHeight="1" x14ac:dyDescent="0.2">
      <c r="B77" s="17" t="s">
        <v>9</v>
      </c>
      <c r="C77" s="19">
        <v>4225466</v>
      </c>
      <c r="D77" s="19">
        <v>3335355</v>
      </c>
      <c r="E77" s="19">
        <v>3380215</v>
      </c>
      <c r="F77" s="19">
        <v>3047670</v>
      </c>
      <c r="G77" s="19">
        <v>2644301</v>
      </c>
      <c r="H77" s="19">
        <v>2556039</v>
      </c>
      <c r="I77" s="19">
        <v>2317916</v>
      </c>
      <c r="J77" s="19">
        <v>2752168</v>
      </c>
      <c r="K77" s="19">
        <v>2901844</v>
      </c>
      <c r="L77" s="19">
        <v>3168992</v>
      </c>
      <c r="M77" s="19">
        <v>3298333</v>
      </c>
      <c r="N77" s="20">
        <v>3932423</v>
      </c>
    </row>
    <row r="78" spans="2:14" ht="17.100000000000001" customHeight="1" x14ac:dyDescent="0.2">
      <c r="B78" s="17" t="s">
        <v>10</v>
      </c>
      <c r="C78" s="19">
        <v>378952</v>
      </c>
      <c r="D78" s="19">
        <v>294870</v>
      </c>
      <c r="E78" s="19">
        <v>303879</v>
      </c>
      <c r="F78" s="19">
        <v>290934</v>
      </c>
      <c r="G78" s="19">
        <v>261744</v>
      </c>
      <c r="H78" s="19">
        <v>249658</v>
      </c>
      <c r="I78" s="19">
        <v>346887</v>
      </c>
      <c r="J78" s="19">
        <v>408919</v>
      </c>
      <c r="K78" s="19">
        <v>492127</v>
      </c>
      <c r="L78" s="19">
        <v>510715</v>
      </c>
      <c r="M78" s="19">
        <v>554880</v>
      </c>
      <c r="N78" s="20">
        <v>606671</v>
      </c>
    </row>
    <row r="79" spans="2:14" ht="17.100000000000001" customHeight="1" x14ac:dyDescent="0.2">
      <c r="B79" s="17" t="s">
        <v>11</v>
      </c>
      <c r="C79" s="19">
        <v>295661</v>
      </c>
      <c r="D79" s="19">
        <v>274160</v>
      </c>
      <c r="E79" s="19">
        <v>271760</v>
      </c>
      <c r="F79" s="19">
        <v>275838</v>
      </c>
      <c r="G79" s="19">
        <v>266715</v>
      </c>
      <c r="H79" s="19">
        <v>279087</v>
      </c>
      <c r="I79" s="19">
        <v>284326</v>
      </c>
      <c r="J79" s="19">
        <v>272912</v>
      </c>
      <c r="K79" s="19">
        <v>236454</v>
      </c>
      <c r="L79" s="19">
        <v>239403</v>
      </c>
      <c r="M79" s="19">
        <v>239121</v>
      </c>
      <c r="N79" s="20">
        <v>265984</v>
      </c>
    </row>
    <row r="80" spans="2:14" ht="17.100000000000001" customHeight="1" x14ac:dyDescent="0.2">
      <c r="B80" s="17" t="s">
        <v>63</v>
      </c>
      <c r="C80" s="19">
        <v>3072.665</v>
      </c>
      <c r="D80" s="19">
        <v>1516.421</v>
      </c>
      <c r="E80" s="19">
        <v>1133.348</v>
      </c>
      <c r="F80" s="19">
        <v>651.46500000000003</v>
      </c>
      <c r="G80" s="19">
        <v>799.67399999999998</v>
      </c>
      <c r="H80" s="19">
        <v>0</v>
      </c>
      <c r="I80" s="19">
        <v>1171.761</v>
      </c>
      <c r="J80" s="19">
        <v>652.90800000000002</v>
      </c>
      <c r="K80" s="19">
        <v>1633.7159999999999</v>
      </c>
      <c r="L80" s="19">
        <v>0</v>
      </c>
      <c r="M80" s="19">
        <v>793.25699999999995</v>
      </c>
      <c r="N80" s="20">
        <v>1271.652</v>
      </c>
    </row>
    <row r="81" spans="2:14" ht="17.100000000000001" customHeight="1" x14ac:dyDescent="0.2">
      <c r="B81" s="17" t="s">
        <v>12</v>
      </c>
      <c r="C81" s="19">
        <v>4957200</v>
      </c>
      <c r="D81" s="19">
        <v>4959600</v>
      </c>
      <c r="E81" s="19">
        <v>4294800</v>
      </c>
      <c r="F81" s="19">
        <v>4275600</v>
      </c>
      <c r="G81" s="19">
        <v>3936000</v>
      </c>
      <c r="H81" s="19">
        <v>5011200</v>
      </c>
      <c r="I81" s="19">
        <v>2649600</v>
      </c>
      <c r="J81" s="19">
        <v>6777600</v>
      </c>
      <c r="K81" s="19">
        <v>4972800</v>
      </c>
      <c r="L81" s="19">
        <v>4668000</v>
      </c>
      <c r="M81" s="19">
        <v>3750000</v>
      </c>
      <c r="N81" s="20">
        <v>4870800</v>
      </c>
    </row>
    <row r="82" spans="2:14" ht="17.100000000000001" customHeight="1" x14ac:dyDescent="0.2">
      <c r="B82" s="17" t="s">
        <v>64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20">
        <v>0</v>
      </c>
    </row>
    <row r="83" spans="2:14" ht="17.100000000000001" customHeight="1" x14ac:dyDescent="0.2">
      <c r="B83" s="17" t="s">
        <v>65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20">
        <v>0</v>
      </c>
    </row>
    <row r="84" spans="2:14" ht="17.100000000000001" customHeight="1" x14ac:dyDescent="0.2">
      <c r="B84" s="17" t="s">
        <v>66</v>
      </c>
      <c r="C84" s="19">
        <v>320</v>
      </c>
      <c r="D84" s="19">
        <v>0</v>
      </c>
      <c r="E84" s="19">
        <v>160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20">
        <v>0</v>
      </c>
    </row>
    <row r="85" spans="2:14" ht="17.100000000000001" customHeight="1" x14ac:dyDescent="0.2">
      <c r="B85" s="17" t="s">
        <v>69</v>
      </c>
      <c r="C85" s="19">
        <v>4496139.3350000381</v>
      </c>
      <c r="D85" s="19">
        <v>-11605500.421000004</v>
      </c>
      <c r="E85" s="19">
        <v>-45195341.34800005</v>
      </c>
      <c r="F85" s="19">
        <v>-49758996.465000033</v>
      </c>
      <c r="G85" s="19">
        <v>105729192.32599998</v>
      </c>
      <c r="H85" s="19">
        <v>92868372</v>
      </c>
      <c r="I85" s="19">
        <v>4863773.239000082</v>
      </c>
      <c r="J85" s="19">
        <v>-31259903.907999992</v>
      </c>
      <c r="K85" s="19">
        <v>-141095481.71599996</v>
      </c>
      <c r="L85" s="19">
        <v>-39511222</v>
      </c>
      <c r="M85" s="19">
        <v>93767101.743000031</v>
      </c>
      <c r="N85" s="20">
        <v>-34290542.65199995</v>
      </c>
    </row>
    <row r="86" spans="2:14" ht="17.100000000000001" customHeight="1" x14ac:dyDescent="0.2">
      <c r="B86" s="27" t="s">
        <v>13</v>
      </c>
      <c r="C86" s="21">
        <f>SUM(C67:C85)</f>
        <v>927319257</v>
      </c>
      <c r="D86" s="21">
        <f t="shared" ref="D86:N86" si="2">SUM(D67:D85)</f>
        <v>855069088</v>
      </c>
      <c r="E86" s="21">
        <f t="shared" si="2"/>
        <v>824507937</v>
      </c>
      <c r="F86" s="21">
        <f t="shared" si="2"/>
        <v>732605523</v>
      </c>
      <c r="G86" s="21">
        <f t="shared" si="2"/>
        <v>832875761</v>
      </c>
      <c r="H86" s="21">
        <f t="shared" si="2"/>
        <v>1031491912</v>
      </c>
      <c r="I86" s="21">
        <f t="shared" si="2"/>
        <v>1251036553</v>
      </c>
      <c r="J86" s="21">
        <f t="shared" si="2"/>
        <v>1090069046</v>
      </c>
      <c r="K86" s="21">
        <f t="shared" si="2"/>
        <v>932182997</v>
      </c>
      <c r="L86" s="21">
        <f t="shared" si="2"/>
        <v>814611964</v>
      </c>
      <c r="M86" s="21">
        <f t="shared" si="2"/>
        <v>781047982</v>
      </c>
      <c r="N86" s="22">
        <f t="shared" si="2"/>
        <v>935230696</v>
      </c>
    </row>
    <row r="87" spans="2:14" ht="17.100000000000001" customHeight="1" thickBot="1" x14ac:dyDescent="0.25"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2:14" ht="13.5" thickTop="1" x14ac:dyDescent="0.2"/>
    <row r="89" spans="2:14" x14ac:dyDescent="0.2">
      <c r="B89" s="28" t="s">
        <v>62</v>
      </c>
    </row>
    <row r="90" spans="2:14" x14ac:dyDescent="0.2">
      <c r="J90" s="30"/>
      <c r="K90" s="30"/>
      <c r="L90" s="30"/>
      <c r="M90" s="30"/>
    </row>
    <row r="91" spans="2:14" x14ac:dyDescent="0.2">
      <c r="B91" s="28"/>
    </row>
    <row r="93" spans="2:14" x14ac:dyDescent="0.2">
      <c r="B93" s="28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2020-00350
Attachment to Response to AG-KIUC-1 Question No. 180a
Page &amp;P of &amp;N
Garrett
</oddFooter>
  </headerFooter>
  <rowBreaks count="2" manualBreakCount="2">
    <brk id="36" min="1" max="13" man="1"/>
    <brk id="62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FB93"/>
  <sheetViews>
    <sheetView showGridLines="0" zoomScale="90" zoomScaleNormal="90" workbookViewId="0">
      <selection activeCell="C34" sqref="C34:N34"/>
    </sheetView>
  </sheetViews>
  <sheetFormatPr defaultColWidth="9.140625"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XFB2" s="5"/>
    </row>
    <row r="3" spans="2:14 16382:16382" ht="17.100000000000001" customHeight="1" x14ac:dyDescent="0.2">
      <c r="B3" s="38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2:14 16382:16382" ht="17.100000000000001" customHeight="1" x14ac:dyDescent="0.2">
      <c r="B4" s="39" t="s">
        <v>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 16382:16382" ht="17.100000000000001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2:14 16382:16382" ht="17.100000000000001" customHeight="1" x14ac:dyDescent="0.2">
      <c r="B6" s="39" t="s">
        <v>14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2:14 16382:16382" ht="17.100000000000001" customHeight="1" x14ac:dyDescent="0.2">
      <c r="B7" s="39" t="s">
        <v>21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2:14 16382:16382" ht="17.100000000000001" customHeight="1" x14ac:dyDescent="0.2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2:14 16382:16382" ht="17.100000000000001" customHeight="1" thickBot="1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6" customFormat="1" ht="17.100000000000001" customHeight="1" x14ac:dyDescent="0.2">
      <c r="B12" s="12"/>
      <c r="C12" s="25" t="s">
        <v>22</v>
      </c>
      <c r="D12" s="25" t="s">
        <v>23</v>
      </c>
      <c r="E12" s="25" t="s">
        <v>24</v>
      </c>
      <c r="F12" s="25" t="s">
        <v>25</v>
      </c>
      <c r="G12" s="25" t="s">
        <v>26</v>
      </c>
      <c r="H12" s="25" t="s">
        <v>27</v>
      </c>
      <c r="I12" s="25" t="s">
        <v>28</v>
      </c>
      <c r="J12" s="25" t="s">
        <v>29</v>
      </c>
      <c r="K12" s="25" t="s">
        <v>30</v>
      </c>
      <c r="L12" s="25" t="s">
        <v>31</v>
      </c>
      <c r="M12" s="25" t="s">
        <v>32</v>
      </c>
      <c r="N12" s="29" t="s">
        <v>56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2:14 16382:16382" ht="17.100000000000001" customHeight="1" x14ac:dyDescent="0.2">
      <c r="B15" s="17" t="s">
        <v>1</v>
      </c>
      <c r="C15" s="19">
        <v>-49950032</v>
      </c>
      <c r="D15" s="19">
        <v>22329478</v>
      </c>
      <c r="E15" s="19">
        <v>-22541999</v>
      </c>
      <c r="F15" s="19">
        <v>-14448837</v>
      </c>
      <c r="G15" s="19">
        <v>-63457236</v>
      </c>
      <c r="H15" s="19">
        <v>-33582974</v>
      </c>
      <c r="I15" s="19">
        <v>-10961437</v>
      </c>
      <c r="J15" s="19">
        <v>-28573965</v>
      </c>
      <c r="K15" s="19">
        <v>-47534266</v>
      </c>
      <c r="L15" s="19">
        <v>-45843231</v>
      </c>
      <c r="M15" s="19">
        <v>-24003633</v>
      </c>
      <c r="N15" s="20">
        <v>23789043</v>
      </c>
    </row>
    <row r="16" spans="2:14 16382:16382" ht="17.100000000000001" customHeight="1" x14ac:dyDescent="0.2">
      <c r="B16" s="17" t="s">
        <v>60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v>0</v>
      </c>
    </row>
    <row r="17" spans="2:14" ht="17.100000000000001" customHeight="1" x14ac:dyDescent="0.2">
      <c r="B17" s="17" t="s">
        <v>61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</row>
    <row r="18" spans="2:14" ht="17.100000000000001" customHeight="1" x14ac:dyDescent="0.2">
      <c r="B18" s="17" t="s">
        <v>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0</v>
      </c>
    </row>
    <row r="19" spans="2:14" ht="17.100000000000001" customHeight="1" x14ac:dyDescent="0.2">
      <c r="B19" s="17" t="s">
        <v>3</v>
      </c>
      <c r="C19" s="19">
        <v>-3954922</v>
      </c>
      <c r="D19" s="19">
        <v>5382038</v>
      </c>
      <c r="E19" s="19">
        <v>-326089</v>
      </c>
      <c r="F19" s="19">
        <v>-1985976</v>
      </c>
      <c r="G19" s="19">
        <v>-12591707</v>
      </c>
      <c r="H19" s="19">
        <v>-4089020</v>
      </c>
      <c r="I19" s="19">
        <v>-1753371</v>
      </c>
      <c r="J19" s="19">
        <v>-1149965</v>
      </c>
      <c r="K19" s="19">
        <v>-8919973</v>
      </c>
      <c r="L19" s="19">
        <v>-6421070</v>
      </c>
      <c r="M19" s="19">
        <v>-450648</v>
      </c>
      <c r="N19" s="20">
        <v>1435575</v>
      </c>
    </row>
    <row r="20" spans="2:14" ht="17.100000000000001" customHeight="1" x14ac:dyDescent="0.2">
      <c r="B20" s="17" t="s">
        <v>4</v>
      </c>
      <c r="C20" s="19">
        <v>-649030</v>
      </c>
      <c r="D20" s="19">
        <v>2613437</v>
      </c>
      <c r="E20" s="19">
        <v>-4128708</v>
      </c>
      <c r="F20" s="19">
        <v>-6464008</v>
      </c>
      <c r="G20" s="19">
        <v>-16204301</v>
      </c>
      <c r="H20" s="19">
        <v>-6263132</v>
      </c>
      <c r="I20" s="19">
        <v>-2228001</v>
      </c>
      <c r="J20" s="19">
        <v>-2464195</v>
      </c>
      <c r="K20" s="19">
        <v>-9525016</v>
      </c>
      <c r="L20" s="19">
        <v>-6647934</v>
      </c>
      <c r="M20" s="19">
        <v>-2317042</v>
      </c>
      <c r="N20" s="20">
        <v>1986840</v>
      </c>
    </row>
    <row r="21" spans="2:14" ht="17.100000000000001" customHeight="1" x14ac:dyDescent="0.2">
      <c r="B21" s="17" t="s">
        <v>5</v>
      </c>
      <c r="C21" s="19">
        <v>-171708</v>
      </c>
      <c r="D21" s="19">
        <v>1180657</v>
      </c>
      <c r="E21" s="19">
        <v>-1374201</v>
      </c>
      <c r="F21" s="19">
        <v>-1581579</v>
      </c>
      <c r="G21" s="19">
        <v>-3562684</v>
      </c>
      <c r="H21" s="19">
        <v>-1499151</v>
      </c>
      <c r="I21" s="19">
        <v>-576066</v>
      </c>
      <c r="J21" s="19">
        <v>-809406</v>
      </c>
      <c r="K21" s="19">
        <v>-2129696</v>
      </c>
      <c r="L21" s="19">
        <v>-1435558</v>
      </c>
      <c r="M21" s="19">
        <v>-764070</v>
      </c>
      <c r="N21" s="20">
        <v>1161085</v>
      </c>
    </row>
    <row r="22" spans="2:14" ht="17.100000000000001" customHeight="1" x14ac:dyDescent="0.2">
      <c r="B22" s="17" t="s">
        <v>6</v>
      </c>
      <c r="C22" s="19">
        <v>-552756</v>
      </c>
      <c r="D22" s="19">
        <v>1084294</v>
      </c>
      <c r="E22" s="19">
        <v>-735059</v>
      </c>
      <c r="F22" s="19">
        <v>-1117008</v>
      </c>
      <c r="G22" s="19">
        <v>-2421683</v>
      </c>
      <c r="H22" s="19">
        <v>-1022633</v>
      </c>
      <c r="I22" s="19">
        <v>-287634</v>
      </c>
      <c r="J22" s="19">
        <v>-416535</v>
      </c>
      <c r="K22" s="19">
        <v>-1615884</v>
      </c>
      <c r="L22" s="19">
        <v>-960972</v>
      </c>
      <c r="M22" s="19">
        <v>-764591</v>
      </c>
      <c r="N22" s="20">
        <v>829542</v>
      </c>
    </row>
    <row r="23" spans="2:14" ht="17.100000000000001" customHeight="1" x14ac:dyDescent="0.2">
      <c r="B23" s="17" t="s">
        <v>7</v>
      </c>
      <c r="C23" s="19">
        <v>0</v>
      </c>
      <c r="D23" s="19">
        <v>85074</v>
      </c>
      <c r="E23" s="19">
        <v>-157041</v>
      </c>
      <c r="F23" s="19">
        <v>-143812</v>
      </c>
      <c r="G23" s="19">
        <v>-154963</v>
      </c>
      <c r="H23" s="19">
        <v>-52981</v>
      </c>
      <c r="I23" s="19">
        <v>-29906</v>
      </c>
      <c r="J23" s="19">
        <v>-9527</v>
      </c>
      <c r="K23" s="19">
        <v>-158626</v>
      </c>
      <c r="L23" s="19">
        <v>-90529</v>
      </c>
      <c r="M23" s="19">
        <v>-69182</v>
      </c>
      <c r="N23" s="20">
        <v>184493</v>
      </c>
    </row>
    <row r="24" spans="2:14" ht="17.100000000000001" customHeight="1" x14ac:dyDescent="0.2">
      <c r="B24" s="17" t="s">
        <v>8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</row>
    <row r="25" spans="2:14" ht="17.100000000000001" customHeight="1" x14ac:dyDescent="0.2">
      <c r="B25" s="17" t="s">
        <v>9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0</v>
      </c>
    </row>
    <row r="26" spans="2:14" ht="17.100000000000001" customHeight="1" x14ac:dyDescent="0.2">
      <c r="B26" s="17" t="s">
        <v>10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0">
        <v>0</v>
      </c>
    </row>
    <row r="27" spans="2:14" ht="17.100000000000001" customHeight="1" x14ac:dyDescent="0.2">
      <c r="B27" s="17" t="s">
        <v>11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20">
        <v>0</v>
      </c>
    </row>
    <row r="28" spans="2:14" ht="17.100000000000001" customHeight="1" x14ac:dyDescent="0.2">
      <c r="B28" s="17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0">
        <v>0</v>
      </c>
    </row>
    <row r="29" spans="2:14" ht="17.100000000000001" customHeight="1" x14ac:dyDescent="0.2">
      <c r="B29" s="17" t="s">
        <v>12</v>
      </c>
      <c r="C29" s="19">
        <v>-1442933</v>
      </c>
      <c r="D29" s="19">
        <v>537448</v>
      </c>
      <c r="E29" s="19">
        <v>-542563</v>
      </c>
      <c r="F29" s="19">
        <v>-347769</v>
      </c>
      <c r="G29" s="19">
        <v>-2008730</v>
      </c>
      <c r="H29" s="19">
        <v>-1289687</v>
      </c>
      <c r="I29" s="19">
        <v>-420952</v>
      </c>
      <c r="J29" s="19">
        <v>-1097326</v>
      </c>
      <c r="K29" s="19">
        <v>-2593517</v>
      </c>
      <c r="L29" s="19">
        <v>-2501252</v>
      </c>
      <c r="M29" s="19">
        <v>-1309662</v>
      </c>
      <c r="N29" s="20">
        <v>1297954</v>
      </c>
    </row>
    <row r="30" spans="2:14" ht="17.100000000000001" customHeight="1" x14ac:dyDescent="0.2">
      <c r="B30" s="17" t="s">
        <v>64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</row>
    <row r="31" spans="2:14" ht="17.100000000000001" customHeight="1" x14ac:dyDescent="0.2">
      <c r="B31" s="17" t="s">
        <v>65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v>0</v>
      </c>
    </row>
    <row r="32" spans="2:14" ht="17.100000000000001" customHeight="1" x14ac:dyDescent="0.2">
      <c r="B32" s="17" t="s">
        <v>66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20">
        <v>0</v>
      </c>
    </row>
    <row r="33" spans="2:14" ht="17.100000000000001" customHeight="1" x14ac:dyDescent="0.2">
      <c r="B33" s="1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2:14" ht="17.100000000000001" customHeight="1" x14ac:dyDescent="0.2">
      <c r="B34" s="27" t="s">
        <v>19</v>
      </c>
      <c r="C34" s="21">
        <f>SUM(C15:C33)</f>
        <v>-56721381</v>
      </c>
      <c r="D34" s="21">
        <f t="shared" ref="D34:N34" si="0">SUM(D15:D33)</f>
        <v>33212426</v>
      </c>
      <c r="E34" s="21">
        <f t="shared" si="0"/>
        <v>-29805660</v>
      </c>
      <c r="F34" s="21">
        <f t="shared" si="0"/>
        <v>-26088989</v>
      </c>
      <c r="G34" s="21">
        <f t="shared" si="0"/>
        <v>-100401304</v>
      </c>
      <c r="H34" s="21">
        <f t="shared" si="0"/>
        <v>-47799578</v>
      </c>
      <c r="I34" s="21">
        <f t="shared" si="0"/>
        <v>-16257367</v>
      </c>
      <c r="J34" s="21">
        <f t="shared" si="0"/>
        <v>-34520919</v>
      </c>
      <c r="K34" s="21">
        <f t="shared" si="0"/>
        <v>-72476978</v>
      </c>
      <c r="L34" s="21">
        <f t="shared" si="0"/>
        <v>-63900546</v>
      </c>
      <c r="M34" s="21">
        <f t="shared" si="0"/>
        <v>-29678828</v>
      </c>
      <c r="N34" s="22">
        <f t="shared" si="0"/>
        <v>30684532</v>
      </c>
    </row>
    <row r="35" spans="2:14" ht="17.100000000000001" customHeight="1" thickBot="1" x14ac:dyDescent="0.25">
      <c r="B35" s="1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2:14" ht="14.25" thickTop="1" thickBot="1" x14ac:dyDescent="0.25"/>
    <row r="37" spans="2:14" ht="17.100000000000001" customHeight="1" thickTop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s="26" customFormat="1" ht="17.100000000000001" customHeight="1" x14ac:dyDescent="0.2">
      <c r="B38" s="12"/>
      <c r="C38" s="25" t="s">
        <v>33</v>
      </c>
      <c r="D38" s="25" t="s">
        <v>34</v>
      </c>
      <c r="E38" s="25" t="s">
        <v>35</v>
      </c>
      <c r="F38" s="25" t="s">
        <v>36</v>
      </c>
      <c r="G38" s="25" t="s">
        <v>37</v>
      </c>
      <c r="H38" s="25" t="s">
        <v>38</v>
      </c>
      <c r="I38" s="25" t="s">
        <v>39</v>
      </c>
      <c r="J38" s="25" t="s">
        <v>40</v>
      </c>
      <c r="K38" s="25" t="s">
        <v>41</v>
      </c>
      <c r="L38" s="25" t="s">
        <v>42</v>
      </c>
      <c r="M38" s="25" t="s">
        <v>43</v>
      </c>
      <c r="N38" s="29" t="s">
        <v>57</v>
      </c>
    </row>
    <row r="39" spans="2:14" ht="17.100000000000001" customHeight="1" thickBot="1" x14ac:dyDescent="0.25">
      <c r="B39" s="13"/>
      <c r="C39" s="14"/>
      <c r="D39" s="15"/>
      <c r="E39" s="14"/>
      <c r="F39" s="15"/>
      <c r="G39" s="14"/>
      <c r="H39" s="14"/>
      <c r="I39" s="14"/>
      <c r="J39" s="14"/>
      <c r="K39" s="14"/>
      <c r="L39" s="14"/>
      <c r="M39" s="14"/>
      <c r="N39" s="16"/>
    </row>
    <row r="40" spans="2:14" ht="17.100000000000001" customHeight="1" thickTop="1" x14ac:dyDescent="0.2">
      <c r="B40" s="1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2:14" ht="17.100000000000001" customHeight="1" x14ac:dyDescent="0.2">
      <c r="B41" s="17" t="s">
        <v>1</v>
      </c>
      <c r="C41" s="19">
        <v>11480950</v>
      </c>
      <c r="D41" s="19">
        <v>18946746</v>
      </c>
      <c r="E41" s="19">
        <v>-14178848</v>
      </c>
      <c r="F41" s="19">
        <v>1265357</v>
      </c>
      <c r="G41" s="19">
        <v>-31064678</v>
      </c>
      <c r="H41" s="19">
        <v>44256670</v>
      </c>
      <c r="I41" s="19">
        <v>-47376705</v>
      </c>
      <c r="J41" s="19">
        <v>-19519685</v>
      </c>
      <c r="K41" s="19">
        <v>-111965590</v>
      </c>
      <c r="L41" s="19">
        <v>-4790987</v>
      </c>
      <c r="M41" s="19">
        <v>-25987089</v>
      </c>
      <c r="N41" s="20">
        <v>28172580</v>
      </c>
    </row>
    <row r="42" spans="2:14" ht="17.100000000000001" customHeight="1" x14ac:dyDescent="0.2">
      <c r="B42" s="17" t="s">
        <v>60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</row>
    <row r="43" spans="2:14" ht="17.100000000000001" customHeight="1" x14ac:dyDescent="0.2">
      <c r="B43" s="17" t="s">
        <v>61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20">
        <v>0</v>
      </c>
    </row>
    <row r="44" spans="2:14" ht="17.100000000000001" customHeight="1" x14ac:dyDescent="0.2">
      <c r="B44" s="17" t="s">
        <v>2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20">
        <v>0</v>
      </c>
    </row>
    <row r="45" spans="2:14" ht="17.100000000000001" customHeight="1" x14ac:dyDescent="0.2">
      <c r="B45" s="17" t="s">
        <v>3</v>
      </c>
      <c r="C45" s="19">
        <v>43156</v>
      </c>
      <c r="D45" s="19">
        <v>1254915</v>
      </c>
      <c r="E45" s="19">
        <v>-1443770</v>
      </c>
      <c r="F45" s="19">
        <v>906992</v>
      </c>
      <c r="G45" s="19">
        <v>-4273924</v>
      </c>
      <c r="H45" s="19">
        <v>4539101</v>
      </c>
      <c r="I45" s="19">
        <v>-4393309</v>
      </c>
      <c r="J45" s="19">
        <v>-1137376</v>
      </c>
      <c r="K45" s="19">
        <v>-18020491</v>
      </c>
      <c r="L45" s="19">
        <v>-1976792</v>
      </c>
      <c r="M45" s="19">
        <v>312155</v>
      </c>
      <c r="N45" s="20">
        <v>1684365</v>
      </c>
    </row>
    <row r="46" spans="2:14" ht="17.100000000000001" customHeight="1" x14ac:dyDescent="0.2">
      <c r="B46" s="17" t="s">
        <v>4</v>
      </c>
      <c r="C46" s="19">
        <v>233921</v>
      </c>
      <c r="D46" s="19">
        <v>208882</v>
      </c>
      <c r="E46" s="19">
        <v>-2778119</v>
      </c>
      <c r="F46" s="19">
        <v>1955628</v>
      </c>
      <c r="G46" s="19">
        <v>-5418396</v>
      </c>
      <c r="H46" s="19">
        <v>4890822</v>
      </c>
      <c r="I46" s="19">
        <v>-5396206</v>
      </c>
      <c r="J46" s="19">
        <v>-1917913</v>
      </c>
      <c r="K46" s="19">
        <v>-14442428</v>
      </c>
      <c r="L46" s="19">
        <v>-3400418</v>
      </c>
      <c r="M46" s="19">
        <v>3584455</v>
      </c>
      <c r="N46" s="20">
        <v>1880543</v>
      </c>
    </row>
    <row r="47" spans="2:14" ht="17.100000000000001" customHeight="1" x14ac:dyDescent="0.2">
      <c r="B47" s="17" t="s">
        <v>5</v>
      </c>
      <c r="C47" s="19">
        <v>109783</v>
      </c>
      <c r="D47" s="19">
        <v>528769</v>
      </c>
      <c r="E47" s="19">
        <v>-656165</v>
      </c>
      <c r="F47" s="19">
        <v>594349</v>
      </c>
      <c r="G47" s="19">
        <v>-1182687</v>
      </c>
      <c r="H47" s="19">
        <v>782844</v>
      </c>
      <c r="I47" s="19">
        <v>-1359209</v>
      </c>
      <c r="J47" s="19">
        <v>-423800</v>
      </c>
      <c r="K47" s="19">
        <v>-3109203</v>
      </c>
      <c r="L47" s="19">
        <v>-793860</v>
      </c>
      <c r="M47" s="19">
        <v>1161744</v>
      </c>
      <c r="N47" s="20">
        <v>995550</v>
      </c>
    </row>
    <row r="48" spans="2:14" ht="17.100000000000001" customHeight="1" x14ac:dyDescent="0.2">
      <c r="B48" s="17" t="s">
        <v>6</v>
      </c>
      <c r="C48" s="19">
        <v>99063</v>
      </c>
      <c r="D48" s="19">
        <v>721820</v>
      </c>
      <c r="E48" s="19">
        <v>-635341</v>
      </c>
      <c r="F48" s="19">
        <v>92323</v>
      </c>
      <c r="G48" s="19">
        <v>-787805</v>
      </c>
      <c r="H48" s="19">
        <v>359765</v>
      </c>
      <c r="I48" s="19">
        <v>-656038</v>
      </c>
      <c r="J48" s="19">
        <v>-242578</v>
      </c>
      <c r="K48" s="19">
        <v>-2263144</v>
      </c>
      <c r="L48" s="19">
        <v>-574325</v>
      </c>
      <c r="M48" s="19">
        <v>997540</v>
      </c>
      <c r="N48" s="20">
        <v>812794</v>
      </c>
    </row>
    <row r="49" spans="2:14" ht="17.100000000000001" customHeight="1" x14ac:dyDescent="0.2">
      <c r="B49" s="17" t="s">
        <v>7</v>
      </c>
      <c r="C49" s="19">
        <v>98706</v>
      </c>
      <c r="D49" s="19">
        <v>54863</v>
      </c>
      <c r="E49" s="19">
        <v>-53158</v>
      </c>
      <c r="F49" s="19">
        <v>87640</v>
      </c>
      <c r="G49" s="19">
        <v>-51275</v>
      </c>
      <c r="H49" s="19">
        <v>26361</v>
      </c>
      <c r="I49" s="19">
        <v>-37736</v>
      </c>
      <c r="J49" s="19">
        <v>-9422</v>
      </c>
      <c r="K49" s="19">
        <v>-225349</v>
      </c>
      <c r="L49" s="19">
        <v>2918</v>
      </c>
      <c r="M49" s="19">
        <v>106514</v>
      </c>
      <c r="N49" s="20">
        <v>163889</v>
      </c>
    </row>
    <row r="50" spans="2:14" ht="17.100000000000001" customHeight="1" x14ac:dyDescent="0.2">
      <c r="B50" s="17" t="s">
        <v>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20">
        <v>0</v>
      </c>
    </row>
    <row r="51" spans="2:14" ht="17.100000000000001" customHeight="1" x14ac:dyDescent="0.2">
      <c r="B51" s="17" t="s">
        <v>9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20">
        <v>0</v>
      </c>
    </row>
    <row r="52" spans="2:14" ht="17.100000000000001" customHeight="1" x14ac:dyDescent="0.2">
      <c r="B52" s="17" t="s">
        <v>10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20">
        <v>0</v>
      </c>
    </row>
    <row r="53" spans="2:14" ht="17.100000000000001" customHeight="1" x14ac:dyDescent="0.2">
      <c r="B53" s="17" t="s">
        <v>11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20">
        <v>0</v>
      </c>
    </row>
    <row r="54" spans="2:14" ht="17.100000000000001" customHeight="1" x14ac:dyDescent="0.2">
      <c r="B54" s="17" t="s">
        <v>63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</row>
    <row r="55" spans="2:14" ht="17.100000000000001" customHeight="1" x14ac:dyDescent="0.2">
      <c r="B55" s="17" t="s">
        <v>12</v>
      </c>
      <c r="C55" s="19">
        <v>626412</v>
      </c>
      <c r="D55" s="19">
        <v>1033753</v>
      </c>
      <c r="E55" s="19">
        <v>-773612</v>
      </c>
      <c r="F55" s="19">
        <v>69039</v>
      </c>
      <c r="G55" s="19">
        <v>-1191501</v>
      </c>
      <c r="H55" s="19">
        <v>1122155</v>
      </c>
      <c r="I55" s="19">
        <v>-1817157</v>
      </c>
      <c r="J55" s="19">
        <v>-748687</v>
      </c>
      <c r="K55" s="19">
        <v>-4201914</v>
      </c>
      <c r="L55" s="19">
        <v>-367521</v>
      </c>
      <c r="M55" s="19">
        <v>-1196097</v>
      </c>
      <c r="N55" s="20">
        <v>1015576</v>
      </c>
    </row>
    <row r="56" spans="2:14" ht="17.100000000000001" customHeight="1" x14ac:dyDescent="0.2">
      <c r="B56" s="17" t="s">
        <v>64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v>0</v>
      </c>
    </row>
    <row r="57" spans="2:14" ht="17.100000000000001" customHeight="1" x14ac:dyDescent="0.2">
      <c r="B57" s="17" t="s">
        <v>65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</row>
    <row r="58" spans="2:14" ht="17.100000000000001" customHeight="1" x14ac:dyDescent="0.2">
      <c r="B58" s="17" t="s">
        <v>66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</row>
    <row r="59" spans="2:14" ht="17.100000000000001" customHeight="1" x14ac:dyDescent="0.2">
      <c r="B59" s="17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</row>
    <row r="60" spans="2:14" ht="17.100000000000001" customHeight="1" x14ac:dyDescent="0.2">
      <c r="B60" s="27" t="s">
        <v>19</v>
      </c>
      <c r="C60" s="21">
        <f t="shared" ref="C60:N60" si="1">SUM(C41:C59)</f>
        <v>12691991</v>
      </c>
      <c r="D60" s="21">
        <f t="shared" si="1"/>
        <v>22749748</v>
      </c>
      <c r="E60" s="21">
        <f t="shared" si="1"/>
        <v>-20519013</v>
      </c>
      <c r="F60" s="21">
        <f t="shared" si="1"/>
        <v>4971328</v>
      </c>
      <c r="G60" s="21">
        <f t="shared" si="1"/>
        <v>-43970266</v>
      </c>
      <c r="H60" s="21">
        <f t="shared" si="1"/>
        <v>55977718</v>
      </c>
      <c r="I60" s="21">
        <f t="shared" si="1"/>
        <v>-61036360</v>
      </c>
      <c r="J60" s="21">
        <f t="shared" si="1"/>
        <v>-23999461</v>
      </c>
      <c r="K60" s="21">
        <f t="shared" si="1"/>
        <v>-154228119</v>
      </c>
      <c r="L60" s="21">
        <f t="shared" si="1"/>
        <v>-11900985</v>
      </c>
      <c r="M60" s="21">
        <f t="shared" si="1"/>
        <v>-21020778</v>
      </c>
      <c r="N60" s="22">
        <f t="shared" si="1"/>
        <v>34725297</v>
      </c>
    </row>
    <row r="61" spans="2:14" ht="17.100000000000001" customHeight="1" thickBot="1" x14ac:dyDescent="0.25"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4"/>
    </row>
    <row r="62" spans="2:14" ht="14.25" thickTop="1" thickBot="1" x14ac:dyDescent="0.25"/>
    <row r="63" spans="2:14" ht="17.100000000000001" customHeight="1" thickTop="1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2:14" s="26" customFormat="1" ht="17.100000000000001" customHeight="1" x14ac:dyDescent="0.2">
      <c r="B64" s="12"/>
      <c r="C64" s="25" t="s">
        <v>44</v>
      </c>
      <c r="D64" s="25" t="s">
        <v>45</v>
      </c>
      <c r="E64" s="25" t="s">
        <v>46</v>
      </c>
      <c r="F64" s="25" t="s">
        <v>47</v>
      </c>
      <c r="G64" s="25" t="s">
        <v>48</v>
      </c>
      <c r="H64" s="25" t="s">
        <v>49</v>
      </c>
      <c r="I64" s="25" t="s">
        <v>50</v>
      </c>
      <c r="J64" s="25" t="s">
        <v>51</v>
      </c>
      <c r="K64" s="25" t="s">
        <v>52</v>
      </c>
      <c r="L64" s="25" t="s">
        <v>53</v>
      </c>
      <c r="M64" s="25" t="s">
        <v>54</v>
      </c>
      <c r="N64" s="29" t="s">
        <v>59</v>
      </c>
    </row>
    <row r="65" spans="2:14" ht="17.100000000000001" customHeight="1" thickBot="1" x14ac:dyDescent="0.25">
      <c r="B65" s="13"/>
      <c r="C65" s="14"/>
      <c r="D65" s="15"/>
      <c r="E65" s="14"/>
      <c r="F65" s="15"/>
      <c r="G65" s="14"/>
      <c r="H65" s="14"/>
      <c r="I65" s="14"/>
      <c r="J65" s="14"/>
      <c r="K65" s="14"/>
      <c r="L65" s="14"/>
      <c r="M65" s="14"/>
      <c r="N65" s="16"/>
    </row>
    <row r="66" spans="2:14" ht="17.100000000000001" customHeight="1" thickTop="1" x14ac:dyDescent="0.2">
      <c r="B66" s="17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2:14" ht="17.100000000000001" customHeight="1" x14ac:dyDescent="0.2">
      <c r="B67" s="17" t="s">
        <v>1</v>
      </c>
      <c r="C67" s="19">
        <v>49902906</v>
      </c>
      <c r="D67" s="19">
        <v>9487926</v>
      </c>
      <c r="E67" s="19">
        <v>27500667</v>
      </c>
      <c r="F67" s="19">
        <v>1774391</v>
      </c>
      <c r="G67" s="19">
        <v>23188944</v>
      </c>
      <c r="H67" s="19">
        <v>-7547486</v>
      </c>
      <c r="I67" s="19">
        <v>-54574129</v>
      </c>
      <c r="J67" s="19">
        <v>41267355</v>
      </c>
      <c r="K67" s="19">
        <v>17527861</v>
      </c>
      <c r="L67" s="19">
        <v>10790776</v>
      </c>
      <c r="M67" s="19">
        <v>15277624</v>
      </c>
      <c r="N67" s="20">
        <v>-629522</v>
      </c>
    </row>
    <row r="68" spans="2:14" ht="17.100000000000001" customHeight="1" x14ac:dyDescent="0.2">
      <c r="B68" s="17" t="s">
        <v>60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20">
        <v>0</v>
      </c>
    </row>
    <row r="69" spans="2:14" ht="17.100000000000001" customHeight="1" x14ac:dyDescent="0.2">
      <c r="B69" s="17" t="s">
        <v>61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20">
        <v>0</v>
      </c>
    </row>
    <row r="70" spans="2:14" ht="17.100000000000001" customHeight="1" x14ac:dyDescent="0.2">
      <c r="B70" s="17" t="s">
        <v>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v>0</v>
      </c>
    </row>
    <row r="71" spans="2:14" ht="17.100000000000001" customHeight="1" x14ac:dyDescent="0.2">
      <c r="B71" s="17" t="s">
        <v>3</v>
      </c>
      <c r="C71" s="19">
        <v>1955619</v>
      </c>
      <c r="D71" s="19">
        <v>743470</v>
      </c>
      <c r="E71" s="19">
        <v>2136927</v>
      </c>
      <c r="F71" s="19">
        <v>920085</v>
      </c>
      <c r="G71" s="19">
        <v>5546227</v>
      </c>
      <c r="H71" s="19">
        <v>-523096</v>
      </c>
      <c r="I71" s="19">
        <v>-6127023</v>
      </c>
      <c r="J71" s="19">
        <v>3584079</v>
      </c>
      <c r="K71" s="19">
        <v>6179769</v>
      </c>
      <c r="L71" s="19">
        <v>1918545</v>
      </c>
      <c r="M71" s="19">
        <v>562455</v>
      </c>
      <c r="N71" s="20">
        <v>-201560</v>
      </c>
    </row>
    <row r="72" spans="2:14" ht="17.100000000000001" customHeight="1" x14ac:dyDescent="0.2">
      <c r="B72" s="17" t="s">
        <v>4</v>
      </c>
      <c r="C72" s="19">
        <v>2858811</v>
      </c>
      <c r="D72" s="19">
        <v>1397340</v>
      </c>
      <c r="E72" s="19">
        <v>2456980</v>
      </c>
      <c r="F72" s="19">
        <v>3539607</v>
      </c>
      <c r="G72" s="19">
        <v>7625587</v>
      </c>
      <c r="H72" s="19">
        <v>-904732</v>
      </c>
      <c r="I72" s="19">
        <v>-4842850</v>
      </c>
      <c r="J72" s="19">
        <v>4042903</v>
      </c>
      <c r="K72" s="19">
        <v>355810</v>
      </c>
      <c r="L72" s="19">
        <v>3392895</v>
      </c>
      <c r="M72" s="19">
        <v>2975272</v>
      </c>
      <c r="N72" s="20">
        <v>-126818</v>
      </c>
    </row>
    <row r="73" spans="2:14" ht="17.100000000000001" customHeight="1" x14ac:dyDescent="0.2">
      <c r="B73" s="17" t="s">
        <v>5</v>
      </c>
      <c r="C73" s="19">
        <v>637627</v>
      </c>
      <c r="D73" s="19">
        <v>756523</v>
      </c>
      <c r="E73" s="19">
        <v>1444867</v>
      </c>
      <c r="F73" s="19">
        <v>755212</v>
      </c>
      <c r="G73" s="19">
        <v>1372121</v>
      </c>
      <c r="H73" s="19">
        <v>-238248</v>
      </c>
      <c r="I73" s="19">
        <v>-1314232</v>
      </c>
      <c r="J73" s="19">
        <v>772661</v>
      </c>
      <c r="K73" s="19">
        <v>89615</v>
      </c>
      <c r="L73" s="19">
        <v>820422</v>
      </c>
      <c r="M73" s="19">
        <v>682774</v>
      </c>
      <c r="N73" s="20">
        <v>-27886</v>
      </c>
    </row>
    <row r="74" spans="2:14" ht="17.100000000000001" customHeight="1" x14ac:dyDescent="0.2">
      <c r="B74" s="17" t="s">
        <v>6</v>
      </c>
      <c r="C74" s="19">
        <v>453992</v>
      </c>
      <c r="D74" s="19">
        <v>678231</v>
      </c>
      <c r="E74" s="19">
        <v>1026388</v>
      </c>
      <c r="F74" s="19">
        <v>621463</v>
      </c>
      <c r="G74" s="19">
        <v>1111404</v>
      </c>
      <c r="H74" s="19">
        <v>-131032</v>
      </c>
      <c r="I74" s="19">
        <v>-650756</v>
      </c>
      <c r="J74" s="19">
        <v>517603</v>
      </c>
      <c r="K74" s="19">
        <v>42974</v>
      </c>
      <c r="L74" s="19">
        <v>777255</v>
      </c>
      <c r="M74" s="19">
        <v>831113</v>
      </c>
      <c r="N74" s="20">
        <v>-21909</v>
      </c>
    </row>
    <row r="75" spans="2:14" ht="17.100000000000001" customHeight="1" x14ac:dyDescent="0.2">
      <c r="B75" s="17" t="s">
        <v>7</v>
      </c>
      <c r="C75" s="19">
        <v>0</v>
      </c>
      <c r="D75" s="19">
        <v>73854</v>
      </c>
      <c r="E75" s="19">
        <v>106977</v>
      </c>
      <c r="F75" s="19">
        <v>27386</v>
      </c>
      <c r="G75" s="19">
        <v>133155</v>
      </c>
      <c r="H75" s="19">
        <v>-11080</v>
      </c>
      <c r="I75" s="19">
        <v>-36900</v>
      </c>
      <c r="J75" s="19">
        <v>0</v>
      </c>
      <c r="K75" s="19">
        <v>710</v>
      </c>
      <c r="L75" s="19">
        <v>154810</v>
      </c>
      <c r="M75" s="19">
        <v>19888</v>
      </c>
      <c r="N75" s="20">
        <v>1554</v>
      </c>
    </row>
    <row r="76" spans="2:14" ht="17.100000000000001" customHeight="1" x14ac:dyDescent="0.2">
      <c r="B76" s="17" t="s">
        <v>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0">
        <v>0</v>
      </c>
    </row>
    <row r="77" spans="2:14" ht="17.100000000000001" customHeight="1" x14ac:dyDescent="0.2">
      <c r="B77" s="17" t="s">
        <v>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20">
        <v>0</v>
      </c>
    </row>
    <row r="78" spans="2:14" ht="17.100000000000001" customHeight="1" x14ac:dyDescent="0.2">
      <c r="B78" s="17" t="s">
        <v>10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</row>
    <row r="79" spans="2:14" ht="17.100000000000001" customHeight="1" x14ac:dyDescent="0.2">
      <c r="B79" s="17" t="s">
        <v>11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>
        <v>0</v>
      </c>
    </row>
    <row r="80" spans="2:14" ht="17.100000000000001" customHeight="1" x14ac:dyDescent="0.2">
      <c r="B80" s="17" t="s">
        <v>63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20">
        <v>0</v>
      </c>
    </row>
    <row r="81" spans="2:14" ht="17.100000000000001" customHeight="1" x14ac:dyDescent="0.2">
      <c r="B81" s="17" t="s">
        <v>12</v>
      </c>
      <c r="C81" s="19">
        <v>1798920</v>
      </c>
      <c r="D81" s="19">
        <v>342024</v>
      </c>
      <c r="E81" s="19">
        <v>811113</v>
      </c>
      <c r="F81" s="19">
        <v>52334</v>
      </c>
      <c r="G81" s="19">
        <v>410365</v>
      </c>
      <c r="H81" s="19">
        <v>-133565</v>
      </c>
      <c r="I81" s="19">
        <v>-877293</v>
      </c>
      <c r="J81" s="19">
        <v>730291</v>
      </c>
      <c r="K81" s="19">
        <v>108154</v>
      </c>
      <c r="L81" s="19">
        <v>66583</v>
      </c>
      <c r="M81" s="19">
        <v>63417</v>
      </c>
      <c r="N81" s="20">
        <v>-1569</v>
      </c>
    </row>
    <row r="82" spans="2:14" ht="17.100000000000001" customHeight="1" x14ac:dyDescent="0.2">
      <c r="B82" s="17" t="s">
        <v>64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20">
        <v>0</v>
      </c>
    </row>
    <row r="83" spans="2:14" ht="17.100000000000001" customHeight="1" x14ac:dyDescent="0.2">
      <c r="B83" s="17" t="s">
        <v>65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20">
        <v>0</v>
      </c>
    </row>
    <row r="84" spans="2:14" ht="17.100000000000001" customHeight="1" x14ac:dyDescent="0.2">
      <c r="B84" s="17" t="s">
        <v>66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20">
        <v>0</v>
      </c>
    </row>
    <row r="85" spans="2:14" ht="17.100000000000001" customHeight="1" x14ac:dyDescent="0.2">
      <c r="B85" s="17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0"/>
    </row>
    <row r="86" spans="2:14" ht="17.100000000000001" customHeight="1" x14ac:dyDescent="0.2">
      <c r="B86" s="27" t="s">
        <v>19</v>
      </c>
      <c r="C86" s="21">
        <f t="shared" ref="C86:N86" si="2">SUM(C67:C85)</f>
        <v>57607875</v>
      </c>
      <c r="D86" s="21">
        <f t="shared" si="2"/>
        <v>13479368</v>
      </c>
      <c r="E86" s="21">
        <f t="shared" si="2"/>
        <v>35483919</v>
      </c>
      <c r="F86" s="21">
        <f t="shared" si="2"/>
        <v>7690478</v>
      </c>
      <c r="G86" s="21">
        <f t="shared" si="2"/>
        <v>39387803</v>
      </c>
      <c r="H86" s="21">
        <f t="shared" si="2"/>
        <v>-9489239</v>
      </c>
      <c r="I86" s="21">
        <f t="shared" si="2"/>
        <v>-68423183</v>
      </c>
      <c r="J86" s="21">
        <f t="shared" si="2"/>
        <v>50914892</v>
      </c>
      <c r="K86" s="21">
        <f t="shared" si="2"/>
        <v>24304893</v>
      </c>
      <c r="L86" s="21">
        <f t="shared" si="2"/>
        <v>17921286</v>
      </c>
      <c r="M86" s="21">
        <f t="shared" si="2"/>
        <v>20412543</v>
      </c>
      <c r="N86" s="22">
        <f t="shared" si="2"/>
        <v>-1007710</v>
      </c>
    </row>
    <row r="87" spans="2:14" ht="17.100000000000001" customHeight="1" thickBot="1" x14ac:dyDescent="0.25"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2:14" ht="13.5" thickTop="1" x14ac:dyDescent="0.2"/>
    <row r="89" spans="2:14" x14ac:dyDescent="0.2">
      <c r="B89" s="28" t="s">
        <v>62</v>
      </c>
    </row>
    <row r="90" spans="2:14" x14ac:dyDescent="0.2">
      <c r="J90" s="30"/>
      <c r="K90" s="30"/>
      <c r="L90" s="30"/>
      <c r="M90" s="30"/>
    </row>
    <row r="91" spans="2:14" x14ac:dyDescent="0.2">
      <c r="B91" s="28"/>
    </row>
    <row r="93" spans="2:14" x14ac:dyDescent="0.2">
      <c r="B93" s="28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2020-00350
Attachment to Response to AG-KIUC-1 Question No. 180b(1)
Page &amp;P of &amp;N
Garrett
</oddFooter>
  </headerFooter>
  <rowBreaks count="2" manualBreakCount="2">
    <brk id="36" min="1" max="13" man="1"/>
    <brk id="62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FB93"/>
  <sheetViews>
    <sheetView showGridLines="0" zoomScale="90" zoomScaleNormal="90" workbookViewId="0"/>
  </sheetViews>
  <sheetFormatPr defaultColWidth="9.140625"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XFB2" s="5"/>
    </row>
    <row r="3" spans="2:14 16382:16382" ht="17.100000000000001" customHeight="1" x14ac:dyDescent="0.2">
      <c r="B3" s="38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2:14 16382:16382" ht="17.100000000000001" customHeight="1" x14ac:dyDescent="0.2">
      <c r="B4" s="39" t="s">
        <v>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 16382:16382" ht="17.100000000000001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2:14 16382:16382" ht="17.100000000000001" customHeight="1" x14ac:dyDescent="0.2">
      <c r="B6" s="39" t="s">
        <v>16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2:14 16382:16382" ht="17.100000000000001" customHeight="1" x14ac:dyDescent="0.2">
      <c r="B7" s="39" t="s">
        <v>21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2:14 16382:16382" ht="17.100000000000001" customHeight="1" x14ac:dyDescent="0.2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2:14 16382:16382" ht="17.100000000000001" customHeight="1" thickBot="1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6" customFormat="1" ht="17.100000000000001" customHeight="1" x14ac:dyDescent="0.2">
      <c r="B12" s="12"/>
      <c r="C12" s="25" t="s">
        <v>22</v>
      </c>
      <c r="D12" s="25" t="s">
        <v>23</v>
      </c>
      <c r="E12" s="25" t="s">
        <v>24</v>
      </c>
      <c r="F12" s="25" t="s">
        <v>25</v>
      </c>
      <c r="G12" s="25" t="s">
        <v>26</v>
      </c>
      <c r="H12" s="25" t="s">
        <v>27</v>
      </c>
      <c r="I12" s="25" t="s">
        <v>28</v>
      </c>
      <c r="J12" s="25" t="s">
        <v>29</v>
      </c>
      <c r="K12" s="25" t="s">
        <v>30</v>
      </c>
      <c r="L12" s="25" t="s">
        <v>31</v>
      </c>
      <c r="M12" s="25" t="s">
        <v>32</v>
      </c>
      <c r="N12" s="29" t="s">
        <v>56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2:14 16382:16382" ht="17.100000000000001" customHeight="1" x14ac:dyDescent="0.2">
      <c r="B15" s="17" t="s">
        <v>1</v>
      </c>
      <c r="C15" s="19">
        <f>+'AG-KIUC Q180 Pt a (Calendr Sls)'!C15+'AG-KIUC Q180 Pt b(1) (WN Adj)'!C15</f>
        <v>387271732</v>
      </c>
      <c r="D15" s="19">
        <f>+'AG-KIUC Q180 Pt a (Calendr Sls)'!D15+'AG-KIUC Q180 Pt b(1) (WN Adj)'!D15</f>
        <v>339402957</v>
      </c>
      <c r="E15" s="19">
        <f>+'AG-KIUC Q180 Pt a (Calendr Sls)'!E15+'AG-KIUC Q180 Pt b(1) (WN Adj)'!E15</f>
        <v>245873202</v>
      </c>
      <c r="F15" s="19">
        <f>+'AG-KIUC Q180 Pt a (Calendr Sls)'!F15+'AG-KIUC Q180 Pt b(1) (WN Adj)'!F15</f>
        <v>259433935</v>
      </c>
      <c r="G15" s="19">
        <f>+'AG-KIUC Q180 Pt a (Calendr Sls)'!G15+'AG-KIUC Q180 Pt b(1) (WN Adj)'!G15</f>
        <v>246497207</v>
      </c>
      <c r="H15" s="19">
        <f>+'AG-KIUC Q180 Pt a (Calendr Sls)'!H15+'AG-KIUC Q180 Pt b(1) (WN Adj)'!H15</f>
        <v>402491882</v>
      </c>
      <c r="I15" s="19">
        <f>+'AG-KIUC Q180 Pt a (Calendr Sls)'!I15+'AG-KIUC Q180 Pt b(1) (WN Adj)'!I15</f>
        <v>505932234</v>
      </c>
      <c r="J15" s="19">
        <f>+'AG-KIUC Q180 Pt a (Calendr Sls)'!J15+'AG-KIUC Q180 Pt b(1) (WN Adj)'!J15</f>
        <v>435047134</v>
      </c>
      <c r="K15" s="19">
        <f>+'AG-KIUC Q180 Pt a (Calendr Sls)'!K15+'AG-KIUC Q180 Pt b(1) (WN Adj)'!K15</f>
        <v>391351497</v>
      </c>
      <c r="L15" s="19">
        <f>+'AG-KIUC Q180 Pt a (Calendr Sls)'!L15+'AG-KIUC Q180 Pt b(1) (WN Adj)'!L15</f>
        <v>304079120</v>
      </c>
      <c r="M15" s="19">
        <f>+'AG-KIUC Q180 Pt a (Calendr Sls)'!M15+'AG-KIUC Q180 Pt b(1) (WN Adj)'!M15</f>
        <v>233953085</v>
      </c>
      <c r="N15" s="20">
        <f>+'AG-KIUC Q180 Pt a (Calendr Sls)'!N15+'AG-KIUC Q180 Pt b(1) (WN Adj)'!N15</f>
        <v>346024523</v>
      </c>
    </row>
    <row r="16" spans="2:14 16382:16382" ht="17.100000000000001" customHeight="1" x14ac:dyDescent="0.2">
      <c r="B16" s="17" t="s">
        <v>60</v>
      </c>
      <c r="C16" s="19">
        <f>+'AG-KIUC Q180 Pt a (Calendr Sls)'!C16+'AG-KIUC Q180 Pt b(1) (WN Adj)'!C16</f>
        <v>69965</v>
      </c>
      <c r="D16" s="19">
        <f>+'AG-KIUC Q180 Pt a (Calendr Sls)'!D16+'AG-KIUC Q180 Pt b(1) (WN Adj)'!D16</f>
        <v>44925</v>
      </c>
      <c r="E16" s="19">
        <f>+'AG-KIUC Q180 Pt a (Calendr Sls)'!E16+'AG-KIUC Q180 Pt b(1) (WN Adj)'!E16</f>
        <v>49671</v>
      </c>
      <c r="F16" s="19">
        <f>+'AG-KIUC Q180 Pt a (Calendr Sls)'!F16+'AG-KIUC Q180 Pt b(1) (WN Adj)'!F16</f>
        <v>44610</v>
      </c>
      <c r="G16" s="19">
        <f>+'AG-KIUC Q180 Pt a (Calendr Sls)'!G16+'AG-KIUC Q180 Pt b(1) (WN Adj)'!G16</f>
        <v>46479</v>
      </c>
      <c r="H16" s="19">
        <f>+'AG-KIUC Q180 Pt a (Calendr Sls)'!H16+'AG-KIUC Q180 Pt b(1) (WN Adj)'!H16</f>
        <v>57885</v>
      </c>
      <c r="I16" s="19">
        <f>+'AG-KIUC Q180 Pt a (Calendr Sls)'!I16+'AG-KIUC Q180 Pt b(1) (WN Adj)'!I16</f>
        <v>77716</v>
      </c>
      <c r="J16" s="19">
        <f>+'AG-KIUC Q180 Pt a (Calendr Sls)'!J16+'AG-KIUC Q180 Pt b(1) (WN Adj)'!J16</f>
        <v>72345</v>
      </c>
      <c r="K16" s="19">
        <f>+'AG-KIUC Q180 Pt a (Calendr Sls)'!K16+'AG-KIUC Q180 Pt b(1) (WN Adj)'!K16</f>
        <v>68307</v>
      </c>
      <c r="L16" s="19">
        <f>+'AG-KIUC Q180 Pt a (Calendr Sls)'!L16+'AG-KIUC Q180 Pt b(1) (WN Adj)'!L16</f>
        <v>62833</v>
      </c>
      <c r="M16" s="19">
        <f>+'AG-KIUC Q180 Pt a (Calendr Sls)'!M16+'AG-KIUC Q180 Pt b(1) (WN Adj)'!M16</f>
        <v>55542</v>
      </c>
      <c r="N16" s="20">
        <f>+'AG-KIUC Q180 Pt a (Calendr Sls)'!N16+'AG-KIUC Q180 Pt b(1) (WN Adj)'!N16</f>
        <v>65898</v>
      </c>
    </row>
    <row r="17" spans="2:14" ht="17.100000000000001" customHeight="1" x14ac:dyDescent="0.2">
      <c r="B17" s="17" t="s">
        <v>61</v>
      </c>
      <c r="C17" s="19">
        <f>+'AG-KIUC Q180 Pt a (Calendr Sls)'!C17+'AG-KIUC Q180 Pt b(1) (WN Adj)'!C17</f>
        <v>0</v>
      </c>
      <c r="D17" s="19">
        <f>+'AG-KIUC Q180 Pt a (Calendr Sls)'!D17+'AG-KIUC Q180 Pt b(1) (WN Adj)'!D17</f>
        <v>0</v>
      </c>
      <c r="E17" s="19">
        <f>+'AG-KIUC Q180 Pt a (Calendr Sls)'!E17+'AG-KIUC Q180 Pt b(1) (WN Adj)'!E17</f>
        <v>8557</v>
      </c>
      <c r="F17" s="19">
        <f>+'AG-KIUC Q180 Pt a (Calendr Sls)'!F17+'AG-KIUC Q180 Pt b(1) (WN Adj)'!F17</f>
        <v>14311</v>
      </c>
      <c r="G17" s="19">
        <f>+'AG-KIUC Q180 Pt a (Calendr Sls)'!G17+'AG-KIUC Q180 Pt b(1) (WN Adj)'!G17</f>
        <v>0</v>
      </c>
      <c r="H17" s="19">
        <f>+'AG-KIUC Q180 Pt a (Calendr Sls)'!H17+'AG-KIUC Q180 Pt b(1) (WN Adj)'!H17</f>
        <v>26231</v>
      </c>
      <c r="I17" s="19">
        <f>+'AG-KIUC Q180 Pt a (Calendr Sls)'!I17+'AG-KIUC Q180 Pt b(1) (WN Adj)'!I17</f>
        <v>23733</v>
      </c>
      <c r="J17" s="19">
        <f>+'AG-KIUC Q180 Pt a (Calendr Sls)'!J17+'AG-KIUC Q180 Pt b(1) (WN Adj)'!J17</f>
        <v>41439</v>
      </c>
      <c r="K17" s="19">
        <f>+'AG-KIUC Q180 Pt a (Calendr Sls)'!K17+'AG-KIUC Q180 Pt b(1) (WN Adj)'!K17</f>
        <v>4641</v>
      </c>
      <c r="L17" s="19">
        <f>+'AG-KIUC Q180 Pt a (Calendr Sls)'!L17+'AG-KIUC Q180 Pt b(1) (WN Adj)'!L17</f>
        <v>3320</v>
      </c>
      <c r="M17" s="19">
        <f>+'AG-KIUC Q180 Pt a (Calendr Sls)'!M17+'AG-KIUC Q180 Pt b(1) (WN Adj)'!M17</f>
        <v>3256</v>
      </c>
      <c r="N17" s="20">
        <f>+'AG-KIUC Q180 Pt a (Calendr Sls)'!N17+'AG-KIUC Q180 Pt b(1) (WN Adj)'!N17</f>
        <v>2893</v>
      </c>
    </row>
    <row r="18" spans="2:14" ht="17.100000000000001" customHeight="1" x14ac:dyDescent="0.2">
      <c r="B18" s="17" t="s">
        <v>2</v>
      </c>
      <c r="C18" s="19">
        <f>+'AG-KIUC Q180 Pt a (Calendr Sls)'!C18+'AG-KIUC Q180 Pt b(1) (WN Adj)'!C18</f>
        <v>26966</v>
      </c>
      <c r="D18" s="19">
        <f>+'AG-KIUC Q180 Pt a (Calendr Sls)'!D18+'AG-KIUC Q180 Pt b(1) (WN Adj)'!D18</f>
        <v>23698</v>
      </c>
      <c r="E18" s="19">
        <f>+'AG-KIUC Q180 Pt a (Calendr Sls)'!E18+'AG-KIUC Q180 Pt b(1) (WN Adj)'!E18</f>
        <v>21690</v>
      </c>
      <c r="F18" s="19">
        <f>+'AG-KIUC Q180 Pt a (Calendr Sls)'!F18+'AG-KIUC Q180 Pt b(1) (WN Adj)'!F18</f>
        <v>23464</v>
      </c>
      <c r="G18" s="19">
        <f>+'AG-KIUC Q180 Pt a (Calendr Sls)'!G18+'AG-KIUC Q180 Pt b(1) (WN Adj)'!G18</f>
        <v>27679</v>
      </c>
      <c r="H18" s="19">
        <f>+'AG-KIUC Q180 Pt a (Calendr Sls)'!H18+'AG-KIUC Q180 Pt b(1) (WN Adj)'!H18</f>
        <v>34079</v>
      </c>
      <c r="I18" s="19">
        <f>+'AG-KIUC Q180 Pt a (Calendr Sls)'!I18+'AG-KIUC Q180 Pt b(1) (WN Adj)'!I18</f>
        <v>38041</v>
      </c>
      <c r="J18" s="19">
        <f>+'AG-KIUC Q180 Pt a (Calendr Sls)'!J18+'AG-KIUC Q180 Pt b(1) (WN Adj)'!J18</f>
        <v>33355</v>
      </c>
      <c r="K18" s="19">
        <f>+'AG-KIUC Q180 Pt a (Calendr Sls)'!K18+'AG-KIUC Q180 Pt b(1) (WN Adj)'!K18</f>
        <v>31498</v>
      </c>
      <c r="L18" s="19">
        <f>+'AG-KIUC Q180 Pt a (Calendr Sls)'!L18+'AG-KIUC Q180 Pt b(1) (WN Adj)'!L18</f>
        <v>27518</v>
      </c>
      <c r="M18" s="19">
        <f>+'AG-KIUC Q180 Pt a (Calendr Sls)'!M18+'AG-KIUC Q180 Pt b(1) (WN Adj)'!M18</f>
        <v>22246</v>
      </c>
      <c r="N18" s="20">
        <f>+'AG-KIUC Q180 Pt a (Calendr Sls)'!N18+'AG-KIUC Q180 Pt b(1) (WN Adj)'!N18</f>
        <v>22194</v>
      </c>
    </row>
    <row r="19" spans="2:14" ht="17.100000000000001" customHeight="1" x14ac:dyDescent="0.2">
      <c r="B19" s="17" t="s">
        <v>3</v>
      </c>
      <c r="C19" s="19">
        <f>+'AG-KIUC Q180 Pt a (Calendr Sls)'!C19+'AG-KIUC Q180 Pt b(1) (WN Adj)'!C19</f>
        <v>113154346</v>
      </c>
      <c r="D19" s="19">
        <f>+'AG-KIUC Q180 Pt a (Calendr Sls)'!D19+'AG-KIUC Q180 Pt b(1) (WN Adj)'!D19</f>
        <v>104589494</v>
      </c>
      <c r="E19" s="19">
        <f>+'AG-KIUC Q180 Pt a (Calendr Sls)'!E19+'AG-KIUC Q180 Pt b(1) (WN Adj)'!E19</f>
        <v>90330787</v>
      </c>
      <c r="F19" s="19">
        <f>+'AG-KIUC Q180 Pt a (Calendr Sls)'!F19+'AG-KIUC Q180 Pt b(1) (WN Adj)'!F19</f>
        <v>92221214</v>
      </c>
      <c r="G19" s="19">
        <f>+'AG-KIUC Q180 Pt a (Calendr Sls)'!G19+'AG-KIUC Q180 Pt b(1) (WN Adj)'!G19</f>
        <v>91705441</v>
      </c>
      <c r="H19" s="19">
        <f>+'AG-KIUC Q180 Pt a (Calendr Sls)'!H19+'AG-KIUC Q180 Pt b(1) (WN Adj)'!H19</f>
        <v>119157679</v>
      </c>
      <c r="I19" s="19">
        <f>+'AG-KIUC Q180 Pt a (Calendr Sls)'!I19+'AG-KIUC Q180 Pt b(1) (WN Adj)'!I19</f>
        <v>134167960</v>
      </c>
      <c r="J19" s="19">
        <f>+'AG-KIUC Q180 Pt a (Calendr Sls)'!J19+'AG-KIUC Q180 Pt b(1) (WN Adj)'!J19</f>
        <v>127565589</v>
      </c>
      <c r="K19" s="19">
        <f>+'AG-KIUC Q180 Pt a (Calendr Sls)'!K19+'AG-KIUC Q180 Pt b(1) (WN Adj)'!K19</f>
        <v>115371709</v>
      </c>
      <c r="L19" s="19">
        <f>+'AG-KIUC Q180 Pt a (Calendr Sls)'!L19+'AG-KIUC Q180 Pt b(1) (WN Adj)'!L19</f>
        <v>104390407</v>
      </c>
      <c r="M19" s="19">
        <f>+'AG-KIUC Q180 Pt a (Calendr Sls)'!M19+'AG-KIUC Q180 Pt b(1) (WN Adj)'!M19</f>
        <v>87590054</v>
      </c>
      <c r="N19" s="20">
        <f>+'AG-KIUC Q180 Pt a (Calendr Sls)'!N19+'AG-KIUC Q180 Pt b(1) (WN Adj)'!N19</f>
        <v>96929993</v>
      </c>
    </row>
    <row r="20" spans="2:14" ht="17.100000000000001" customHeight="1" x14ac:dyDescent="0.2">
      <c r="B20" s="17" t="s">
        <v>4</v>
      </c>
      <c r="C20" s="19">
        <f>+'AG-KIUC Q180 Pt a (Calendr Sls)'!C20+'AG-KIUC Q180 Pt b(1) (WN Adj)'!C20</f>
        <v>161254547</v>
      </c>
      <c r="D20" s="19">
        <f>+'AG-KIUC Q180 Pt a (Calendr Sls)'!D20+'AG-KIUC Q180 Pt b(1) (WN Adj)'!D20</f>
        <v>137377112</v>
      </c>
      <c r="E20" s="19">
        <f>+'AG-KIUC Q180 Pt a (Calendr Sls)'!E20+'AG-KIUC Q180 Pt b(1) (WN Adj)'!E20</f>
        <v>125979410</v>
      </c>
      <c r="F20" s="19">
        <f>+'AG-KIUC Q180 Pt a (Calendr Sls)'!F20+'AG-KIUC Q180 Pt b(1) (WN Adj)'!F20</f>
        <v>128657060</v>
      </c>
      <c r="G20" s="19">
        <f>+'AG-KIUC Q180 Pt a (Calendr Sls)'!G20+'AG-KIUC Q180 Pt b(1) (WN Adj)'!G20</f>
        <v>126169913</v>
      </c>
      <c r="H20" s="19">
        <f>+'AG-KIUC Q180 Pt a (Calendr Sls)'!H20+'AG-KIUC Q180 Pt b(1) (WN Adj)'!H20</f>
        <v>160143133</v>
      </c>
      <c r="I20" s="19">
        <f>+'AG-KIUC Q180 Pt a (Calendr Sls)'!I20+'AG-KIUC Q180 Pt b(1) (WN Adj)'!I20</f>
        <v>166972230</v>
      </c>
      <c r="J20" s="19">
        <f>+'AG-KIUC Q180 Pt a (Calendr Sls)'!J20+'AG-KIUC Q180 Pt b(1) (WN Adj)'!J20</f>
        <v>169279195</v>
      </c>
      <c r="K20" s="19">
        <f>+'AG-KIUC Q180 Pt a (Calendr Sls)'!K20+'AG-KIUC Q180 Pt b(1) (WN Adj)'!K20</f>
        <v>151705707</v>
      </c>
      <c r="L20" s="19">
        <f>+'AG-KIUC Q180 Pt a (Calendr Sls)'!L20+'AG-KIUC Q180 Pt b(1) (WN Adj)'!L20</f>
        <v>147189612</v>
      </c>
      <c r="M20" s="19">
        <f>+'AG-KIUC Q180 Pt a (Calendr Sls)'!M20+'AG-KIUC Q180 Pt b(1) (WN Adj)'!M20</f>
        <v>126874919</v>
      </c>
      <c r="N20" s="20">
        <f>+'AG-KIUC Q180 Pt a (Calendr Sls)'!N20+'AG-KIUC Q180 Pt b(1) (WN Adj)'!N20</f>
        <v>136369781</v>
      </c>
    </row>
    <row r="21" spans="2:14" ht="17.100000000000001" customHeight="1" x14ac:dyDescent="0.2">
      <c r="B21" s="17" t="s">
        <v>5</v>
      </c>
      <c r="C21" s="19">
        <f>+'AG-KIUC Q180 Pt a (Calendr Sls)'!C21+'AG-KIUC Q180 Pt b(1) (WN Adj)'!C21</f>
        <v>98793711</v>
      </c>
      <c r="D21" s="19">
        <f>+'AG-KIUC Q180 Pt a (Calendr Sls)'!D21+'AG-KIUC Q180 Pt b(1) (WN Adj)'!D21</f>
        <v>91627810</v>
      </c>
      <c r="E21" s="19">
        <f>+'AG-KIUC Q180 Pt a (Calendr Sls)'!E21+'AG-KIUC Q180 Pt b(1) (WN Adj)'!E21</f>
        <v>87129720</v>
      </c>
      <c r="F21" s="19">
        <f>+'AG-KIUC Q180 Pt a (Calendr Sls)'!F21+'AG-KIUC Q180 Pt b(1) (WN Adj)'!F21</f>
        <v>90167199</v>
      </c>
      <c r="G21" s="19">
        <f>+'AG-KIUC Q180 Pt a (Calendr Sls)'!G21+'AG-KIUC Q180 Pt b(1) (WN Adj)'!G21</f>
        <v>91890594</v>
      </c>
      <c r="H21" s="19">
        <f>+'AG-KIUC Q180 Pt a (Calendr Sls)'!H21+'AG-KIUC Q180 Pt b(1) (WN Adj)'!H21</f>
        <v>107883559</v>
      </c>
      <c r="I21" s="19">
        <f>+'AG-KIUC Q180 Pt a (Calendr Sls)'!I21+'AG-KIUC Q180 Pt b(1) (WN Adj)'!I21</f>
        <v>115902174</v>
      </c>
      <c r="J21" s="19">
        <f>+'AG-KIUC Q180 Pt a (Calendr Sls)'!J21+'AG-KIUC Q180 Pt b(1) (WN Adj)'!J21</f>
        <v>113008415</v>
      </c>
      <c r="K21" s="19">
        <f>+'AG-KIUC Q180 Pt a (Calendr Sls)'!K21+'AG-KIUC Q180 Pt b(1) (WN Adj)'!K21</f>
        <v>115241655</v>
      </c>
      <c r="L21" s="19">
        <f>+'AG-KIUC Q180 Pt a (Calendr Sls)'!L21+'AG-KIUC Q180 Pt b(1) (WN Adj)'!L21</f>
        <v>106782654</v>
      </c>
      <c r="M21" s="19">
        <f>+'AG-KIUC Q180 Pt a (Calendr Sls)'!M21+'AG-KIUC Q180 Pt b(1) (WN Adj)'!M21</f>
        <v>93616440</v>
      </c>
      <c r="N21" s="20">
        <f>+'AG-KIUC Q180 Pt a (Calendr Sls)'!N21+'AG-KIUC Q180 Pt b(1) (WN Adj)'!N21</f>
        <v>99908290</v>
      </c>
    </row>
    <row r="22" spans="2:14" ht="17.100000000000001" customHeight="1" x14ac:dyDescent="0.2">
      <c r="B22" s="17" t="s">
        <v>6</v>
      </c>
      <c r="C22" s="19">
        <f>+'AG-KIUC Q180 Pt a (Calendr Sls)'!C22+'AG-KIUC Q180 Pt b(1) (WN Adj)'!C22</f>
        <v>152077384</v>
      </c>
      <c r="D22" s="19">
        <f>+'AG-KIUC Q180 Pt a (Calendr Sls)'!D22+'AG-KIUC Q180 Pt b(1) (WN Adj)'!D22</f>
        <v>155658374</v>
      </c>
      <c r="E22" s="19">
        <f>+'AG-KIUC Q180 Pt a (Calendr Sls)'!E22+'AG-KIUC Q180 Pt b(1) (WN Adj)'!E22</f>
        <v>158368741</v>
      </c>
      <c r="F22" s="19">
        <f>+'AG-KIUC Q180 Pt a (Calendr Sls)'!F22+'AG-KIUC Q180 Pt b(1) (WN Adj)'!F22</f>
        <v>158539472</v>
      </c>
      <c r="G22" s="19">
        <f>+'AG-KIUC Q180 Pt a (Calendr Sls)'!G22+'AG-KIUC Q180 Pt b(1) (WN Adj)'!G22</f>
        <v>162322157</v>
      </c>
      <c r="H22" s="19">
        <f>+'AG-KIUC Q180 Pt a (Calendr Sls)'!H22+'AG-KIUC Q180 Pt b(1) (WN Adj)'!H22</f>
        <v>186227047</v>
      </c>
      <c r="I22" s="19">
        <f>+'AG-KIUC Q180 Pt a (Calendr Sls)'!I22+'AG-KIUC Q180 Pt b(1) (WN Adj)'!I22</f>
        <v>176287486</v>
      </c>
      <c r="J22" s="19">
        <f>+'AG-KIUC Q180 Pt a (Calendr Sls)'!J22+'AG-KIUC Q180 Pt b(1) (WN Adj)'!J22</f>
        <v>204590965</v>
      </c>
      <c r="K22" s="19">
        <f>+'AG-KIUC Q180 Pt a (Calendr Sls)'!K22+'AG-KIUC Q180 Pt b(1) (WN Adj)'!K22</f>
        <v>184445676</v>
      </c>
      <c r="L22" s="19">
        <f>+'AG-KIUC Q180 Pt a (Calendr Sls)'!L22+'AG-KIUC Q180 Pt b(1) (WN Adj)'!L22</f>
        <v>207032068</v>
      </c>
      <c r="M22" s="19">
        <f>+'AG-KIUC Q180 Pt a (Calendr Sls)'!M22+'AG-KIUC Q180 Pt b(1) (WN Adj)'!M22</f>
        <v>152249609</v>
      </c>
      <c r="N22" s="20">
        <f>+'AG-KIUC Q180 Pt a (Calendr Sls)'!N22+'AG-KIUC Q180 Pt b(1) (WN Adj)'!N22</f>
        <v>141849402</v>
      </c>
    </row>
    <row r="23" spans="2:14" ht="17.100000000000001" customHeight="1" x14ac:dyDescent="0.2">
      <c r="B23" s="17" t="s">
        <v>7</v>
      </c>
      <c r="C23" s="19">
        <f>+'AG-KIUC Q180 Pt a (Calendr Sls)'!C23+'AG-KIUC Q180 Pt b(1) (WN Adj)'!C23</f>
        <v>86294687</v>
      </c>
      <c r="D23" s="19">
        <f>+'AG-KIUC Q180 Pt a (Calendr Sls)'!D23+'AG-KIUC Q180 Pt b(1) (WN Adj)'!D23</f>
        <v>81619201</v>
      </c>
      <c r="E23" s="19">
        <f>+'AG-KIUC Q180 Pt a (Calendr Sls)'!E23+'AG-KIUC Q180 Pt b(1) (WN Adj)'!E23</f>
        <v>70760036</v>
      </c>
      <c r="F23" s="19">
        <f>+'AG-KIUC Q180 Pt a (Calendr Sls)'!F23+'AG-KIUC Q180 Pt b(1) (WN Adj)'!F23</f>
        <v>86423282</v>
      </c>
      <c r="G23" s="19">
        <f>+'AG-KIUC Q180 Pt a (Calendr Sls)'!G23+'AG-KIUC Q180 Pt b(1) (WN Adj)'!G23</f>
        <v>92221139</v>
      </c>
      <c r="H23" s="19">
        <f>+'AG-KIUC Q180 Pt a (Calendr Sls)'!H23+'AG-KIUC Q180 Pt b(1) (WN Adj)'!H23</f>
        <v>96080049</v>
      </c>
      <c r="I23" s="19">
        <f>+'AG-KIUC Q180 Pt a (Calendr Sls)'!I23+'AG-KIUC Q180 Pt b(1) (WN Adj)'!I23</f>
        <v>91103854</v>
      </c>
      <c r="J23" s="19">
        <f>+'AG-KIUC Q180 Pt a (Calendr Sls)'!J23+'AG-KIUC Q180 Pt b(1) (WN Adj)'!J23</f>
        <v>94734104</v>
      </c>
      <c r="K23" s="19">
        <f>+'AG-KIUC Q180 Pt a (Calendr Sls)'!K23+'AG-KIUC Q180 Pt b(1) (WN Adj)'!K23</f>
        <v>92911596</v>
      </c>
      <c r="L23" s="19">
        <f>+'AG-KIUC Q180 Pt a (Calendr Sls)'!L23+'AG-KIUC Q180 Pt b(1) (WN Adj)'!L23</f>
        <v>89056022</v>
      </c>
      <c r="M23" s="19">
        <f>+'AG-KIUC Q180 Pt a (Calendr Sls)'!M23+'AG-KIUC Q180 Pt b(1) (WN Adj)'!M23</f>
        <v>93387264</v>
      </c>
      <c r="N23" s="20">
        <f>+'AG-KIUC Q180 Pt a (Calendr Sls)'!N23+'AG-KIUC Q180 Pt b(1) (WN Adj)'!N23</f>
        <v>91765815</v>
      </c>
    </row>
    <row r="24" spans="2:14" ht="17.100000000000001" customHeight="1" x14ac:dyDescent="0.2">
      <c r="B24" s="17" t="s">
        <v>8</v>
      </c>
      <c r="C24" s="19">
        <f>+'AG-KIUC Q180 Pt a (Calendr Sls)'!C24+'AG-KIUC Q180 Pt b(1) (WN Adj)'!C24</f>
        <v>7184633</v>
      </c>
      <c r="D24" s="19">
        <f>+'AG-KIUC Q180 Pt a (Calendr Sls)'!D24+'AG-KIUC Q180 Pt b(1) (WN Adj)'!D24</f>
        <v>5311241</v>
      </c>
      <c r="E24" s="19">
        <f>+'AG-KIUC Q180 Pt a (Calendr Sls)'!E24+'AG-KIUC Q180 Pt b(1) (WN Adj)'!E24</f>
        <v>5413880</v>
      </c>
      <c r="F24" s="19">
        <f>+'AG-KIUC Q180 Pt a (Calendr Sls)'!F24+'AG-KIUC Q180 Pt b(1) (WN Adj)'!F24</f>
        <v>4987438</v>
      </c>
      <c r="G24" s="19">
        <f>+'AG-KIUC Q180 Pt a (Calendr Sls)'!G24+'AG-KIUC Q180 Pt b(1) (WN Adj)'!G24</f>
        <v>4543004</v>
      </c>
      <c r="H24" s="19">
        <f>+'AG-KIUC Q180 Pt a (Calendr Sls)'!H24+'AG-KIUC Q180 Pt b(1) (WN Adj)'!H24</f>
        <v>4067971</v>
      </c>
      <c r="I24" s="19">
        <f>+'AG-KIUC Q180 Pt a (Calendr Sls)'!I24+'AG-KIUC Q180 Pt b(1) (WN Adj)'!I24</f>
        <v>4185225</v>
      </c>
      <c r="J24" s="19">
        <f>+'AG-KIUC Q180 Pt a (Calendr Sls)'!J24+'AG-KIUC Q180 Pt b(1) (WN Adj)'!J24</f>
        <v>4369207</v>
      </c>
      <c r="K24" s="19">
        <f>+'AG-KIUC Q180 Pt a (Calendr Sls)'!K24+'AG-KIUC Q180 Pt b(1) (WN Adj)'!K24</f>
        <v>4751154</v>
      </c>
      <c r="L24" s="19">
        <f>+'AG-KIUC Q180 Pt a (Calendr Sls)'!L24+'AG-KIUC Q180 Pt b(1) (WN Adj)'!L24</f>
        <v>5453149</v>
      </c>
      <c r="M24" s="19">
        <f>+'AG-KIUC Q180 Pt a (Calendr Sls)'!M24+'AG-KIUC Q180 Pt b(1) (WN Adj)'!M24</f>
        <v>5754517</v>
      </c>
      <c r="N24" s="20">
        <f>+'AG-KIUC Q180 Pt a (Calendr Sls)'!N24+'AG-KIUC Q180 Pt b(1) (WN Adj)'!N24</f>
        <v>6117596</v>
      </c>
    </row>
    <row r="25" spans="2:14" ht="17.100000000000001" customHeight="1" x14ac:dyDescent="0.2">
      <c r="B25" s="17" t="s">
        <v>9</v>
      </c>
      <c r="C25" s="19">
        <f>+'AG-KIUC Q180 Pt a (Calendr Sls)'!C25+'AG-KIUC Q180 Pt b(1) (WN Adj)'!C25</f>
        <v>4624720</v>
      </c>
      <c r="D25" s="19">
        <f>+'AG-KIUC Q180 Pt a (Calendr Sls)'!D25+'AG-KIUC Q180 Pt b(1) (WN Adj)'!D25</f>
        <v>3511421</v>
      </c>
      <c r="E25" s="19">
        <f>+'AG-KIUC Q180 Pt a (Calendr Sls)'!E25+'AG-KIUC Q180 Pt b(1) (WN Adj)'!E25</f>
        <v>3494756</v>
      </c>
      <c r="F25" s="19">
        <f>+'AG-KIUC Q180 Pt a (Calendr Sls)'!F25+'AG-KIUC Q180 Pt b(1) (WN Adj)'!F25</f>
        <v>3243534</v>
      </c>
      <c r="G25" s="19">
        <f>+'AG-KIUC Q180 Pt a (Calendr Sls)'!G25+'AG-KIUC Q180 Pt b(1) (WN Adj)'!G25</f>
        <v>2921424</v>
      </c>
      <c r="H25" s="19">
        <f>+'AG-KIUC Q180 Pt a (Calendr Sls)'!H25+'AG-KIUC Q180 Pt b(1) (WN Adj)'!H25</f>
        <v>2777943</v>
      </c>
      <c r="I25" s="19">
        <f>+'AG-KIUC Q180 Pt a (Calendr Sls)'!I25+'AG-KIUC Q180 Pt b(1) (WN Adj)'!I25</f>
        <v>2707318</v>
      </c>
      <c r="J25" s="19">
        <f>+'AG-KIUC Q180 Pt a (Calendr Sls)'!J25+'AG-KIUC Q180 Pt b(1) (WN Adj)'!J25</f>
        <v>2821329</v>
      </c>
      <c r="K25" s="19">
        <f>+'AG-KIUC Q180 Pt a (Calendr Sls)'!K25+'AG-KIUC Q180 Pt b(1) (WN Adj)'!K25</f>
        <v>3073123</v>
      </c>
      <c r="L25" s="19">
        <f>+'AG-KIUC Q180 Pt a (Calendr Sls)'!L25+'AG-KIUC Q180 Pt b(1) (WN Adj)'!L25</f>
        <v>3493816</v>
      </c>
      <c r="M25" s="19">
        <f>+'AG-KIUC Q180 Pt a (Calendr Sls)'!M25+'AG-KIUC Q180 Pt b(1) (WN Adj)'!M25</f>
        <v>3714799</v>
      </c>
      <c r="N25" s="20">
        <f>+'AG-KIUC Q180 Pt a (Calendr Sls)'!N25+'AG-KIUC Q180 Pt b(1) (WN Adj)'!N25</f>
        <v>3959196</v>
      </c>
    </row>
    <row r="26" spans="2:14" ht="17.100000000000001" customHeight="1" x14ac:dyDescent="0.2">
      <c r="B26" s="17" t="s">
        <v>10</v>
      </c>
      <c r="C26" s="19">
        <f>+'AG-KIUC Q180 Pt a (Calendr Sls)'!C26+'AG-KIUC Q180 Pt b(1) (WN Adj)'!C26</f>
        <v>468058</v>
      </c>
      <c r="D26" s="19">
        <f>+'AG-KIUC Q180 Pt a (Calendr Sls)'!D26+'AG-KIUC Q180 Pt b(1) (WN Adj)'!D26</f>
        <v>332696</v>
      </c>
      <c r="E26" s="19">
        <f>+'AG-KIUC Q180 Pt a (Calendr Sls)'!E26+'AG-KIUC Q180 Pt b(1) (WN Adj)'!E26</f>
        <v>326455</v>
      </c>
      <c r="F26" s="19">
        <f>+'AG-KIUC Q180 Pt a (Calendr Sls)'!F26+'AG-KIUC Q180 Pt b(1) (WN Adj)'!F26</f>
        <v>320101</v>
      </c>
      <c r="G26" s="19">
        <f>+'AG-KIUC Q180 Pt a (Calendr Sls)'!G26+'AG-KIUC Q180 Pt b(1) (WN Adj)'!G26</f>
        <v>297087</v>
      </c>
      <c r="H26" s="19">
        <f>+'AG-KIUC Q180 Pt a (Calendr Sls)'!H26+'AG-KIUC Q180 Pt b(1) (WN Adj)'!H26</f>
        <v>274943</v>
      </c>
      <c r="I26" s="19">
        <f>+'AG-KIUC Q180 Pt a (Calendr Sls)'!I26+'AG-KIUC Q180 Pt b(1) (WN Adj)'!I26</f>
        <v>270606</v>
      </c>
      <c r="J26" s="19">
        <f>+'AG-KIUC Q180 Pt a (Calendr Sls)'!J26+'AG-KIUC Q180 Pt b(1) (WN Adj)'!J26</f>
        <v>275708</v>
      </c>
      <c r="K26" s="19">
        <f>+'AG-KIUC Q180 Pt a (Calendr Sls)'!K26+'AG-KIUC Q180 Pt b(1) (WN Adj)'!K26</f>
        <v>275110</v>
      </c>
      <c r="L26" s="19">
        <f>+'AG-KIUC Q180 Pt a (Calendr Sls)'!L26+'AG-KIUC Q180 Pt b(1) (WN Adj)'!L26</f>
        <v>358975</v>
      </c>
      <c r="M26" s="19">
        <f>+'AG-KIUC Q180 Pt a (Calendr Sls)'!M26+'AG-KIUC Q180 Pt b(1) (WN Adj)'!M26</f>
        <v>350106</v>
      </c>
      <c r="N26" s="20">
        <f>+'AG-KIUC Q180 Pt a (Calendr Sls)'!N26+'AG-KIUC Q180 Pt b(1) (WN Adj)'!N26</f>
        <v>362377</v>
      </c>
    </row>
    <row r="27" spans="2:14" ht="17.100000000000001" customHeight="1" x14ac:dyDescent="0.2">
      <c r="B27" s="17" t="s">
        <v>11</v>
      </c>
      <c r="C27" s="19">
        <f>+'AG-KIUC Q180 Pt a (Calendr Sls)'!C27+'AG-KIUC Q180 Pt b(1) (WN Adj)'!C27</f>
        <v>304987</v>
      </c>
      <c r="D27" s="19">
        <f>+'AG-KIUC Q180 Pt a (Calendr Sls)'!D27+'AG-KIUC Q180 Pt b(1) (WN Adj)'!D27</f>
        <v>279035</v>
      </c>
      <c r="E27" s="19">
        <f>+'AG-KIUC Q180 Pt a (Calendr Sls)'!E27+'AG-KIUC Q180 Pt b(1) (WN Adj)'!E27</f>
        <v>267280</v>
      </c>
      <c r="F27" s="19">
        <f>+'AG-KIUC Q180 Pt a (Calendr Sls)'!F27+'AG-KIUC Q180 Pt b(1) (WN Adj)'!F27</f>
        <v>277970</v>
      </c>
      <c r="G27" s="19">
        <f>+'AG-KIUC Q180 Pt a (Calendr Sls)'!G27+'AG-KIUC Q180 Pt b(1) (WN Adj)'!G27</f>
        <v>281013</v>
      </c>
      <c r="H27" s="19">
        <f>+'AG-KIUC Q180 Pt a (Calendr Sls)'!H27+'AG-KIUC Q180 Pt b(1) (WN Adj)'!H27</f>
        <v>282731</v>
      </c>
      <c r="I27" s="19">
        <f>+'AG-KIUC Q180 Pt a (Calendr Sls)'!I27+'AG-KIUC Q180 Pt b(1) (WN Adj)'!I27</f>
        <v>263017</v>
      </c>
      <c r="J27" s="19">
        <f>+'AG-KIUC Q180 Pt a (Calendr Sls)'!J27+'AG-KIUC Q180 Pt b(1) (WN Adj)'!J27</f>
        <v>270800</v>
      </c>
      <c r="K27" s="19">
        <f>+'AG-KIUC Q180 Pt a (Calendr Sls)'!K27+'AG-KIUC Q180 Pt b(1) (WN Adj)'!K27</f>
        <v>272593</v>
      </c>
      <c r="L27" s="19">
        <f>+'AG-KIUC Q180 Pt a (Calendr Sls)'!L27+'AG-KIUC Q180 Pt b(1) (WN Adj)'!L27</f>
        <v>284102</v>
      </c>
      <c r="M27" s="19">
        <f>+'AG-KIUC Q180 Pt a (Calendr Sls)'!M27+'AG-KIUC Q180 Pt b(1) (WN Adj)'!M27</f>
        <v>281049</v>
      </c>
      <c r="N27" s="20">
        <f>+'AG-KIUC Q180 Pt a (Calendr Sls)'!N27+'AG-KIUC Q180 Pt b(1) (WN Adj)'!N27</f>
        <v>283417</v>
      </c>
    </row>
    <row r="28" spans="2:14" ht="17.100000000000001" customHeight="1" x14ac:dyDescent="0.2">
      <c r="B28" s="17" t="s">
        <v>63</v>
      </c>
      <c r="C28" s="19">
        <f>+'AG-KIUC Q180 Pt a (Calendr Sls)'!C28+'AG-KIUC Q180 Pt b(1) (WN Adj)'!C28</f>
        <v>372</v>
      </c>
      <c r="D28" s="19">
        <f>+'AG-KIUC Q180 Pt a (Calendr Sls)'!D28+'AG-KIUC Q180 Pt b(1) (WN Adj)'!D28</f>
        <v>219</v>
      </c>
      <c r="E28" s="19">
        <f>+'AG-KIUC Q180 Pt a (Calendr Sls)'!E28+'AG-KIUC Q180 Pt b(1) (WN Adj)'!E28</f>
        <v>0</v>
      </c>
      <c r="F28" s="19">
        <f>+'AG-KIUC Q180 Pt a (Calendr Sls)'!F28+'AG-KIUC Q180 Pt b(1) (WN Adj)'!F28</f>
        <v>282</v>
      </c>
      <c r="G28" s="19">
        <f>+'AG-KIUC Q180 Pt a (Calendr Sls)'!G28+'AG-KIUC Q180 Pt b(1) (WN Adj)'!G28</f>
        <v>245</v>
      </c>
      <c r="H28" s="19">
        <f>+'AG-KIUC Q180 Pt a (Calendr Sls)'!H28+'AG-KIUC Q180 Pt b(1) (WN Adj)'!H28</f>
        <v>196</v>
      </c>
      <c r="I28" s="19">
        <f>+'AG-KIUC Q180 Pt a (Calendr Sls)'!I28+'AG-KIUC Q180 Pt b(1) (WN Adj)'!I28</f>
        <v>140</v>
      </c>
      <c r="J28" s="19">
        <f>+'AG-KIUC Q180 Pt a (Calendr Sls)'!J28+'AG-KIUC Q180 Pt b(1) (WN Adj)'!J28</f>
        <v>596</v>
      </c>
      <c r="K28" s="19">
        <f>+'AG-KIUC Q180 Pt a (Calendr Sls)'!K28+'AG-KIUC Q180 Pt b(1) (WN Adj)'!K28</f>
        <v>0</v>
      </c>
      <c r="L28" s="19">
        <f>+'AG-KIUC Q180 Pt a (Calendr Sls)'!L28+'AG-KIUC Q180 Pt b(1) (WN Adj)'!L28</f>
        <v>512</v>
      </c>
      <c r="M28" s="19">
        <f>+'AG-KIUC Q180 Pt a (Calendr Sls)'!M28+'AG-KIUC Q180 Pt b(1) (WN Adj)'!M28</f>
        <v>0</v>
      </c>
      <c r="N28" s="20">
        <f>+'AG-KIUC Q180 Pt a (Calendr Sls)'!N28+'AG-KIUC Q180 Pt b(1) (WN Adj)'!N28</f>
        <v>516</v>
      </c>
    </row>
    <row r="29" spans="2:14" ht="17.100000000000001" customHeight="1" x14ac:dyDescent="0.2">
      <c r="B29" s="17" t="s">
        <v>12</v>
      </c>
      <c r="C29" s="19">
        <f>+'AG-KIUC Q180 Pt a (Calendr Sls)'!C29+'AG-KIUC Q180 Pt b(1) (WN Adj)'!C29</f>
        <v>4417867</v>
      </c>
      <c r="D29" s="19">
        <f>+'AG-KIUC Q180 Pt a (Calendr Sls)'!D29+'AG-KIUC Q180 Pt b(1) (WN Adj)'!D29</f>
        <v>5041048</v>
      </c>
      <c r="E29" s="19">
        <f>+'AG-KIUC Q180 Pt a (Calendr Sls)'!E29+'AG-KIUC Q180 Pt b(1) (WN Adj)'!E29</f>
        <v>3382637</v>
      </c>
      <c r="F29" s="19">
        <f>+'AG-KIUC Q180 Pt a (Calendr Sls)'!F29+'AG-KIUC Q180 Pt b(1) (WN Adj)'!F29</f>
        <v>4017831</v>
      </c>
      <c r="G29" s="19">
        <f>+'AG-KIUC Q180 Pt a (Calendr Sls)'!G29+'AG-KIUC Q180 Pt b(1) (WN Adj)'!G29</f>
        <v>2311270</v>
      </c>
      <c r="H29" s="19">
        <f>+'AG-KIUC Q180 Pt a (Calendr Sls)'!H29+'AG-KIUC Q180 Pt b(1) (WN Adj)'!H29</f>
        <v>3283513</v>
      </c>
      <c r="I29" s="19">
        <f>+'AG-KIUC Q180 Pt a (Calendr Sls)'!I29+'AG-KIUC Q180 Pt b(1) (WN Adj)'!I29</f>
        <v>5089448</v>
      </c>
      <c r="J29" s="19">
        <f>+'AG-KIUC Q180 Pt a (Calendr Sls)'!J29+'AG-KIUC Q180 Pt b(1) (WN Adj)'!J29</f>
        <v>3784274</v>
      </c>
      <c r="K29" s="19">
        <f>+'AG-KIUC Q180 Pt a (Calendr Sls)'!K29+'AG-KIUC Q180 Pt b(1) (WN Adj)'!K29</f>
        <v>2771683</v>
      </c>
      <c r="L29" s="19">
        <f>+'AG-KIUC Q180 Pt a (Calendr Sls)'!L29+'AG-KIUC Q180 Pt b(1) (WN Adj)'!L29</f>
        <v>1835548</v>
      </c>
      <c r="M29" s="19">
        <f>+'AG-KIUC Q180 Pt a (Calendr Sls)'!M29+'AG-KIUC Q180 Pt b(1) (WN Adj)'!M29</f>
        <v>3549138</v>
      </c>
      <c r="N29" s="20">
        <f>+'AG-KIUC Q180 Pt a (Calendr Sls)'!N29+'AG-KIUC Q180 Pt b(1) (WN Adj)'!N29</f>
        <v>5841154</v>
      </c>
    </row>
    <row r="30" spans="2:14" ht="17.100000000000001" customHeight="1" x14ac:dyDescent="0.2">
      <c r="B30" s="17" t="s">
        <v>64</v>
      </c>
      <c r="C30" s="19">
        <f>+'AG-KIUC Q180 Pt a (Calendr Sls)'!C30+'AG-KIUC Q180 Pt b(1) (WN Adj)'!C30</f>
        <v>5200295</v>
      </c>
      <c r="D30" s="19">
        <f>+'AG-KIUC Q180 Pt a (Calendr Sls)'!D30+'AG-KIUC Q180 Pt b(1) (WN Adj)'!D30</f>
        <v>4273815</v>
      </c>
      <c r="E30" s="19">
        <f>+'AG-KIUC Q180 Pt a (Calendr Sls)'!E30+'AG-KIUC Q180 Pt b(1) (WN Adj)'!E30</f>
        <v>4269753</v>
      </c>
      <c r="F30" s="19">
        <f>+'AG-KIUC Q180 Pt a (Calendr Sls)'!F30+'AG-KIUC Q180 Pt b(1) (WN Adj)'!F30</f>
        <v>4309731</v>
      </c>
      <c r="G30" s="19">
        <f>+'AG-KIUC Q180 Pt a (Calendr Sls)'!G30+'AG-KIUC Q180 Pt b(1) (WN Adj)'!G30</f>
        <v>5361690</v>
      </c>
      <c r="H30" s="19">
        <f>+'AG-KIUC Q180 Pt a (Calendr Sls)'!H30+'AG-KIUC Q180 Pt b(1) (WN Adj)'!H30</f>
        <v>6218621</v>
      </c>
      <c r="I30" s="19">
        <f>+'AG-KIUC Q180 Pt a (Calendr Sls)'!I30+'AG-KIUC Q180 Pt b(1) (WN Adj)'!I30</f>
        <v>6047515</v>
      </c>
      <c r="J30" s="19">
        <f>+'AG-KIUC Q180 Pt a (Calendr Sls)'!J30+'AG-KIUC Q180 Pt b(1) (WN Adj)'!J30</f>
        <v>6061424</v>
      </c>
      <c r="K30" s="19">
        <f>+'AG-KIUC Q180 Pt a (Calendr Sls)'!K30+'AG-KIUC Q180 Pt b(1) (WN Adj)'!K30</f>
        <v>6382909</v>
      </c>
      <c r="L30" s="19">
        <f>+'AG-KIUC Q180 Pt a (Calendr Sls)'!L30+'AG-KIUC Q180 Pt b(1) (WN Adj)'!L30</f>
        <v>3188660</v>
      </c>
      <c r="M30" s="19">
        <f>+'AG-KIUC Q180 Pt a (Calendr Sls)'!M30+'AG-KIUC Q180 Pt b(1) (WN Adj)'!M30</f>
        <v>91722</v>
      </c>
      <c r="N30" s="20">
        <f>+'AG-KIUC Q180 Pt a (Calendr Sls)'!N30+'AG-KIUC Q180 Pt b(1) (WN Adj)'!N30</f>
        <v>0</v>
      </c>
    </row>
    <row r="31" spans="2:14" ht="17.100000000000001" customHeight="1" x14ac:dyDescent="0.2">
      <c r="B31" s="17" t="s">
        <v>65</v>
      </c>
      <c r="C31" s="19">
        <f>+'AG-KIUC Q180 Pt a (Calendr Sls)'!C31+'AG-KIUC Q180 Pt b(1) (WN Adj)'!C31</f>
        <v>603500</v>
      </c>
      <c r="D31" s="19">
        <f>+'AG-KIUC Q180 Pt a (Calendr Sls)'!D31+'AG-KIUC Q180 Pt b(1) (WN Adj)'!D31</f>
        <v>259600</v>
      </c>
      <c r="E31" s="19">
        <f>+'AG-KIUC Q180 Pt a (Calendr Sls)'!E31+'AG-KIUC Q180 Pt b(1) (WN Adj)'!E31</f>
        <v>594500</v>
      </c>
      <c r="F31" s="19">
        <f>+'AG-KIUC Q180 Pt a (Calendr Sls)'!F31+'AG-KIUC Q180 Pt b(1) (WN Adj)'!F31</f>
        <v>426100</v>
      </c>
      <c r="G31" s="19">
        <f>+'AG-KIUC Q180 Pt a (Calendr Sls)'!G31+'AG-KIUC Q180 Pt b(1) (WN Adj)'!G31</f>
        <v>319900</v>
      </c>
      <c r="H31" s="19">
        <f>+'AG-KIUC Q180 Pt a (Calendr Sls)'!H31+'AG-KIUC Q180 Pt b(1) (WN Adj)'!H31</f>
        <v>882100</v>
      </c>
      <c r="I31" s="19">
        <f>+'AG-KIUC Q180 Pt a (Calendr Sls)'!I31+'AG-KIUC Q180 Pt b(1) (WN Adj)'!I31</f>
        <v>578500</v>
      </c>
      <c r="J31" s="19">
        <f>+'AG-KIUC Q180 Pt a (Calendr Sls)'!J31+'AG-KIUC Q180 Pt b(1) (WN Adj)'!J31</f>
        <v>606600</v>
      </c>
      <c r="K31" s="19">
        <f>+'AG-KIUC Q180 Pt a (Calendr Sls)'!K31+'AG-KIUC Q180 Pt b(1) (WN Adj)'!K31</f>
        <v>398300</v>
      </c>
      <c r="L31" s="19">
        <f>+'AG-KIUC Q180 Pt a (Calendr Sls)'!L31+'AG-KIUC Q180 Pt b(1) (WN Adj)'!L31</f>
        <v>427600</v>
      </c>
      <c r="M31" s="19">
        <f>+'AG-KIUC Q180 Pt a (Calendr Sls)'!M31+'AG-KIUC Q180 Pt b(1) (WN Adj)'!M31</f>
        <v>18000</v>
      </c>
      <c r="N31" s="20">
        <f>+'AG-KIUC Q180 Pt a (Calendr Sls)'!N31+'AG-KIUC Q180 Pt b(1) (WN Adj)'!N31</f>
        <v>0</v>
      </c>
    </row>
    <row r="32" spans="2:14" ht="17.100000000000001" customHeight="1" x14ac:dyDescent="0.2">
      <c r="B32" s="17" t="s">
        <v>66</v>
      </c>
      <c r="C32" s="19">
        <f>+'AG-KIUC Q180 Pt a (Calendr Sls)'!C32+'AG-KIUC Q180 Pt b(1) (WN Adj)'!C32</f>
        <v>1960</v>
      </c>
      <c r="D32" s="19">
        <f>+'AG-KIUC Q180 Pt a (Calendr Sls)'!D32+'AG-KIUC Q180 Pt b(1) (WN Adj)'!D32</f>
        <v>1240</v>
      </c>
      <c r="E32" s="19">
        <f>+'AG-KIUC Q180 Pt a (Calendr Sls)'!E32+'AG-KIUC Q180 Pt b(1) (WN Adj)'!E32</f>
        <v>2880</v>
      </c>
      <c r="F32" s="19">
        <f>+'AG-KIUC Q180 Pt a (Calendr Sls)'!F32+'AG-KIUC Q180 Pt b(1) (WN Adj)'!F32</f>
        <v>3600</v>
      </c>
      <c r="G32" s="19">
        <f>+'AG-KIUC Q180 Pt a (Calendr Sls)'!G32+'AG-KIUC Q180 Pt b(1) (WN Adj)'!G32</f>
        <v>5720</v>
      </c>
      <c r="H32" s="19">
        <f>+'AG-KIUC Q180 Pt a (Calendr Sls)'!H32+'AG-KIUC Q180 Pt b(1) (WN Adj)'!H32</f>
        <v>6400</v>
      </c>
      <c r="I32" s="19">
        <f>+'AG-KIUC Q180 Pt a (Calendr Sls)'!I32+'AG-KIUC Q180 Pt b(1) (WN Adj)'!I32</f>
        <v>5160</v>
      </c>
      <c r="J32" s="19">
        <f>+'AG-KIUC Q180 Pt a (Calendr Sls)'!J32+'AG-KIUC Q180 Pt b(1) (WN Adj)'!J32</f>
        <v>5560</v>
      </c>
      <c r="K32" s="19">
        <f>+'AG-KIUC Q180 Pt a (Calendr Sls)'!K32+'AG-KIUC Q180 Pt b(1) (WN Adj)'!K32</f>
        <v>6040</v>
      </c>
      <c r="L32" s="19">
        <f>+'AG-KIUC Q180 Pt a (Calendr Sls)'!L32+'AG-KIUC Q180 Pt b(1) (WN Adj)'!L32</f>
        <v>6440</v>
      </c>
      <c r="M32" s="19">
        <f>+'AG-KIUC Q180 Pt a (Calendr Sls)'!M32+'AG-KIUC Q180 Pt b(1) (WN Adj)'!M32</f>
        <v>4360</v>
      </c>
      <c r="N32" s="20">
        <f>+'AG-KIUC Q180 Pt a (Calendr Sls)'!N32+'AG-KIUC Q180 Pt b(1) (WN Adj)'!N32</f>
        <v>2280</v>
      </c>
    </row>
    <row r="33" spans="2:14" ht="17.100000000000001" customHeight="1" x14ac:dyDescent="0.2">
      <c r="B33" s="17" t="s">
        <v>69</v>
      </c>
      <c r="C33" s="19">
        <f>+'AG-KIUC Q180 Pt a (Calendr Sls)'!C33+'AG-KIUC Q180 Pt b(1) (WN Adj)'!C33</f>
        <v>-41639160</v>
      </c>
      <c r="D33" s="19">
        <f>+'AG-KIUC Q180 Pt a (Calendr Sls)'!D33+'AG-KIUC Q180 Pt b(1) (WN Adj)'!D33</f>
        <v>-75315900</v>
      </c>
      <c r="E33" s="19">
        <f>+'AG-KIUC Q180 Pt a (Calendr Sls)'!E33+'AG-KIUC Q180 Pt b(1) (WN Adj)'!E33</f>
        <v>76186098</v>
      </c>
      <c r="F33" s="19">
        <f>+'AG-KIUC Q180 Pt a (Calendr Sls)'!F33+'AG-KIUC Q180 Pt b(1) (WN Adj)'!F33</f>
        <v>-33959671</v>
      </c>
      <c r="G33" s="19">
        <f>+'AG-KIUC Q180 Pt a (Calendr Sls)'!G33+'AG-KIUC Q180 Pt b(1) (WN Adj)'!G33</f>
        <v>151182117</v>
      </c>
      <c r="H33" s="19">
        <f>+'AG-KIUC Q180 Pt a (Calendr Sls)'!H33+'AG-KIUC Q180 Pt b(1) (WN Adj)'!H33</f>
        <v>-3118726</v>
      </c>
      <c r="I33" s="19">
        <f>+'AG-KIUC Q180 Pt a (Calendr Sls)'!I33+'AG-KIUC Q180 Pt b(1) (WN Adj)'!I33</f>
        <v>1749862</v>
      </c>
      <c r="J33" s="19">
        <f>+'AG-KIUC Q180 Pt a (Calendr Sls)'!J33+'AG-KIUC Q180 Pt b(1) (WN Adj)'!J33</f>
        <v>39373051</v>
      </c>
      <c r="K33" s="19">
        <f>+'AG-KIUC Q180 Pt a (Calendr Sls)'!K33+'AG-KIUC Q180 Pt b(1) (WN Adj)'!K33</f>
        <v>-96473219</v>
      </c>
      <c r="L33" s="19">
        <f>+'AG-KIUC Q180 Pt a (Calendr Sls)'!L33+'AG-KIUC Q180 Pt b(1) (WN Adj)'!L33</f>
        <v>-100676875</v>
      </c>
      <c r="M33" s="19">
        <f>+'AG-KIUC Q180 Pt a (Calendr Sls)'!M33+'AG-KIUC Q180 Pt b(1) (WN Adj)'!M33</f>
        <v>53449084</v>
      </c>
      <c r="N33" s="20">
        <f>+'AG-KIUC Q180 Pt a (Calendr Sls)'!N33+'AG-KIUC Q180 Pt b(1) (WN Adj)'!N33</f>
        <v>36092774</v>
      </c>
    </row>
    <row r="34" spans="2:14" ht="17.100000000000001" customHeight="1" x14ac:dyDescent="0.2">
      <c r="B34" s="27" t="s">
        <v>20</v>
      </c>
      <c r="C34" s="21">
        <f t="shared" ref="C34:N34" si="0">SUM(C15:C33)</f>
        <v>980110570</v>
      </c>
      <c r="D34" s="21">
        <f t="shared" si="0"/>
        <v>854037986</v>
      </c>
      <c r="E34" s="21">
        <f t="shared" si="0"/>
        <v>872460053</v>
      </c>
      <c r="F34" s="21">
        <f t="shared" si="0"/>
        <v>799151463</v>
      </c>
      <c r="G34" s="21">
        <f t="shared" si="0"/>
        <v>978104079</v>
      </c>
      <c r="H34" s="21">
        <f t="shared" si="0"/>
        <v>1086777236</v>
      </c>
      <c r="I34" s="21">
        <f t="shared" si="0"/>
        <v>1211402219</v>
      </c>
      <c r="J34" s="21">
        <f t="shared" si="0"/>
        <v>1201941090</v>
      </c>
      <c r="K34" s="21">
        <f t="shared" si="0"/>
        <v>972589979</v>
      </c>
      <c r="L34" s="21">
        <f t="shared" si="0"/>
        <v>872995481</v>
      </c>
      <c r="M34" s="21">
        <f t="shared" si="0"/>
        <v>854965190</v>
      </c>
      <c r="N34" s="22">
        <f t="shared" si="0"/>
        <v>965598099</v>
      </c>
    </row>
    <row r="35" spans="2:14" ht="17.100000000000001" customHeight="1" thickBot="1" x14ac:dyDescent="0.25">
      <c r="B35" s="1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2:14" ht="14.25" thickTop="1" thickBot="1" x14ac:dyDescent="0.25"/>
    <row r="37" spans="2:14" ht="17.100000000000001" customHeight="1" thickTop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s="26" customFormat="1" ht="17.100000000000001" customHeight="1" x14ac:dyDescent="0.2">
      <c r="B38" s="12"/>
      <c r="C38" s="25" t="s">
        <v>33</v>
      </c>
      <c r="D38" s="25" t="s">
        <v>34</v>
      </c>
      <c r="E38" s="25" t="s">
        <v>35</v>
      </c>
      <c r="F38" s="25" t="s">
        <v>36</v>
      </c>
      <c r="G38" s="25" t="s">
        <v>37</v>
      </c>
      <c r="H38" s="25" t="s">
        <v>38</v>
      </c>
      <c r="I38" s="25" t="s">
        <v>39</v>
      </c>
      <c r="J38" s="25" t="s">
        <v>40</v>
      </c>
      <c r="K38" s="25" t="s">
        <v>41</v>
      </c>
      <c r="L38" s="25" t="s">
        <v>42</v>
      </c>
      <c r="M38" s="25" t="s">
        <v>43</v>
      </c>
      <c r="N38" s="29" t="s">
        <v>57</v>
      </c>
    </row>
    <row r="39" spans="2:14" ht="17.100000000000001" customHeight="1" thickBot="1" x14ac:dyDescent="0.25">
      <c r="B39" s="13"/>
      <c r="C39" s="14"/>
      <c r="D39" s="15"/>
      <c r="E39" s="14"/>
      <c r="F39" s="15"/>
      <c r="G39" s="14"/>
      <c r="H39" s="14"/>
      <c r="I39" s="14"/>
      <c r="J39" s="14"/>
      <c r="K39" s="14"/>
      <c r="L39" s="14"/>
      <c r="M39" s="14"/>
      <c r="N39" s="16"/>
    </row>
    <row r="40" spans="2:14" ht="17.100000000000001" customHeight="1" thickTop="1" x14ac:dyDescent="0.2">
      <c r="B40" s="1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2:14" ht="17.100000000000001" customHeight="1" x14ac:dyDescent="0.2">
      <c r="B41" s="17" t="s">
        <v>1</v>
      </c>
      <c r="C41" s="19">
        <f>+'AG-KIUC Q180 Pt a (Calendr Sls)'!C41+'AG-KIUC Q180 Pt b(1) (WN Adj)'!C41</f>
        <v>361104238</v>
      </c>
      <c r="D41" s="19">
        <f>+'AG-KIUC Q180 Pt a (Calendr Sls)'!D41+'AG-KIUC Q180 Pt b(1) (WN Adj)'!D41</f>
        <v>365147261</v>
      </c>
      <c r="E41" s="19">
        <f>+'AG-KIUC Q180 Pt a (Calendr Sls)'!E41+'AG-KIUC Q180 Pt b(1) (WN Adj)'!E41</f>
        <v>285028571</v>
      </c>
      <c r="F41" s="19">
        <f>+'AG-KIUC Q180 Pt a (Calendr Sls)'!F41+'AG-KIUC Q180 Pt b(1) (WN Adj)'!F41</f>
        <v>248936489</v>
      </c>
      <c r="G41" s="19">
        <f>+'AG-KIUC Q180 Pt a (Calendr Sls)'!G41+'AG-KIUC Q180 Pt b(1) (WN Adj)'!G41</f>
        <v>246579447</v>
      </c>
      <c r="H41" s="19">
        <f>+'AG-KIUC Q180 Pt a (Calendr Sls)'!H41+'AG-KIUC Q180 Pt b(1) (WN Adj)'!H41</f>
        <v>410708762</v>
      </c>
      <c r="I41" s="19">
        <f>+'AG-KIUC Q180 Pt a (Calendr Sls)'!I41+'AG-KIUC Q180 Pt b(1) (WN Adj)'!I41</f>
        <v>436874742</v>
      </c>
      <c r="J41" s="19">
        <f>+'AG-KIUC Q180 Pt a (Calendr Sls)'!J41+'AG-KIUC Q180 Pt b(1) (WN Adj)'!J41</f>
        <v>452979200</v>
      </c>
      <c r="K41" s="19">
        <f>+'AG-KIUC Q180 Pt a (Calendr Sls)'!K41+'AG-KIUC Q180 Pt b(1) (WN Adj)'!K41</f>
        <v>327527616</v>
      </c>
      <c r="L41" s="19">
        <f>+'AG-KIUC Q180 Pt a (Calendr Sls)'!L41+'AG-KIUC Q180 Pt b(1) (WN Adj)'!L41</f>
        <v>372619195</v>
      </c>
      <c r="M41" s="19">
        <f>+'AG-KIUC Q180 Pt a (Calendr Sls)'!M41+'AG-KIUC Q180 Pt b(1) (WN Adj)'!M41</f>
        <v>228921026</v>
      </c>
      <c r="N41" s="20">
        <f>+'AG-KIUC Q180 Pt a (Calendr Sls)'!N41+'AG-KIUC Q180 Pt b(1) (WN Adj)'!N41</f>
        <v>369349335</v>
      </c>
    </row>
    <row r="42" spans="2:14" ht="17.100000000000001" customHeight="1" x14ac:dyDescent="0.2">
      <c r="B42" s="17" t="s">
        <v>60</v>
      </c>
      <c r="C42" s="19">
        <f>+'AG-KIUC Q180 Pt a (Calendr Sls)'!C42+'AG-KIUC Q180 Pt b(1) (WN Adj)'!C42</f>
        <v>76446</v>
      </c>
      <c r="D42" s="19">
        <f>+'AG-KIUC Q180 Pt a (Calendr Sls)'!D42+'AG-KIUC Q180 Pt b(1) (WN Adj)'!D42</f>
        <v>67481</v>
      </c>
      <c r="E42" s="19">
        <f>+'AG-KIUC Q180 Pt a (Calendr Sls)'!E42+'AG-KIUC Q180 Pt b(1) (WN Adj)'!E42</f>
        <v>61441</v>
      </c>
      <c r="F42" s="19">
        <f>+'AG-KIUC Q180 Pt a (Calendr Sls)'!F42+'AG-KIUC Q180 Pt b(1) (WN Adj)'!F42</f>
        <v>52433</v>
      </c>
      <c r="G42" s="19">
        <f>+'AG-KIUC Q180 Pt a (Calendr Sls)'!G42+'AG-KIUC Q180 Pt b(1) (WN Adj)'!G42</f>
        <v>73171</v>
      </c>
      <c r="H42" s="19">
        <f>+'AG-KIUC Q180 Pt a (Calendr Sls)'!H42+'AG-KIUC Q180 Pt b(1) (WN Adj)'!H42</f>
        <v>95395</v>
      </c>
      <c r="I42" s="19">
        <f>+'AG-KIUC Q180 Pt a (Calendr Sls)'!I42+'AG-KIUC Q180 Pt b(1) (WN Adj)'!I42</f>
        <v>148611</v>
      </c>
      <c r="J42" s="19">
        <f>+'AG-KIUC Q180 Pt a (Calendr Sls)'!J42+'AG-KIUC Q180 Pt b(1) (WN Adj)'!J42</f>
        <v>158127</v>
      </c>
      <c r="K42" s="19">
        <f>+'AG-KIUC Q180 Pt a (Calendr Sls)'!K42+'AG-KIUC Q180 Pt b(1) (WN Adj)'!K42</f>
        <v>154049</v>
      </c>
      <c r="L42" s="19">
        <f>+'AG-KIUC Q180 Pt a (Calendr Sls)'!L42+'AG-KIUC Q180 Pt b(1) (WN Adj)'!L42</f>
        <v>131681</v>
      </c>
      <c r="M42" s="19">
        <f>+'AG-KIUC Q180 Pt a (Calendr Sls)'!M42+'AG-KIUC Q180 Pt b(1) (WN Adj)'!M42</f>
        <v>115182</v>
      </c>
      <c r="N42" s="20">
        <f>+'AG-KIUC Q180 Pt a (Calendr Sls)'!N42+'AG-KIUC Q180 Pt b(1) (WN Adj)'!N42</f>
        <v>143470</v>
      </c>
    </row>
    <row r="43" spans="2:14" ht="17.100000000000001" customHeight="1" x14ac:dyDescent="0.2">
      <c r="B43" s="17" t="s">
        <v>61</v>
      </c>
      <c r="C43" s="19">
        <f>+'AG-KIUC Q180 Pt a (Calendr Sls)'!C43+'AG-KIUC Q180 Pt b(1) (WN Adj)'!C43</f>
        <v>1556</v>
      </c>
      <c r="D43" s="19">
        <f>+'AG-KIUC Q180 Pt a (Calendr Sls)'!D43+'AG-KIUC Q180 Pt b(1) (WN Adj)'!D43</f>
        <v>1408</v>
      </c>
      <c r="E43" s="19">
        <f>+'AG-KIUC Q180 Pt a (Calendr Sls)'!E43+'AG-KIUC Q180 Pt b(1) (WN Adj)'!E43</f>
        <v>1267</v>
      </c>
      <c r="F43" s="19">
        <f>+'AG-KIUC Q180 Pt a (Calendr Sls)'!F43+'AG-KIUC Q180 Pt b(1) (WN Adj)'!F43</f>
        <v>1412</v>
      </c>
      <c r="G43" s="19">
        <f>+'AG-KIUC Q180 Pt a (Calendr Sls)'!G43+'AG-KIUC Q180 Pt b(1) (WN Adj)'!G43</f>
        <v>0</v>
      </c>
      <c r="H43" s="19">
        <f>+'AG-KIUC Q180 Pt a (Calendr Sls)'!H43+'AG-KIUC Q180 Pt b(1) (WN Adj)'!H43</f>
        <v>0</v>
      </c>
      <c r="I43" s="19">
        <f>+'AG-KIUC Q180 Pt a (Calendr Sls)'!I43+'AG-KIUC Q180 Pt b(1) (WN Adj)'!I43</f>
        <v>0</v>
      </c>
      <c r="J43" s="19">
        <f>+'AG-KIUC Q180 Pt a (Calendr Sls)'!J43+'AG-KIUC Q180 Pt b(1) (WN Adj)'!J43</f>
        <v>0</v>
      </c>
      <c r="K43" s="19">
        <f>+'AG-KIUC Q180 Pt a (Calendr Sls)'!K43+'AG-KIUC Q180 Pt b(1) (WN Adj)'!K43</f>
        <v>0</v>
      </c>
      <c r="L43" s="19">
        <f>+'AG-KIUC Q180 Pt a (Calendr Sls)'!L43+'AG-KIUC Q180 Pt b(1) (WN Adj)'!L43</f>
        <v>270</v>
      </c>
      <c r="M43" s="19">
        <f>+'AG-KIUC Q180 Pt a (Calendr Sls)'!M43+'AG-KIUC Q180 Pt b(1) (WN Adj)'!M43</f>
        <v>1195</v>
      </c>
      <c r="N43" s="20">
        <f>+'AG-KIUC Q180 Pt a (Calendr Sls)'!N43+'AG-KIUC Q180 Pt b(1) (WN Adj)'!N43</f>
        <v>0</v>
      </c>
    </row>
    <row r="44" spans="2:14" ht="17.100000000000001" customHeight="1" x14ac:dyDescent="0.2">
      <c r="B44" s="17" t="s">
        <v>2</v>
      </c>
      <c r="C44" s="19">
        <f>+'AG-KIUC Q180 Pt a (Calendr Sls)'!C44+'AG-KIUC Q180 Pt b(1) (WN Adj)'!C44</f>
        <v>22253</v>
      </c>
      <c r="D44" s="19">
        <f>+'AG-KIUC Q180 Pt a (Calendr Sls)'!D44+'AG-KIUC Q180 Pt b(1) (WN Adj)'!D44</f>
        <v>23113</v>
      </c>
      <c r="E44" s="19">
        <f>+'AG-KIUC Q180 Pt a (Calendr Sls)'!E44+'AG-KIUC Q180 Pt b(1) (WN Adj)'!E44</f>
        <v>18838</v>
      </c>
      <c r="F44" s="19">
        <f>+'AG-KIUC Q180 Pt a (Calendr Sls)'!F44+'AG-KIUC Q180 Pt b(1) (WN Adj)'!F44</f>
        <v>20656</v>
      </c>
      <c r="G44" s="19">
        <f>+'AG-KIUC Q180 Pt a (Calendr Sls)'!G44+'AG-KIUC Q180 Pt b(1) (WN Adj)'!G44</f>
        <v>23829</v>
      </c>
      <c r="H44" s="19">
        <f>+'AG-KIUC Q180 Pt a (Calendr Sls)'!H44+'AG-KIUC Q180 Pt b(1) (WN Adj)'!H44</f>
        <v>28835</v>
      </c>
      <c r="I44" s="19">
        <f>+'AG-KIUC Q180 Pt a (Calendr Sls)'!I44+'AG-KIUC Q180 Pt b(1) (WN Adj)'!I44</f>
        <v>34868</v>
      </c>
      <c r="J44" s="19">
        <f>+'AG-KIUC Q180 Pt a (Calendr Sls)'!J44+'AG-KIUC Q180 Pt b(1) (WN Adj)'!J44</f>
        <v>29410</v>
      </c>
      <c r="K44" s="19">
        <f>+'AG-KIUC Q180 Pt a (Calendr Sls)'!K44+'AG-KIUC Q180 Pt b(1) (WN Adj)'!K44</f>
        <v>31831</v>
      </c>
      <c r="L44" s="19">
        <f>+'AG-KIUC Q180 Pt a (Calendr Sls)'!L44+'AG-KIUC Q180 Pt b(1) (WN Adj)'!L44</f>
        <v>29282</v>
      </c>
      <c r="M44" s="19">
        <f>+'AG-KIUC Q180 Pt a (Calendr Sls)'!M44+'AG-KIUC Q180 Pt b(1) (WN Adj)'!M44</f>
        <v>20151</v>
      </c>
      <c r="N44" s="20">
        <f>+'AG-KIUC Q180 Pt a (Calendr Sls)'!N44+'AG-KIUC Q180 Pt b(1) (WN Adj)'!N44</f>
        <v>24549</v>
      </c>
    </row>
    <row r="45" spans="2:14" ht="17.100000000000001" customHeight="1" x14ac:dyDescent="0.2">
      <c r="B45" s="17" t="s">
        <v>3</v>
      </c>
      <c r="C45" s="19">
        <f>+'AG-KIUC Q180 Pt a (Calendr Sls)'!C45+'AG-KIUC Q180 Pt b(1) (WN Adj)'!C45</f>
        <v>101439390</v>
      </c>
      <c r="D45" s="19">
        <f>+'AG-KIUC Q180 Pt a (Calendr Sls)'!D45+'AG-KIUC Q180 Pt b(1) (WN Adj)'!D45</f>
        <v>103569305</v>
      </c>
      <c r="E45" s="19">
        <f>+'AG-KIUC Q180 Pt a (Calendr Sls)'!E45+'AG-KIUC Q180 Pt b(1) (WN Adj)'!E45</f>
        <v>92280268</v>
      </c>
      <c r="F45" s="19">
        <f>+'AG-KIUC Q180 Pt a (Calendr Sls)'!F45+'AG-KIUC Q180 Pt b(1) (WN Adj)'!F45</f>
        <v>88689338</v>
      </c>
      <c r="G45" s="19">
        <f>+'AG-KIUC Q180 Pt a (Calendr Sls)'!G45+'AG-KIUC Q180 Pt b(1) (WN Adj)'!G45</f>
        <v>93885673</v>
      </c>
      <c r="H45" s="19">
        <f>+'AG-KIUC Q180 Pt a (Calendr Sls)'!H45+'AG-KIUC Q180 Pt b(1) (WN Adj)'!H45</f>
        <v>114591717</v>
      </c>
      <c r="I45" s="19">
        <f>+'AG-KIUC Q180 Pt a (Calendr Sls)'!I45+'AG-KIUC Q180 Pt b(1) (WN Adj)'!I45</f>
        <v>124544683</v>
      </c>
      <c r="J45" s="19">
        <f>+'AG-KIUC Q180 Pt a (Calendr Sls)'!J45+'AG-KIUC Q180 Pt b(1) (WN Adj)'!J45</f>
        <v>123910873</v>
      </c>
      <c r="K45" s="19">
        <f>+'AG-KIUC Q180 Pt a (Calendr Sls)'!K45+'AG-KIUC Q180 Pt b(1) (WN Adj)'!K45</f>
        <v>104037729</v>
      </c>
      <c r="L45" s="19">
        <f>+'AG-KIUC Q180 Pt a (Calendr Sls)'!L45+'AG-KIUC Q180 Pt b(1) (WN Adj)'!L45</f>
        <v>110385966</v>
      </c>
      <c r="M45" s="19">
        <f>+'AG-KIUC Q180 Pt a (Calendr Sls)'!M45+'AG-KIUC Q180 Pt b(1) (WN Adj)'!M45</f>
        <v>88270066</v>
      </c>
      <c r="N45" s="20">
        <f>+'AG-KIUC Q180 Pt a (Calendr Sls)'!N45+'AG-KIUC Q180 Pt b(1) (WN Adj)'!N45</f>
        <v>104419871</v>
      </c>
    </row>
    <row r="46" spans="2:14" ht="17.100000000000001" customHeight="1" x14ac:dyDescent="0.2">
      <c r="B46" s="17" t="s">
        <v>4</v>
      </c>
      <c r="C46" s="19">
        <f>+'AG-KIUC Q180 Pt a (Calendr Sls)'!C46+'AG-KIUC Q180 Pt b(1) (WN Adj)'!C46</f>
        <v>143597579</v>
      </c>
      <c r="D46" s="19">
        <f>+'AG-KIUC Q180 Pt a (Calendr Sls)'!D46+'AG-KIUC Q180 Pt b(1) (WN Adj)'!D46</f>
        <v>140123817</v>
      </c>
      <c r="E46" s="19">
        <f>+'AG-KIUC Q180 Pt a (Calendr Sls)'!E46+'AG-KIUC Q180 Pt b(1) (WN Adj)'!E46</f>
        <v>128439044</v>
      </c>
      <c r="F46" s="19">
        <f>+'AG-KIUC Q180 Pt a (Calendr Sls)'!F46+'AG-KIUC Q180 Pt b(1) (WN Adj)'!F46</f>
        <v>129558893</v>
      </c>
      <c r="G46" s="19">
        <f>+'AG-KIUC Q180 Pt a (Calendr Sls)'!G46+'AG-KIUC Q180 Pt b(1) (WN Adj)'!G46</f>
        <v>134787939</v>
      </c>
      <c r="H46" s="19">
        <f>+'AG-KIUC Q180 Pt a (Calendr Sls)'!H46+'AG-KIUC Q180 Pt b(1) (WN Adj)'!H46</f>
        <v>156691457</v>
      </c>
      <c r="I46" s="19">
        <f>+'AG-KIUC Q180 Pt a (Calendr Sls)'!I46+'AG-KIUC Q180 Pt b(1) (WN Adj)'!I46</f>
        <v>161963351</v>
      </c>
      <c r="J46" s="19">
        <f>+'AG-KIUC Q180 Pt a (Calendr Sls)'!J46+'AG-KIUC Q180 Pt b(1) (WN Adj)'!J46</f>
        <v>162567305</v>
      </c>
      <c r="K46" s="19">
        <f>+'AG-KIUC Q180 Pt a (Calendr Sls)'!K46+'AG-KIUC Q180 Pt b(1) (WN Adj)'!K46</f>
        <v>144576996</v>
      </c>
      <c r="L46" s="19">
        <f>+'AG-KIUC Q180 Pt a (Calendr Sls)'!L46+'AG-KIUC Q180 Pt b(1) (WN Adj)'!L46</f>
        <v>147616761</v>
      </c>
      <c r="M46" s="19">
        <f>+'AG-KIUC Q180 Pt a (Calendr Sls)'!M46+'AG-KIUC Q180 Pt b(1) (WN Adj)'!M46</f>
        <v>128259847</v>
      </c>
      <c r="N46" s="20">
        <f>+'AG-KIUC Q180 Pt a (Calendr Sls)'!N46+'AG-KIUC Q180 Pt b(1) (WN Adj)'!N46</f>
        <v>139808397</v>
      </c>
    </row>
    <row r="47" spans="2:14" ht="17.100000000000001" customHeight="1" x14ac:dyDescent="0.2">
      <c r="B47" s="17" t="s">
        <v>5</v>
      </c>
      <c r="C47" s="19">
        <f>+'AG-KIUC Q180 Pt a (Calendr Sls)'!C47+'AG-KIUC Q180 Pt b(1) (WN Adj)'!C47</f>
        <v>99374571</v>
      </c>
      <c r="D47" s="19">
        <f>+'AG-KIUC Q180 Pt a (Calendr Sls)'!D47+'AG-KIUC Q180 Pt b(1) (WN Adj)'!D47</f>
        <v>95982518</v>
      </c>
      <c r="E47" s="19">
        <f>+'AG-KIUC Q180 Pt a (Calendr Sls)'!E47+'AG-KIUC Q180 Pt b(1) (WN Adj)'!E47</f>
        <v>93740841</v>
      </c>
      <c r="F47" s="19">
        <f>+'AG-KIUC Q180 Pt a (Calendr Sls)'!F47+'AG-KIUC Q180 Pt b(1) (WN Adj)'!F47</f>
        <v>93184971</v>
      </c>
      <c r="G47" s="19">
        <f>+'AG-KIUC Q180 Pt a (Calendr Sls)'!G47+'AG-KIUC Q180 Pt b(1) (WN Adj)'!G47</f>
        <v>95756553</v>
      </c>
      <c r="H47" s="19">
        <f>+'AG-KIUC Q180 Pt a (Calendr Sls)'!H47+'AG-KIUC Q180 Pt b(1) (WN Adj)'!H47</f>
        <v>102723184</v>
      </c>
      <c r="I47" s="19">
        <f>+'AG-KIUC Q180 Pt a (Calendr Sls)'!I47+'AG-KIUC Q180 Pt b(1) (WN Adj)'!I47</f>
        <v>119023131</v>
      </c>
      <c r="J47" s="19">
        <f>+'AG-KIUC Q180 Pt a (Calendr Sls)'!J47+'AG-KIUC Q180 Pt b(1) (WN Adj)'!J47</f>
        <v>116861900</v>
      </c>
      <c r="K47" s="19">
        <f>+'AG-KIUC Q180 Pt a (Calendr Sls)'!K47+'AG-KIUC Q180 Pt b(1) (WN Adj)'!K47</f>
        <v>113095657</v>
      </c>
      <c r="L47" s="19">
        <f>+'AG-KIUC Q180 Pt a (Calendr Sls)'!L47+'AG-KIUC Q180 Pt b(1) (WN Adj)'!L47</f>
        <v>113580560</v>
      </c>
      <c r="M47" s="19">
        <f>+'AG-KIUC Q180 Pt a (Calendr Sls)'!M47+'AG-KIUC Q180 Pt b(1) (WN Adj)'!M47</f>
        <v>98486764</v>
      </c>
      <c r="N47" s="20">
        <f>+'AG-KIUC Q180 Pt a (Calendr Sls)'!N47+'AG-KIUC Q180 Pt b(1) (WN Adj)'!N47</f>
        <v>104038030</v>
      </c>
    </row>
    <row r="48" spans="2:14" ht="17.100000000000001" customHeight="1" x14ac:dyDescent="0.2">
      <c r="B48" s="17" t="s">
        <v>6</v>
      </c>
      <c r="C48" s="19">
        <f>+'AG-KIUC Q180 Pt a (Calendr Sls)'!C48+'AG-KIUC Q180 Pt b(1) (WN Adj)'!C48</f>
        <v>190613408</v>
      </c>
      <c r="D48" s="19">
        <f>+'AG-KIUC Q180 Pt a (Calendr Sls)'!D48+'AG-KIUC Q180 Pt b(1) (WN Adj)'!D48</f>
        <v>132962180</v>
      </c>
      <c r="E48" s="19">
        <f>+'AG-KIUC Q180 Pt a (Calendr Sls)'!E48+'AG-KIUC Q180 Pt b(1) (WN Adj)'!E48</f>
        <v>174679917</v>
      </c>
      <c r="F48" s="19">
        <f>+'AG-KIUC Q180 Pt a (Calendr Sls)'!F48+'AG-KIUC Q180 Pt b(1) (WN Adj)'!F48</f>
        <v>141433903</v>
      </c>
      <c r="G48" s="19">
        <f>+'AG-KIUC Q180 Pt a (Calendr Sls)'!G48+'AG-KIUC Q180 Pt b(1) (WN Adj)'!G48</f>
        <v>176899935</v>
      </c>
      <c r="H48" s="19">
        <f>+'AG-KIUC Q180 Pt a (Calendr Sls)'!H48+'AG-KIUC Q180 Pt b(1) (WN Adj)'!H48</f>
        <v>163750825</v>
      </c>
      <c r="I48" s="19">
        <f>+'AG-KIUC Q180 Pt a (Calendr Sls)'!I48+'AG-KIUC Q180 Pt b(1) (WN Adj)'!I48</f>
        <v>176765402</v>
      </c>
      <c r="J48" s="19">
        <f>+'AG-KIUC Q180 Pt a (Calendr Sls)'!J48+'AG-KIUC Q180 Pt b(1) (WN Adj)'!J48</f>
        <v>206142322</v>
      </c>
      <c r="K48" s="19">
        <f>+'AG-KIUC Q180 Pt a (Calendr Sls)'!K48+'AG-KIUC Q180 Pt b(1) (WN Adj)'!K48</f>
        <v>194911876</v>
      </c>
      <c r="L48" s="19">
        <f>+'AG-KIUC Q180 Pt a (Calendr Sls)'!L48+'AG-KIUC Q180 Pt b(1) (WN Adj)'!L48</f>
        <v>188724415</v>
      </c>
      <c r="M48" s="19">
        <f>+'AG-KIUC Q180 Pt a (Calendr Sls)'!M48+'AG-KIUC Q180 Pt b(1) (WN Adj)'!M48</f>
        <v>126756680</v>
      </c>
      <c r="N48" s="20">
        <f>+'AG-KIUC Q180 Pt a (Calendr Sls)'!N48+'AG-KIUC Q180 Pt b(1) (WN Adj)'!N48</f>
        <v>159967114</v>
      </c>
    </row>
    <row r="49" spans="2:14" ht="17.100000000000001" customHeight="1" x14ac:dyDescent="0.2">
      <c r="B49" s="17" t="s">
        <v>7</v>
      </c>
      <c r="C49" s="19">
        <f>+'AG-KIUC Q180 Pt a (Calendr Sls)'!C49+'AG-KIUC Q180 Pt b(1) (WN Adj)'!C49</f>
        <v>90564557</v>
      </c>
      <c r="D49" s="19">
        <f>+'AG-KIUC Q180 Pt a (Calendr Sls)'!D49+'AG-KIUC Q180 Pt b(1) (WN Adj)'!D49</f>
        <v>86738539</v>
      </c>
      <c r="E49" s="19">
        <f>+'AG-KIUC Q180 Pt a (Calendr Sls)'!E49+'AG-KIUC Q180 Pt b(1) (WN Adj)'!E49</f>
        <v>85522125</v>
      </c>
      <c r="F49" s="19">
        <f>+'AG-KIUC Q180 Pt a (Calendr Sls)'!F49+'AG-KIUC Q180 Pt b(1) (WN Adj)'!F49</f>
        <v>74832882</v>
      </c>
      <c r="G49" s="19">
        <f>+'AG-KIUC Q180 Pt a (Calendr Sls)'!G49+'AG-KIUC Q180 Pt b(1) (WN Adj)'!G49</f>
        <v>86515434</v>
      </c>
      <c r="H49" s="19">
        <f>+'AG-KIUC Q180 Pt a (Calendr Sls)'!H49+'AG-KIUC Q180 Pt b(1) (WN Adj)'!H49</f>
        <v>94219136</v>
      </c>
      <c r="I49" s="19">
        <f>+'AG-KIUC Q180 Pt a (Calendr Sls)'!I49+'AG-KIUC Q180 Pt b(1) (WN Adj)'!I49</f>
        <v>73868748</v>
      </c>
      <c r="J49" s="19">
        <f>+'AG-KIUC Q180 Pt a (Calendr Sls)'!J49+'AG-KIUC Q180 Pt b(1) (WN Adj)'!J49</f>
        <v>84843717</v>
      </c>
      <c r="K49" s="19">
        <f>+'AG-KIUC Q180 Pt a (Calendr Sls)'!K49+'AG-KIUC Q180 Pt b(1) (WN Adj)'!K49</f>
        <v>86746462</v>
      </c>
      <c r="L49" s="19">
        <f>+'AG-KIUC Q180 Pt a (Calendr Sls)'!L49+'AG-KIUC Q180 Pt b(1) (WN Adj)'!L49</f>
        <v>138547163</v>
      </c>
      <c r="M49" s="19">
        <f>+'AG-KIUC Q180 Pt a (Calendr Sls)'!M49+'AG-KIUC Q180 Pt b(1) (WN Adj)'!M49</f>
        <v>38048361</v>
      </c>
      <c r="N49" s="20">
        <f>+'AG-KIUC Q180 Pt a (Calendr Sls)'!N49+'AG-KIUC Q180 Pt b(1) (WN Adj)'!N49</f>
        <v>79744711</v>
      </c>
    </row>
    <row r="50" spans="2:14" ht="17.100000000000001" customHeight="1" x14ac:dyDescent="0.2">
      <c r="B50" s="17" t="s">
        <v>8</v>
      </c>
      <c r="C50" s="19">
        <f>+'AG-KIUC Q180 Pt a (Calendr Sls)'!C50+'AG-KIUC Q180 Pt b(1) (WN Adj)'!C50</f>
        <v>6457438</v>
      </c>
      <c r="D50" s="19">
        <f>+'AG-KIUC Q180 Pt a (Calendr Sls)'!D50+'AG-KIUC Q180 Pt b(1) (WN Adj)'!D50</f>
        <v>5574980</v>
      </c>
      <c r="E50" s="19">
        <f>+'AG-KIUC Q180 Pt a (Calendr Sls)'!E50+'AG-KIUC Q180 Pt b(1) (WN Adj)'!E50</f>
        <v>5517675</v>
      </c>
      <c r="F50" s="19">
        <f>+'AG-KIUC Q180 Pt a (Calendr Sls)'!F50+'AG-KIUC Q180 Pt b(1) (WN Adj)'!F50</f>
        <v>4770715</v>
      </c>
      <c r="G50" s="19">
        <f>+'AG-KIUC Q180 Pt a (Calendr Sls)'!G50+'AG-KIUC Q180 Pt b(1) (WN Adj)'!G50</f>
        <v>4549376</v>
      </c>
      <c r="H50" s="19">
        <f>+'AG-KIUC Q180 Pt a (Calendr Sls)'!H50+'AG-KIUC Q180 Pt b(1) (WN Adj)'!H50</f>
        <v>3910482</v>
      </c>
      <c r="I50" s="19">
        <f>+'AG-KIUC Q180 Pt a (Calendr Sls)'!I50+'AG-KIUC Q180 Pt b(1) (WN Adj)'!I50</f>
        <v>4508429</v>
      </c>
      <c r="J50" s="19">
        <f>+'AG-KIUC Q180 Pt a (Calendr Sls)'!J50+'AG-KIUC Q180 Pt b(1) (WN Adj)'!J50</f>
        <v>4162655</v>
      </c>
      <c r="K50" s="19">
        <f>+'AG-KIUC Q180 Pt a (Calendr Sls)'!K50+'AG-KIUC Q180 Pt b(1) (WN Adj)'!K50</f>
        <v>4551120</v>
      </c>
      <c r="L50" s="19">
        <f>+'AG-KIUC Q180 Pt a (Calendr Sls)'!L50+'AG-KIUC Q180 Pt b(1) (WN Adj)'!L50</f>
        <v>5748420</v>
      </c>
      <c r="M50" s="19">
        <f>+'AG-KIUC Q180 Pt a (Calendr Sls)'!M50+'AG-KIUC Q180 Pt b(1) (WN Adj)'!M50</f>
        <v>4899657</v>
      </c>
      <c r="N50" s="20">
        <f>+'AG-KIUC Q180 Pt a (Calendr Sls)'!N50+'AG-KIUC Q180 Pt b(1) (WN Adj)'!N50</f>
        <v>6780230</v>
      </c>
    </row>
    <row r="51" spans="2:14" ht="17.100000000000001" customHeight="1" x14ac:dyDescent="0.2">
      <c r="B51" s="17" t="s">
        <v>9</v>
      </c>
      <c r="C51" s="19">
        <f>+'AG-KIUC Q180 Pt a (Calendr Sls)'!C51+'AG-KIUC Q180 Pt b(1) (WN Adj)'!C51</f>
        <v>4117777</v>
      </c>
      <c r="D51" s="19">
        <f>+'AG-KIUC Q180 Pt a (Calendr Sls)'!D51+'AG-KIUC Q180 Pt b(1) (WN Adj)'!D51</f>
        <v>3533225</v>
      </c>
      <c r="E51" s="19">
        <f>+'AG-KIUC Q180 Pt a (Calendr Sls)'!E51+'AG-KIUC Q180 Pt b(1) (WN Adj)'!E51</f>
        <v>3422621</v>
      </c>
      <c r="F51" s="19">
        <f>+'AG-KIUC Q180 Pt a (Calendr Sls)'!F51+'AG-KIUC Q180 Pt b(1) (WN Adj)'!F51</f>
        <v>3026410</v>
      </c>
      <c r="G51" s="19">
        <f>+'AG-KIUC Q180 Pt a (Calendr Sls)'!G51+'AG-KIUC Q180 Pt b(1) (WN Adj)'!G51</f>
        <v>2846834</v>
      </c>
      <c r="H51" s="19">
        <f>+'AG-KIUC Q180 Pt a (Calendr Sls)'!H51+'AG-KIUC Q180 Pt b(1) (WN Adj)'!H51</f>
        <v>2450573</v>
      </c>
      <c r="I51" s="19">
        <f>+'AG-KIUC Q180 Pt a (Calendr Sls)'!I51+'AG-KIUC Q180 Pt b(1) (WN Adj)'!I51</f>
        <v>2778929</v>
      </c>
      <c r="J51" s="19">
        <f>+'AG-KIUC Q180 Pt a (Calendr Sls)'!J51+'AG-KIUC Q180 Pt b(1) (WN Adj)'!J51</f>
        <v>2606790</v>
      </c>
      <c r="K51" s="19">
        <f>+'AG-KIUC Q180 Pt a (Calendr Sls)'!K51+'AG-KIUC Q180 Pt b(1) (WN Adj)'!K51</f>
        <v>2900090</v>
      </c>
      <c r="L51" s="19">
        <f>+'AG-KIUC Q180 Pt a (Calendr Sls)'!L51+'AG-KIUC Q180 Pt b(1) (WN Adj)'!L51</f>
        <v>3505085</v>
      </c>
      <c r="M51" s="19">
        <f>+'AG-KIUC Q180 Pt a (Calendr Sls)'!M51+'AG-KIUC Q180 Pt b(1) (WN Adj)'!M51</f>
        <v>3095935</v>
      </c>
      <c r="N51" s="20">
        <f>+'AG-KIUC Q180 Pt a (Calendr Sls)'!N51+'AG-KIUC Q180 Pt b(1) (WN Adj)'!N51</f>
        <v>4211630</v>
      </c>
    </row>
    <row r="52" spans="2:14" ht="17.100000000000001" customHeight="1" x14ac:dyDescent="0.2">
      <c r="B52" s="17" t="s">
        <v>10</v>
      </c>
      <c r="C52" s="19">
        <f>+'AG-KIUC Q180 Pt a (Calendr Sls)'!C52+'AG-KIUC Q180 Pt b(1) (WN Adj)'!C52</f>
        <v>395419</v>
      </c>
      <c r="D52" s="19">
        <f>+'AG-KIUC Q180 Pt a (Calendr Sls)'!D52+'AG-KIUC Q180 Pt b(1) (WN Adj)'!D52</f>
        <v>357142</v>
      </c>
      <c r="E52" s="19">
        <f>+'AG-KIUC Q180 Pt a (Calendr Sls)'!E52+'AG-KIUC Q180 Pt b(1) (WN Adj)'!E52</f>
        <v>301397</v>
      </c>
      <c r="F52" s="19">
        <f>+'AG-KIUC Q180 Pt a (Calendr Sls)'!F52+'AG-KIUC Q180 Pt b(1) (WN Adj)'!F52</f>
        <v>288602</v>
      </c>
      <c r="G52" s="19">
        <f>+'AG-KIUC Q180 Pt a (Calendr Sls)'!G52+'AG-KIUC Q180 Pt b(1) (WN Adj)'!G52</f>
        <v>273682</v>
      </c>
      <c r="H52" s="19">
        <f>+'AG-KIUC Q180 Pt a (Calendr Sls)'!H52+'AG-KIUC Q180 Pt b(1) (WN Adj)'!H52</f>
        <v>243255</v>
      </c>
      <c r="I52" s="19">
        <f>+'AG-KIUC Q180 Pt a (Calendr Sls)'!I52+'AG-KIUC Q180 Pt b(1) (WN Adj)'!I52</f>
        <v>255585</v>
      </c>
      <c r="J52" s="19">
        <f>+'AG-KIUC Q180 Pt a (Calendr Sls)'!J52+'AG-KIUC Q180 Pt b(1) (WN Adj)'!J52</f>
        <v>224525</v>
      </c>
      <c r="K52" s="19">
        <f>+'AG-KIUC Q180 Pt a (Calendr Sls)'!K52+'AG-KIUC Q180 Pt b(1) (WN Adj)'!K52</f>
        <v>235890</v>
      </c>
      <c r="L52" s="19">
        <f>+'AG-KIUC Q180 Pt a (Calendr Sls)'!L52+'AG-KIUC Q180 Pt b(1) (WN Adj)'!L52</f>
        <v>315336</v>
      </c>
      <c r="M52" s="19">
        <f>+'AG-KIUC Q180 Pt a (Calendr Sls)'!M52+'AG-KIUC Q180 Pt b(1) (WN Adj)'!M52</f>
        <v>286592</v>
      </c>
      <c r="N52" s="20">
        <f>+'AG-KIUC Q180 Pt a (Calendr Sls)'!N52+'AG-KIUC Q180 Pt b(1) (WN Adj)'!N52</f>
        <v>364667</v>
      </c>
    </row>
    <row r="53" spans="2:14" ht="17.100000000000001" customHeight="1" x14ac:dyDescent="0.2">
      <c r="B53" s="17" t="s">
        <v>11</v>
      </c>
      <c r="C53" s="19">
        <f>+'AG-KIUC Q180 Pt a (Calendr Sls)'!C53+'AG-KIUC Q180 Pt b(1) (WN Adj)'!C53</f>
        <v>299460</v>
      </c>
      <c r="D53" s="19">
        <f>+'AG-KIUC Q180 Pt a (Calendr Sls)'!D53+'AG-KIUC Q180 Pt b(1) (WN Adj)'!D53</f>
        <v>278684</v>
      </c>
      <c r="E53" s="19">
        <f>+'AG-KIUC Q180 Pt a (Calendr Sls)'!E53+'AG-KIUC Q180 Pt b(1) (WN Adj)'!E53</f>
        <v>258420</v>
      </c>
      <c r="F53" s="19">
        <f>+'AG-KIUC Q180 Pt a (Calendr Sls)'!F53+'AG-KIUC Q180 Pt b(1) (WN Adj)'!F53</f>
        <v>264759</v>
      </c>
      <c r="G53" s="19">
        <f>+'AG-KIUC Q180 Pt a (Calendr Sls)'!G53+'AG-KIUC Q180 Pt b(1) (WN Adj)'!G53</f>
        <v>278069</v>
      </c>
      <c r="H53" s="19">
        <f>+'AG-KIUC Q180 Pt a (Calendr Sls)'!H53+'AG-KIUC Q180 Pt b(1) (WN Adj)'!H53</f>
        <v>274703</v>
      </c>
      <c r="I53" s="19">
        <f>+'AG-KIUC Q180 Pt a (Calendr Sls)'!I53+'AG-KIUC Q180 Pt b(1) (WN Adj)'!I53</f>
        <v>263178</v>
      </c>
      <c r="J53" s="19">
        <f>+'AG-KIUC Q180 Pt a (Calendr Sls)'!J53+'AG-KIUC Q180 Pt b(1) (WN Adj)'!J53</f>
        <v>282628</v>
      </c>
      <c r="K53" s="19">
        <f>+'AG-KIUC Q180 Pt a (Calendr Sls)'!K53+'AG-KIUC Q180 Pt b(1) (WN Adj)'!K53</f>
        <v>247373</v>
      </c>
      <c r="L53" s="19">
        <f>+'AG-KIUC Q180 Pt a (Calendr Sls)'!L53+'AG-KIUC Q180 Pt b(1) (WN Adj)'!L53</f>
        <v>271977</v>
      </c>
      <c r="M53" s="19">
        <f>+'AG-KIUC Q180 Pt a (Calendr Sls)'!M53+'AG-KIUC Q180 Pt b(1) (WN Adj)'!M53</f>
        <v>276885</v>
      </c>
      <c r="N53" s="20">
        <f>+'AG-KIUC Q180 Pt a (Calendr Sls)'!N53+'AG-KIUC Q180 Pt b(1) (WN Adj)'!N53</f>
        <v>304712</v>
      </c>
    </row>
    <row r="54" spans="2:14" ht="17.100000000000001" customHeight="1" x14ac:dyDescent="0.2">
      <c r="B54" s="17" t="s">
        <v>68</v>
      </c>
      <c r="C54" s="19">
        <f>+'AG-KIUC Q180 Pt a (Calendr Sls)'!C54+'AG-KIUC Q180 Pt b(1) (WN Adj)'!C54</f>
        <v>463</v>
      </c>
      <c r="D54" s="19">
        <f>+'AG-KIUC Q180 Pt a (Calendr Sls)'!D54+'AG-KIUC Q180 Pt b(1) (WN Adj)'!D54</f>
        <v>647</v>
      </c>
      <c r="E54" s="19">
        <f>+'AG-KIUC Q180 Pt a (Calendr Sls)'!E54+'AG-KIUC Q180 Pt b(1) (WN Adj)'!E54</f>
        <v>545</v>
      </c>
      <c r="F54" s="19">
        <f>+'AG-KIUC Q180 Pt a (Calendr Sls)'!F54+'AG-KIUC Q180 Pt b(1) (WN Adj)'!F54</f>
        <v>747</v>
      </c>
      <c r="G54" s="19">
        <f>+'AG-KIUC Q180 Pt a (Calendr Sls)'!G54+'AG-KIUC Q180 Pt b(1) (WN Adj)'!G54</f>
        <v>358</v>
      </c>
      <c r="H54" s="19">
        <f>+'AG-KIUC Q180 Pt a (Calendr Sls)'!H54+'AG-KIUC Q180 Pt b(1) (WN Adj)'!H54</f>
        <v>861.86800000000005</v>
      </c>
      <c r="I54" s="19">
        <f>+'AG-KIUC Q180 Pt a (Calendr Sls)'!I54+'AG-KIUC Q180 Pt b(1) (WN Adj)'!I54</f>
        <v>4280.5990000000002</v>
      </c>
      <c r="J54" s="19">
        <f>+'AG-KIUC Q180 Pt a (Calendr Sls)'!J54+'AG-KIUC Q180 Pt b(1) (WN Adj)'!J54</f>
        <v>394.78300000000002</v>
      </c>
      <c r="K54" s="19">
        <f>+'AG-KIUC Q180 Pt a (Calendr Sls)'!K54+'AG-KIUC Q180 Pt b(1) (WN Adj)'!K54</f>
        <v>459.98700000000002</v>
      </c>
      <c r="L54" s="19">
        <f>+'AG-KIUC Q180 Pt a (Calendr Sls)'!L54+'AG-KIUC Q180 Pt b(1) (WN Adj)'!L54</f>
        <v>3966.895</v>
      </c>
      <c r="M54" s="19">
        <f>+'AG-KIUC Q180 Pt a (Calendr Sls)'!M54+'AG-KIUC Q180 Pt b(1) (WN Adj)'!M54</f>
        <v>0</v>
      </c>
      <c r="N54" s="20">
        <f>+'AG-KIUC Q180 Pt a (Calendr Sls)'!N54+'AG-KIUC Q180 Pt b(1) (WN Adj)'!N54</f>
        <v>1906.0340000000001</v>
      </c>
    </row>
    <row r="55" spans="2:14" ht="17.100000000000001" customHeight="1" x14ac:dyDescent="0.2">
      <c r="B55" s="17" t="s">
        <v>12</v>
      </c>
      <c r="C55" s="19">
        <f>+'AG-KIUC Q180 Pt a (Calendr Sls)'!C55+'AG-KIUC Q180 Pt b(1) (WN Adj)'!C55</f>
        <v>5084412</v>
      </c>
      <c r="D55" s="19">
        <f>+'AG-KIUC Q180 Pt a (Calendr Sls)'!D55+'AG-KIUC Q180 Pt b(1) (WN Adj)'!D55</f>
        <v>1033753</v>
      </c>
      <c r="E55" s="19">
        <f>+'AG-KIUC Q180 Pt a (Calendr Sls)'!E55+'AG-KIUC Q180 Pt b(1) (WN Adj)'!E55</f>
        <v>8583988</v>
      </c>
      <c r="F55" s="19">
        <f>+'AG-KIUC Q180 Pt a (Calendr Sls)'!F55+'AG-KIUC Q180 Pt b(1) (WN Adj)'!F55</f>
        <v>4200639</v>
      </c>
      <c r="G55" s="19">
        <f>+'AG-KIUC Q180 Pt a (Calendr Sls)'!G55+'AG-KIUC Q180 Pt b(1) (WN Adj)'!G55</f>
        <v>1094499</v>
      </c>
      <c r="H55" s="19">
        <f>+'AG-KIUC Q180 Pt a (Calendr Sls)'!H55+'AG-KIUC Q180 Pt b(1) (WN Adj)'!H55</f>
        <v>7566155</v>
      </c>
      <c r="I55" s="19">
        <f>+'AG-KIUC Q180 Pt a (Calendr Sls)'!I55+'AG-KIUC Q180 Pt b(1) (WN Adj)'!I55</f>
        <v>3108843</v>
      </c>
      <c r="J55" s="19">
        <f>+'AG-KIUC Q180 Pt a (Calendr Sls)'!J55+'AG-KIUC Q180 Pt b(1) (WN Adj)'!J55</f>
        <v>4395713</v>
      </c>
      <c r="K55" s="19">
        <f>+'AG-KIUC Q180 Pt a (Calendr Sls)'!K55+'AG-KIUC Q180 Pt b(1) (WN Adj)'!K55</f>
        <v>1672086</v>
      </c>
      <c r="L55" s="19">
        <f>+'AG-KIUC Q180 Pt a (Calendr Sls)'!L55+'AG-KIUC Q180 Pt b(1) (WN Adj)'!L55</f>
        <v>4527279</v>
      </c>
      <c r="M55" s="19">
        <f>+'AG-KIUC Q180 Pt a (Calendr Sls)'!M55+'AG-KIUC Q180 Pt b(1) (WN Adj)'!M55</f>
        <v>3090303</v>
      </c>
      <c r="N55" s="20">
        <f>+'AG-KIUC Q180 Pt a (Calendr Sls)'!N55+'AG-KIUC Q180 Pt b(1) (WN Adj)'!N55</f>
        <v>6156376</v>
      </c>
    </row>
    <row r="56" spans="2:14" ht="17.100000000000001" customHeight="1" x14ac:dyDescent="0.2">
      <c r="B56" s="17" t="s">
        <v>64</v>
      </c>
      <c r="C56" s="19">
        <f>+'AG-KIUC Q180 Pt a (Calendr Sls)'!C56+'AG-KIUC Q180 Pt b(1) (WN Adj)'!C56</f>
        <v>0</v>
      </c>
      <c r="D56" s="19">
        <f>+'AG-KIUC Q180 Pt a (Calendr Sls)'!D56+'AG-KIUC Q180 Pt b(1) (WN Adj)'!D56</f>
        <v>0</v>
      </c>
      <c r="E56" s="19">
        <f>+'AG-KIUC Q180 Pt a (Calendr Sls)'!E56+'AG-KIUC Q180 Pt b(1) (WN Adj)'!E56</f>
        <v>0</v>
      </c>
      <c r="F56" s="19">
        <f>+'AG-KIUC Q180 Pt a (Calendr Sls)'!F56+'AG-KIUC Q180 Pt b(1) (WN Adj)'!F56</f>
        <v>0</v>
      </c>
      <c r="G56" s="19">
        <f>+'AG-KIUC Q180 Pt a (Calendr Sls)'!G56+'AG-KIUC Q180 Pt b(1) (WN Adj)'!G56</f>
        <v>0</v>
      </c>
      <c r="H56" s="19">
        <f>+'AG-KIUC Q180 Pt a (Calendr Sls)'!H56+'AG-KIUC Q180 Pt b(1) (WN Adj)'!H56</f>
        <v>0</v>
      </c>
      <c r="I56" s="19">
        <f>+'AG-KIUC Q180 Pt a (Calendr Sls)'!I56+'AG-KIUC Q180 Pt b(1) (WN Adj)'!I56</f>
        <v>0</v>
      </c>
      <c r="J56" s="19">
        <f>+'AG-KIUC Q180 Pt a (Calendr Sls)'!J56+'AG-KIUC Q180 Pt b(1) (WN Adj)'!J56</f>
        <v>0</v>
      </c>
      <c r="K56" s="19">
        <f>+'AG-KIUC Q180 Pt a (Calendr Sls)'!K56+'AG-KIUC Q180 Pt b(1) (WN Adj)'!K56</f>
        <v>0</v>
      </c>
      <c r="L56" s="19">
        <f>+'AG-KIUC Q180 Pt a (Calendr Sls)'!L56+'AG-KIUC Q180 Pt b(1) (WN Adj)'!L56</f>
        <v>0</v>
      </c>
      <c r="M56" s="19">
        <f>+'AG-KIUC Q180 Pt a (Calendr Sls)'!M56+'AG-KIUC Q180 Pt b(1) (WN Adj)'!M56</f>
        <v>0</v>
      </c>
      <c r="N56" s="20">
        <f>+'AG-KIUC Q180 Pt a (Calendr Sls)'!N56+'AG-KIUC Q180 Pt b(1) (WN Adj)'!N56</f>
        <v>0</v>
      </c>
    </row>
    <row r="57" spans="2:14" ht="17.100000000000001" customHeight="1" x14ac:dyDescent="0.2">
      <c r="B57" s="17" t="s">
        <v>65</v>
      </c>
      <c r="C57" s="19">
        <f>+'AG-KIUC Q180 Pt a (Calendr Sls)'!C57+'AG-KIUC Q180 Pt b(1) (WN Adj)'!C57</f>
        <v>0</v>
      </c>
      <c r="D57" s="19">
        <f>+'AG-KIUC Q180 Pt a (Calendr Sls)'!D57+'AG-KIUC Q180 Pt b(1) (WN Adj)'!D57</f>
        <v>0</v>
      </c>
      <c r="E57" s="19">
        <f>+'AG-KIUC Q180 Pt a (Calendr Sls)'!E57+'AG-KIUC Q180 Pt b(1) (WN Adj)'!E57</f>
        <v>0</v>
      </c>
      <c r="F57" s="19">
        <f>+'AG-KIUC Q180 Pt a (Calendr Sls)'!F57+'AG-KIUC Q180 Pt b(1) (WN Adj)'!F57</f>
        <v>0</v>
      </c>
      <c r="G57" s="19">
        <f>+'AG-KIUC Q180 Pt a (Calendr Sls)'!G57+'AG-KIUC Q180 Pt b(1) (WN Adj)'!G57</f>
        <v>0</v>
      </c>
      <c r="H57" s="19">
        <f>+'AG-KIUC Q180 Pt a (Calendr Sls)'!H57+'AG-KIUC Q180 Pt b(1) (WN Adj)'!H57</f>
        <v>0</v>
      </c>
      <c r="I57" s="19">
        <f>+'AG-KIUC Q180 Pt a (Calendr Sls)'!I57+'AG-KIUC Q180 Pt b(1) (WN Adj)'!I57</f>
        <v>0</v>
      </c>
      <c r="J57" s="19">
        <f>+'AG-KIUC Q180 Pt a (Calendr Sls)'!J57+'AG-KIUC Q180 Pt b(1) (WN Adj)'!J57</f>
        <v>0</v>
      </c>
      <c r="K57" s="19">
        <f>+'AG-KIUC Q180 Pt a (Calendr Sls)'!K57+'AG-KIUC Q180 Pt b(1) (WN Adj)'!K57</f>
        <v>0</v>
      </c>
      <c r="L57" s="19">
        <f>+'AG-KIUC Q180 Pt a (Calendr Sls)'!L57+'AG-KIUC Q180 Pt b(1) (WN Adj)'!L57</f>
        <v>0</v>
      </c>
      <c r="M57" s="19">
        <f>+'AG-KIUC Q180 Pt a (Calendr Sls)'!M57+'AG-KIUC Q180 Pt b(1) (WN Adj)'!M57</f>
        <v>0</v>
      </c>
      <c r="N57" s="20">
        <f>+'AG-KIUC Q180 Pt a (Calendr Sls)'!N57+'AG-KIUC Q180 Pt b(1) (WN Adj)'!N57</f>
        <v>0</v>
      </c>
    </row>
    <row r="58" spans="2:14" ht="17.100000000000001" customHeight="1" x14ac:dyDescent="0.2">
      <c r="B58" s="17" t="s">
        <v>66</v>
      </c>
      <c r="C58" s="19">
        <f>+'AG-KIUC Q180 Pt a (Calendr Sls)'!C58+'AG-KIUC Q180 Pt b(1) (WN Adj)'!C58</f>
        <v>600</v>
      </c>
      <c r="D58" s="19">
        <f>+'AG-KIUC Q180 Pt a (Calendr Sls)'!D58+'AG-KIUC Q180 Pt b(1) (WN Adj)'!D58</f>
        <v>1400</v>
      </c>
      <c r="E58" s="19">
        <f>+'AG-KIUC Q180 Pt a (Calendr Sls)'!E58+'AG-KIUC Q180 Pt b(1) (WN Adj)'!E58</f>
        <v>0</v>
      </c>
      <c r="F58" s="19">
        <f>+'AG-KIUC Q180 Pt a (Calendr Sls)'!F58+'AG-KIUC Q180 Pt b(1) (WN Adj)'!F58</f>
        <v>2080</v>
      </c>
      <c r="G58" s="19">
        <f>+'AG-KIUC Q180 Pt a (Calendr Sls)'!G58+'AG-KIUC Q180 Pt b(1) (WN Adj)'!G58</f>
        <v>6600</v>
      </c>
      <c r="H58" s="19">
        <f>+'AG-KIUC Q180 Pt a (Calendr Sls)'!H58+'AG-KIUC Q180 Pt b(1) (WN Adj)'!H58</f>
        <v>5120</v>
      </c>
      <c r="I58" s="19">
        <f>+'AG-KIUC Q180 Pt a (Calendr Sls)'!I58+'AG-KIUC Q180 Pt b(1) (WN Adj)'!I58</f>
        <v>4160</v>
      </c>
      <c r="J58" s="19">
        <f>+'AG-KIUC Q180 Pt a (Calendr Sls)'!J58+'AG-KIUC Q180 Pt b(1) (WN Adj)'!J58</f>
        <v>3800</v>
      </c>
      <c r="K58" s="19">
        <f>+'AG-KIUC Q180 Pt a (Calendr Sls)'!K58+'AG-KIUC Q180 Pt b(1) (WN Adj)'!K58</f>
        <v>4120</v>
      </c>
      <c r="L58" s="19">
        <f>+'AG-KIUC Q180 Pt a (Calendr Sls)'!L58+'AG-KIUC Q180 Pt b(1) (WN Adj)'!L58</f>
        <v>6560</v>
      </c>
      <c r="M58" s="19">
        <f>+'AG-KIUC Q180 Pt a (Calendr Sls)'!M58+'AG-KIUC Q180 Pt b(1) (WN Adj)'!M58</f>
        <v>2800</v>
      </c>
      <c r="N58" s="20">
        <f>+'AG-KIUC Q180 Pt a (Calendr Sls)'!N58+'AG-KIUC Q180 Pt b(1) (WN Adj)'!N58</f>
        <v>1200</v>
      </c>
    </row>
    <row r="59" spans="2:14" ht="17.100000000000001" customHeight="1" x14ac:dyDescent="0.2">
      <c r="B59" s="17" t="s">
        <v>69</v>
      </c>
      <c r="C59" s="19">
        <f>+'AG-KIUC Q180 Pt a (Calendr Sls)'!C59+'AG-KIUC Q180 Pt b(1) (WN Adj)'!C59</f>
        <v>-8223802</v>
      </c>
      <c r="D59" s="19">
        <f>+'AG-KIUC Q180 Pt a (Calendr Sls)'!D59+'AG-KIUC Q180 Pt b(1) (WN Adj)'!D59</f>
        <v>-80029375</v>
      </c>
      <c r="E59" s="19">
        <f>+'AG-KIUC Q180 Pt a (Calendr Sls)'!E59+'AG-KIUC Q180 Pt b(1) (WN Adj)'!E59</f>
        <v>-5949172</v>
      </c>
      <c r="F59" s="19">
        <f>+'AG-KIUC Q180 Pt a (Calendr Sls)'!F59+'AG-KIUC Q180 Pt b(1) (WN Adj)'!F59</f>
        <v>27701720</v>
      </c>
      <c r="G59" s="19">
        <f>+'AG-KIUC Q180 Pt a (Calendr Sls)'!G59+'AG-KIUC Q180 Pt b(1) (WN Adj)'!G59</f>
        <v>85256304</v>
      </c>
      <c r="H59" s="19">
        <f>+'AG-KIUC Q180 Pt a (Calendr Sls)'!H59+'AG-KIUC Q180 Pt b(1) (WN Adj)'!H59</f>
        <v>-26587075.868000031</v>
      </c>
      <c r="I59" s="19">
        <f>+'AG-KIUC Q180 Pt a (Calendr Sls)'!I59+'AG-KIUC Q180 Pt b(1) (WN Adj)'!I59</f>
        <v>123683895.40100002</v>
      </c>
      <c r="J59" s="19">
        <f>+'AG-KIUC Q180 Pt a (Calendr Sls)'!J59+'AG-KIUC Q180 Pt b(1) (WN Adj)'!J59</f>
        <v>30998216.217000008</v>
      </c>
      <c r="K59" s="19">
        <f>+'AG-KIUC Q180 Pt a (Calendr Sls)'!K59+'AG-KIUC Q180 Pt b(1) (WN Adj)'!K59</f>
        <v>-56289811.986999989</v>
      </c>
      <c r="L59" s="19">
        <f>+'AG-KIUC Q180 Pt a (Calendr Sls)'!L59+'AG-KIUC Q180 Pt b(1) (WN Adj)'!L59</f>
        <v>-233904200.89499998</v>
      </c>
      <c r="M59" s="19">
        <f>+'AG-KIUC Q180 Pt a (Calendr Sls)'!M59+'AG-KIUC Q180 Pt b(1) (WN Adj)'!M59</f>
        <v>106499060</v>
      </c>
      <c r="N59" s="20">
        <f>+'AG-KIUC Q180 Pt a (Calendr Sls)'!N59+'AG-KIUC Q180 Pt b(1) (WN Adj)'!N59</f>
        <v>-45775489.034000039</v>
      </c>
    </row>
    <row r="60" spans="2:14" ht="17.100000000000001" customHeight="1" x14ac:dyDescent="0.2">
      <c r="B60" s="27" t="s">
        <v>20</v>
      </c>
      <c r="C60" s="21">
        <f t="shared" ref="C60:N60" si="1">SUM(C41:C59)</f>
        <v>994925765</v>
      </c>
      <c r="D60" s="21">
        <f t="shared" si="1"/>
        <v>855366078</v>
      </c>
      <c r="E60" s="21">
        <f t="shared" si="1"/>
        <v>871907786</v>
      </c>
      <c r="F60" s="21">
        <f t="shared" si="1"/>
        <v>816966649</v>
      </c>
      <c r="G60" s="21">
        <f t="shared" si="1"/>
        <v>928827703</v>
      </c>
      <c r="H60" s="21">
        <f t="shared" si="1"/>
        <v>1030673385</v>
      </c>
      <c r="I60" s="21">
        <f t="shared" si="1"/>
        <v>1227830836</v>
      </c>
      <c r="J60" s="21">
        <f t="shared" si="1"/>
        <v>1190167576</v>
      </c>
      <c r="K60" s="21">
        <f t="shared" si="1"/>
        <v>924403543</v>
      </c>
      <c r="L60" s="21">
        <f t="shared" si="1"/>
        <v>852109716</v>
      </c>
      <c r="M60" s="21">
        <f t="shared" si="1"/>
        <v>827030504</v>
      </c>
      <c r="N60" s="22">
        <f t="shared" si="1"/>
        <v>929540709</v>
      </c>
    </row>
    <row r="61" spans="2:14" ht="17.100000000000001" customHeight="1" thickBot="1" x14ac:dyDescent="0.25"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4"/>
    </row>
    <row r="62" spans="2:14" ht="14.25" thickTop="1" thickBot="1" x14ac:dyDescent="0.25"/>
    <row r="63" spans="2:14" ht="17.100000000000001" customHeight="1" thickTop="1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2:14" s="26" customFormat="1" ht="17.100000000000001" customHeight="1" x14ac:dyDescent="0.2">
      <c r="B64" s="12"/>
      <c r="C64" s="25" t="s">
        <v>44</v>
      </c>
      <c r="D64" s="25" t="s">
        <v>45</v>
      </c>
      <c r="E64" s="25" t="s">
        <v>46</v>
      </c>
      <c r="F64" s="25" t="s">
        <v>47</v>
      </c>
      <c r="G64" s="25" t="s">
        <v>48</v>
      </c>
      <c r="H64" s="25" t="s">
        <v>49</v>
      </c>
      <c r="I64" s="25" t="s">
        <v>50</v>
      </c>
      <c r="J64" s="25" t="s">
        <v>51</v>
      </c>
      <c r="K64" s="25" t="s">
        <v>52</v>
      </c>
      <c r="L64" s="25" t="s">
        <v>53</v>
      </c>
      <c r="M64" s="25" t="s">
        <v>54</v>
      </c>
      <c r="N64" s="29" t="s">
        <v>59</v>
      </c>
    </row>
    <row r="65" spans="2:14" ht="17.100000000000001" customHeight="1" thickBot="1" x14ac:dyDescent="0.25">
      <c r="B65" s="13"/>
      <c r="C65" s="14"/>
      <c r="D65" s="15"/>
      <c r="E65" s="14"/>
      <c r="F65" s="15"/>
      <c r="G65" s="14"/>
      <c r="H65" s="14"/>
      <c r="I65" s="14"/>
      <c r="J65" s="14"/>
      <c r="K65" s="14"/>
      <c r="L65" s="14"/>
      <c r="M65" s="14"/>
      <c r="N65" s="16"/>
    </row>
    <row r="66" spans="2:14" ht="17.100000000000001" customHeight="1" thickTop="1" x14ac:dyDescent="0.2">
      <c r="B66" s="17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2:14" ht="17.100000000000001" customHeight="1" x14ac:dyDescent="0.2">
      <c r="B67" s="17" t="s">
        <v>1</v>
      </c>
      <c r="C67" s="19">
        <f>+'AG-KIUC Q180 Pt a (Calendr Sls)'!C67+'AG-KIUC Q180 Pt b(1) (WN Adj)'!C67</f>
        <v>374886082</v>
      </c>
      <c r="D67" s="19">
        <f>+'AG-KIUC Q180 Pt a (Calendr Sls)'!D67+'AG-KIUC Q180 Pt b(1) (WN Adj)'!D67</f>
        <v>314102252</v>
      </c>
      <c r="E67" s="19">
        <f>+'AG-KIUC Q180 Pt a (Calendr Sls)'!E67+'AG-KIUC Q180 Pt b(1) (WN Adj)'!E67</f>
        <v>311520256</v>
      </c>
      <c r="F67" s="19">
        <f>+'AG-KIUC Q180 Pt a (Calendr Sls)'!F67+'AG-KIUC Q180 Pt b(1) (WN Adj)'!F67</f>
        <v>269567533</v>
      </c>
      <c r="G67" s="19">
        <f>+'AG-KIUC Q180 Pt a (Calendr Sls)'!G67+'AG-KIUC Q180 Pt b(1) (WN Adj)'!G67</f>
        <v>281953232</v>
      </c>
      <c r="H67" s="19">
        <f>+'AG-KIUC Q180 Pt a (Calendr Sls)'!H67+'AG-KIUC Q180 Pt b(1) (WN Adj)'!H67</f>
        <v>372621110</v>
      </c>
      <c r="I67" s="19">
        <f>+'AG-KIUC Q180 Pt a (Calendr Sls)'!I67+'AG-KIUC Q180 Pt b(1) (WN Adj)'!I67</f>
        <v>452562684</v>
      </c>
      <c r="J67" s="19">
        <f>+'AG-KIUC Q180 Pt a (Calendr Sls)'!J67+'AG-KIUC Q180 Pt b(1) (WN Adj)'!J67</f>
        <v>523368163</v>
      </c>
      <c r="K67" s="19">
        <f>+'AG-KIUC Q180 Pt a (Calendr Sls)'!K67+'AG-KIUC Q180 Pt b(1) (WN Adj)'!K67</f>
        <v>450001498</v>
      </c>
      <c r="L67" s="19">
        <f>+'AG-KIUC Q180 Pt a (Calendr Sls)'!L67+'AG-KIUC Q180 Pt b(1) (WN Adj)'!L67</f>
        <v>279249456</v>
      </c>
      <c r="M67" s="19">
        <f>+'AG-KIUC Q180 Pt a (Calendr Sls)'!M67+'AG-KIUC Q180 Pt b(1) (WN Adj)'!M67</f>
        <v>268692468</v>
      </c>
      <c r="N67" s="20">
        <f>+'AG-KIUC Q180 Pt a (Calendr Sls)'!N67+'AG-KIUC Q180 Pt b(1) (WN Adj)'!N67</f>
        <v>322664415</v>
      </c>
    </row>
    <row r="68" spans="2:14" ht="17.100000000000001" customHeight="1" x14ac:dyDescent="0.2">
      <c r="B68" s="17" t="s">
        <v>60</v>
      </c>
      <c r="C68" s="19">
        <f>+'AG-KIUC Q180 Pt a (Calendr Sls)'!C68+'AG-KIUC Q180 Pt b(1) (WN Adj)'!C68</f>
        <v>148710</v>
      </c>
      <c r="D68" s="19">
        <f>+'AG-KIUC Q180 Pt a (Calendr Sls)'!D68+'AG-KIUC Q180 Pt b(1) (WN Adj)'!D68</f>
        <v>144512</v>
      </c>
      <c r="E68" s="19">
        <f>+'AG-KIUC Q180 Pt a (Calendr Sls)'!E68+'AG-KIUC Q180 Pt b(1) (WN Adj)'!E68</f>
        <v>135875</v>
      </c>
      <c r="F68" s="19">
        <f>+'AG-KIUC Q180 Pt a (Calendr Sls)'!F68+'AG-KIUC Q180 Pt b(1) (WN Adj)'!F68</f>
        <v>130401</v>
      </c>
      <c r="G68" s="19">
        <f>+'AG-KIUC Q180 Pt a (Calendr Sls)'!G68+'AG-KIUC Q180 Pt b(1) (WN Adj)'!G68</f>
        <v>129433</v>
      </c>
      <c r="H68" s="19">
        <f>+'AG-KIUC Q180 Pt a (Calendr Sls)'!H68+'AG-KIUC Q180 Pt b(1) (WN Adj)'!H68</f>
        <v>182241</v>
      </c>
      <c r="I68" s="19">
        <f>+'AG-KIUC Q180 Pt a (Calendr Sls)'!I68+'AG-KIUC Q180 Pt b(1) (WN Adj)'!I68</f>
        <v>226419</v>
      </c>
      <c r="J68" s="19">
        <f>+'AG-KIUC Q180 Pt a (Calendr Sls)'!J68+'AG-KIUC Q180 Pt b(1) (WN Adj)'!J68</f>
        <v>202557</v>
      </c>
      <c r="K68" s="19">
        <f>+'AG-KIUC Q180 Pt a (Calendr Sls)'!K68+'AG-KIUC Q180 Pt b(1) (WN Adj)'!K68</f>
        <v>189849</v>
      </c>
      <c r="L68" s="19">
        <f>+'AG-KIUC Q180 Pt a (Calendr Sls)'!L68+'AG-KIUC Q180 Pt b(1) (WN Adj)'!L68</f>
        <v>129888</v>
      </c>
      <c r="M68" s="19">
        <f>+'AG-KIUC Q180 Pt a (Calendr Sls)'!M68+'AG-KIUC Q180 Pt b(1) (WN Adj)'!M68</f>
        <v>132978</v>
      </c>
      <c r="N68" s="20">
        <f>+'AG-KIUC Q180 Pt a (Calendr Sls)'!N68+'AG-KIUC Q180 Pt b(1) (WN Adj)'!N68</f>
        <v>182042</v>
      </c>
    </row>
    <row r="69" spans="2:14" ht="17.100000000000001" customHeight="1" x14ac:dyDescent="0.2">
      <c r="B69" s="17" t="s">
        <v>61</v>
      </c>
      <c r="C69" s="19">
        <f>+'AG-KIUC Q180 Pt a (Calendr Sls)'!C69+'AG-KIUC Q180 Pt b(1) (WN Adj)'!C69</f>
        <v>0</v>
      </c>
      <c r="D69" s="19">
        <f>+'AG-KIUC Q180 Pt a (Calendr Sls)'!D69+'AG-KIUC Q180 Pt b(1) (WN Adj)'!D69</f>
        <v>0</v>
      </c>
      <c r="E69" s="19">
        <f>+'AG-KIUC Q180 Pt a (Calendr Sls)'!E69+'AG-KIUC Q180 Pt b(1) (WN Adj)'!E69</f>
        <v>0</v>
      </c>
      <c r="F69" s="19">
        <f>+'AG-KIUC Q180 Pt a (Calendr Sls)'!F69+'AG-KIUC Q180 Pt b(1) (WN Adj)'!F69</f>
        <v>0</v>
      </c>
      <c r="G69" s="19">
        <f>+'AG-KIUC Q180 Pt a (Calendr Sls)'!G69+'AG-KIUC Q180 Pt b(1) (WN Adj)'!G69</f>
        <v>0</v>
      </c>
      <c r="H69" s="19">
        <f>+'AG-KIUC Q180 Pt a (Calendr Sls)'!H69+'AG-KIUC Q180 Pt b(1) (WN Adj)'!H69</f>
        <v>0</v>
      </c>
      <c r="I69" s="19">
        <f>+'AG-KIUC Q180 Pt a (Calendr Sls)'!I69+'AG-KIUC Q180 Pt b(1) (WN Adj)'!I69</f>
        <v>2034</v>
      </c>
      <c r="J69" s="19">
        <f>+'AG-KIUC Q180 Pt a (Calendr Sls)'!J69+'AG-KIUC Q180 Pt b(1) (WN Adj)'!J69</f>
        <v>9113</v>
      </c>
      <c r="K69" s="19">
        <f>+'AG-KIUC Q180 Pt a (Calendr Sls)'!K69+'AG-KIUC Q180 Pt b(1) (WN Adj)'!K69</f>
        <v>13890</v>
      </c>
      <c r="L69" s="19">
        <f>+'AG-KIUC Q180 Pt a (Calendr Sls)'!L69+'AG-KIUC Q180 Pt b(1) (WN Adj)'!L69</f>
        <v>9068</v>
      </c>
      <c r="M69" s="19">
        <f>+'AG-KIUC Q180 Pt a (Calendr Sls)'!M69+'AG-KIUC Q180 Pt b(1) (WN Adj)'!M69</f>
        <v>5664</v>
      </c>
      <c r="N69" s="20">
        <f>+'AG-KIUC Q180 Pt a (Calendr Sls)'!N69+'AG-KIUC Q180 Pt b(1) (WN Adj)'!N69</f>
        <v>11360</v>
      </c>
    </row>
    <row r="70" spans="2:14" ht="17.100000000000001" customHeight="1" x14ac:dyDescent="0.2">
      <c r="B70" s="17" t="s">
        <v>2</v>
      </c>
      <c r="C70" s="19">
        <f>+'AG-KIUC Q180 Pt a (Calendr Sls)'!C70+'AG-KIUC Q180 Pt b(1) (WN Adj)'!C70</f>
        <v>21889</v>
      </c>
      <c r="D70" s="19">
        <f>+'AG-KIUC Q180 Pt a (Calendr Sls)'!D70+'AG-KIUC Q180 Pt b(1) (WN Adj)'!D70</f>
        <v>17942</v>
      </c>
      <c r="E70" s="19">
        <f>+'AG-KIUC Q180 Pt a (Calendr Sls)'!E70+'AG-KIUC Q180 Pt b(1) (WN Adj)'!E70</f>
        <v>18694</v>
      </c>
      <c r="F70" s="19">
        <f>+'AG-KIUC Q180 Pt a (Calendr Sls)'!F70+'AG-KIUC Q180 Pt b(1) (WN Adj)'!F70</f>
        <v>23002</v>
      </c>
      <c r="G70" s="19">
        <f>+'AG-KIUC Q180 Pt a (Calendr Sls)'!G70+'AG-KIUC Q180 Pt b(1) (WN Adj)'!G70</f>
        <v>22862</v>
      </c>
      <c r="H70" s="19">
        <f>+'AG-KIUC Q180 Pt a (Calendr Sls)'!H70+'AG-KIUC Q180 Pt b(1) (WN Adj)'!H70</f>
        <v>24522</v>
      </c>
      <c r="I70" s="19">
        <f>+'AG-KIUC Q180 Pt a (Calendr Sls)'!I70+'AG-KIUC Q180 Pt b(1) (WN Adj)'!I70</f>
        <v>36534</v>
      </c>
      <c r="J70" s="19">
        <f>+'AG-KIUC Q180 Pt a (Calendr Sls)'!J70+'AG-KIUC Q180 Pt b(1) (WN Adj)'!J70</f>
        <v>36986</v>
      </c>
      <c r="K70" s="19">
        <f>+'AG-KIUC Q180 Pt a (Calendr Sls)'!K70+'AG-KIUC Q180 Pt b(1) (WN Adj)'!K70</f>
        <v>31103</v>
      </c>
      <c r="L70" s="19">
        <f>+'AG-KIUC Q180 Pt a (Calendr Sls)'!L70+'AG-KIUC Q180 Pt b(1) (WN Adj)'!L70</f>
        <v>25160</v>
      </c>
      <c r="M70" s="19">
        <f>+'AG-KIUC Q180 Pt a (Calendr Sls)'!M70+'AG-KIUC Q180 Pt b(1) (WN Adj)'!M70</f>
        <v>21829</v>
      </c>
      <c r="N70" s="20">
        <f>+'AG-KIUC Q180 Pt a (Calendr Sls)'!N70+'AG-KIUC Q180 Pt b(1) (WN Adj)'!N70</f>
        <v>19744</v>
      </c>
    </row>
    <row r="71" spans="2:14" ht="17.100000000000001" customHeight="1" x14ac:dyDescent="0.2">
      <c r="B71" s="17" t="s">
        <v>3</v>
      </c>
      <c r="C71" s="19">
        <f>+'AG-KIUC Q180 Pt a (Calendr Sls)'!C71+'AG-KIUC Q180 Pt b(1) (WN Adj)'!C71</f>
        <v>98495359</v>
      </c>
      <c r="D71" s="19">
        <f>+'AG-KIUC Q180 Pt a (Calendr Sls)'!D71+'AG-KIUC Q180 Pt b(1) (WN Adj)'!D71</f>
        <v>93236614</v>
      </c>
      <c r="E71" s="19">
        <f>+'AG-KIUC Q180 Pt a (Calendr Sls)'!E71+'AG-KIUC Q180 Pt b(1) (WN Adj)'!E71</f>
        <v>90568451</v>
      </c>
      <c r="F71" s="19">
        <f>+'AG-KIUC Q180 Pt a (Calendr Sls)'!F71+'AG-KIUC Q180 Pt b(1) (WN Adj)'!F71</f>
        <v>81775940</v>
      </c>
      <c r="G71" s="19">
        <f>+'AG-KIUC Q180 Pt a (Calendr Sls)'!G71+'AG-KIUC Q180 Pt b(1) (WN Adj)'!G71</f>
        <v>76775931</v>
      </c>
      <c r="H71" s="19">
        <f>+'AG-KIUC Q180 Pt a (Calendr Sls)'!H71+'AG-KIUC Q180 Pt b(1) (WN Adj)'!H71</f>
        <v>92868690</v>
      </c>
      <c r="I71" s="19">
        <f>+'AG-KIUC Q180 Pt a (Calendr Sls)'!I71+'AG-KIUC Q180 Pt b(1) (WN Adj)'!I71</f>
        <v>111777611</v>
      </c>
      <c r="J71" s="19">
        <f>+'AG-KIUC Q180 Pt a (Calendr Sls)'!J71+'AG-KIUC Q180 Pt b(1) (WN Adj)'!J71</f>
        <v>119825361</v>
      </c>
      <c r="K71" s="19">
        <f>+'AG-KIUC Q180 Pt a (Calendr Sls)'!K71+'AG-KIUC Q180 Pt b(1) (WN Adj)'!K71</f>
        <v>118497173</v>
      </c>
      <c r="L71" s="19">
        <f>+'AG-KIUC Q180 Pt a (Calendr Sls)'!L71+'AG-KIUC Q180 Pt b(1) (WN Adj)'!L71</f>
        <v>87305051</v>
      </c>
      <c r="M71" s="19">
        <f>+'AG-KIUC Q180 Pt a (Calendr Sls)'!M71+'AG-KIUC Q180 Pt b(1) (WN Adj)'!M71</f>
        <v>79201680</v>
      </c>
      <c r="N71" s="20">
        <f>+'AG-KIUC Q180 Pt a (Calendr Sls)'!N71+'AG-KIUC Q180 Pt b(1) (WN Adj)'!N71</f>
        <v>89174872</v>
      </c>
    </row>
    <row r="72" spans="2:14" ht="17.100000000000001" customHeight="1" x14ac:dyDescent="0.2">
      <c r="B72" s="17" t="s">
        <v>4</v>
      </c>
      <c r="C72" s="19">
        <f>+'AG-KIUC Q180 Pt a (Calendr Sls)'!C72+'AG-KIUC Q180 Pt b(1) (WN Adj)'!C72</f>
        <v>135651890</v>
      </c>
      <c r="D72" s="19">
        <f>+'AG-KIUC Q180 Pt a (Calendr Sls)'!D72+'AG-KIUC Q180 Pt b(1) (WN Adj)'!D72</f>
        <v>126126174</v>
      </c>
      <c r="E72" s="19">
        <f>+'AG-KIUC Q180 Pt a (Calendr Sls)'!E72+'AG-KIUC Q180 Pt b(1) (WN Adj)'!E72</f>
        <v>118578055</v>
      </c>
      <c r="F72" s="19">
        <f>+'AG-KIUC Q180 Pt a (Calendr Sls)'!F72+'AG-KIUC Q180 Pt b(1) (WN Adj)'!F72</f>
        <v>120998242</v>
      </c>
      <c r="G72" s="19">
        <f>+'AG-KIUC Q180 Pt a (Calendr Sls)'!G72+'AG-KIUC Q180 Pt b(1) (WN Adj)'!G72</f>
        <v>106424413</v>
      </c>
      <c r="H72" s="19">
        <f>+'AG-KIUC Q180 Pt a (Calendr Sls)'!H72+'AG-KIUC Q180 Pt b(1) (WN Adj)'!H72</f>
        <v>123232738</v>
      </c>
      <c r="I72" s="19">
        <f>+'AG-KIUC Q180 Pt a (Calendr Sls)'!I72+'AG-KIUC Q180 Pt b(1) (WN Adj)'!I72</f>
        <v>142665325</v>
      </c>
      <c r="J72" s="19">
        <f>+'AG-KIUC Q180 Pt a (Calendr Sls)'!J72+'AG-KIUC Q180 Pt b(1) (WN Adj)'!J72</f>
        <v>145722299</v>
      </c>
      <c r="K72" s="19">
        <f>+'AG-KIUC Q180 Pt a (Calendr Sls)'!K72+'AG-KIUC Q180 Pt b(1) (WN Adj)'!K72</f>
        <v>141340880</v>
      </c>
      <c r="L72" s="19">
        <f>+'AG-KIUC Q180 Pt a (Calendr Sls)'!L72+'AG-KIUC Q180 Pt b(1) (WN Adj)'!L72</f>
        <v>121109410</v>
      </c>
      <c r="M72" s="19">
        <f>+'AG-KIUC Q180 Pt a (Calendr Sls)'!M72+'AG-KIUC Q180 Pt b(1) (WN Adj)'!M72</f>
        <v>109280792</v>
      </c>
      <c r="N72" s="20">
        <f>+'AG-KIUC Q180 Pt a (Calendr Sls)'!N72+'AG-KIUC Q180 Pt b(1) (WN Adj)'!N72</f>
        <v>115659117</v>
      </c>
    </row>
    <row r="73" spans="2:14" ht="17.100000000000001" customHeight="1" x14ac:dyDescent="0.2">
      <c r="B73" s="17" t="s">
        <v>5</v>
      </c>
      <c r="C73" s="19">
        <f>+'AG-KIUC Q180 Pt a (Calendr Sls)'!C73+'AG-KIUC Q180 Pt b(1) (WN Adj)'!C73</f>
        <v>103612327</v>
      </c>
      <c r="D73" s="19">
        <f>+'AG-KIUC Q180 Pt a (Calendr Sls)'!D73+'AG-KIUC Q180 Pt b(1) (WN Adj)'!D73</f>
        <v>99186163</v>
      </c>
      <c r="E73" s="19">
        <f>+'AG-KIUC Q180 Pt a (Calendr Sls)'!E73+'AG-KIUC Q180 Pt b(1) (WN Adj)'!E73</f>
        <v>97208487</v>
      </c>
      <c r="F73" s="19">
        <f>+'AG-KIUC Q180 Pt a (Calendr Sls)'!F73+'AG-KIUC Q180 Pt b(1) (WN Adj)'!F73</f>
        <v>93538892</v>
      </c>
      <c r="G73" s="19">
        <f>+'AG-KIUC Q180 Pt a (Calendr Sls)'!G73+'AG-KIUC Q180 Pt b(1) (WN Adj)'!G73</f>
        <v>89393761</v>
      </c>
      <c r="H73" s="19">
        <f>+'AG-KIUC Q180 Pt a (Calendr Sls)'!H73+'AG-KIUC Q180 Pt b(1) (WN Adj)'!H73</f>
        <v>101649172</v>
      </c>
      <c r="I73" s="19">
        <f>+'AG-KIUC Q180 Pt a (Calendr Sls)'!I73+'AG-KIUC Q180 Pt b(1) (WN Adj)'!I73</f>
        <v>109252608</v>
      </c>
      <c r="J73" s="19">
        <f>+'AG-KIUC Q180 Pt a (Calendr Sls)'!J73+'AG-KIUC Q180 Pt b(1) (WN Adj)'!J73</f>
        <v>115448281</v>
      </c>
      <c r="K73" s="19">
        <f>+'AG-KIUC Q180 Pt a (Calendr Sls)'!K73+'AG-KIUC Q180 Pt b(1) (WN Adj)'!K73</f>
        <v>114684135</v>
      </c>
      <c r="L73" s="19">
        <f>+'AG-KIUC Q180 Pt a (Calendr Sls)'!L73+'AG-KIUC Q180 Pt b(1) (WN Adj)'!L73</f>
        <v>104536662</v>
      </c>
      <c r="M73" s="19">
        <f>+'AG-KIUC Q180 Pt a (Calendr Sls)'!M73+'AG-KIUC Q180 Pt b(1) (WN Adj)'!M73</f>
        <v>94460654</v>
      </c>
      <c r="N73" s="20">
        <f>+'AG-KIUC Q180 Pt a (Calendr Sls)'!N73+'AG-KIUC Q180 Pt b(1) (WN Adj)'!N73</f>
        <v>101281934</v>
      </c>
    </row>
    <row r="74" spans="2:14" ht="17.100000000000001" customHeight="1" x14ac:dyDescent="0.2">
      <c r="B74" s="17" t="s">
        <v>6</v>
      </c>
      <c r="C74" s="19">
        <f>+'AG-KIUC Q180 Pt a (Calendr Sls)'!C74+'AG-KIUC Q180 Pt b(1) (WN Adj)'!C74</f>
        <v>166004952</v>
      </c>
      <c r="D74" s="19">
        <f>+'AG-KIUC Q180 Pt a (Calendr Sls)'!D74+'AG-KIUC Q180 Pt b(1) (WN Adj)'!D74</f>
        <v>146067251</v>
      </c>
      <c r="E74" s="19">
        <f>+'AG-KIUC Q180 Pt a (Calendr Sls)'!E74+'AG-KIUC Q180 Pt b(1) (WN Adj)'!E74</f>
        <v>167488188</v>
      </c>
      <c r="F74" s="19">
        <f>+'AG-KIUC Q180 Pt a (Calendr Sls)'!F74+'AG-KIUC Q180 Pt b(1) (WN Adj)'!F74</f>
        <v>154559343</v>
      </c>
      <c r="G74" s="19">
        <f>+'AG-KIUC Q180 Pt a (Calendr Sls)'!G74+'AG-KIUC Q180 Pt b(1) (WN Adj)'!G74</f>
        <v>128129944</v>
      </c>
      <c r="H74" s="19">
        <f>+'AG-KIUC Q180 Pt a (Calendr Sls)'!H74+'AG-KIUC Q180 Pt b(1) (WN Adj)'!H74</f>
        <v>147838608</v>
      </c>
      <c r="I74" s="19">
        <f>+'AG-KIUC Q180 Pt a (Calendr Sls)'!I74+'AG-KIUC Q180 Pt b(1) (WN Adj)'!I74</f>
        <v>200288264</v>
      </c>
      <c r="J74" s="19">
        <f>+'AG-KIUC Q180 Pt a (Calendr Sls)'!J74+'AG-KIUC Q180 Pt b(1) (WN Adj)'!J74</f>
        <v>178815903</v>
      </c>
      <c r="K74" s="19">
        <f>+'AG-KIUC Q180 Pt a (Calendr Sls)'!K74+'AG-KIUC Q180 Pt b(1) (WN Adj)'!K74</f>
        <v>172315834</v>
      </c>
      <c r="L74" s="19">
        <f>+'AG-KIUC Q180 Pt a (Calendr Sls)'!L74+'AG-KIUC Q180 Pt b(1) (WN Adj)'!L74</f>
        <v>165484375</v>
      </c>
      <c r="M74" s="19">
        <f>+'AG-KIUC Q180 Pt a (Calendr Sls)'!M74+'AG-KIUC Q180 Pt b(1) (WN Adj)'!M74</f>
        <v>123400013</v>
      </c>
      <c r="N74" s="20">
        <f>+'AG-KIUC Q180 Pt a (Calendr Sls)'!N74+'AG-KIUC Q180 Pt b(1) (WN Adj)'!N74</f>
        <v>182270491</v>
      </c>
    </row>
    <row r="75" spans="2:14" ht="17.100000000000001" customHeight="1" x14ac:dyDescent="0.2">
      <c r="B75" s="17" t="s">
        <v>7</v>
      </c>
      <c r="C75" s="19">
        <f>+'AG-KIUC Q180 Pt a (Calendr Sls)'!C75+'AG-KIUC Q180 Pt b(1) (WN Adj)'!C75</f>
        <v>82963309</v>
      </c>
      <c r="D75" s="19">
        <f>+'AG-KIUC Q180 Pt a (Calendr Sls)'!D75+'AG-KIUC Q180 Pt b(1) (WN Adj)'!D75</f>
        <v>86637479</v>
      </c>
      <c r="E75" s="19">
        <f>+'AG-KIUC Q180 Pt a (Calendr Sls)'!E75+'AG-KIUC Q180 Pt b(1) (WN Adj)'!E75</f>
        <v>105103097</v>
      </c>
      <c r="F75" s="19">
        <f>+'AG-KIUC Q180 Pt a (Calendr Sls)'!F75+'AG-KIUC Q180 Pt b(1) (WN Adj)'!F75</f>
        <v>56532949</v>
      </c>
      <c r="G75" s="19">
        <f>+'AG-KIUC Q180 Pt a (Calendr Sls)'!G75+'AG-KIUC Q180 Pt b(1) (WN Adj)'!G75</f>
        <v>71852907</v>
      </c>
      <c r="H75" s="19">
        <f>+'AG-KIUC Q180 Pt a (Calendr Sls)'!H75+'AG-KIUC Q180 Pt b(1) (WN Adj)'!H75</f>
        <v>78480097</v>
      </c>
      <c r="I75" s="19">
        <f>+'AG-KIUC Q180 Pt a (Calendr Sls)'!I75+'AG-KIUC Q180 Pt b(1) (WN Adj)'!I75</f>
        <v>152502307</v>
      </c>
      <c r="J75" s="19">
        <f>+'AG-KIUC Q180 Pt a (Calendr Sls)'!J75+'AG-KIUC Q180 Pt b(1) (WN Adj)'!J75</f>
        <v>73337272</v>
      </c>
      <c r="K75" s="19">
        <f>+'AG-KIUC Q180 Pt a (Calendr Sls)'!K75+'AG-KIUC Q180 Pt b(1) (WN Adj)'!K75</f>
        <v>86957908</v>
      </c>
      <c r="L75" s="19">
        <f>+'AG-KIUC Q180 Pt a (Calendr Sls)'!L75+'AG-KIUC Q180 Pt b(1) (WN Adj)'!L75</f>
        <v>100296821</v>
      </c>
      <c r="M75" s="19">
        <f>+'AG-KIUC Q180 Pt a (Calendr Sls)'!M75+'AG-KIUC Q180 Pt b(1) (WN Adj)'!M75</f>
        <v>19154509</v>
      </c>
      <c r="N75" s="20">
        <f>+'AG-KIUC Q180 Pt a (Calendr Sls)'!N75+'AG-KIUC Q180 Pt b(1) (WN Adj)'!N75</f>
        <v>141034943</v>
      </c>
    </row>
    <row r="76" spans="2:14" ht="17.100000000000001" customHeight="1" x14ac:dyDescent="0.2">
      <c r="B76" s="17" t="s">
        <v>8</v>
      </c>
      <c r="C76" s="19">
        <f>+'AG-KIUC Q180 Pt a (Calendr Sls)'!C76+'AG-KIUC Q180 Pt b(1) (WN Adj)'!C76</f>
        <v>6986883</v>
      </c>
      <c r="D76" s="19">
        <f>+'AG-KIUC Q180 Pt a (Calendr Sls)'!D76+'AG-KIUC Q180 Pt b(1) (WN Adj)'!D76</f>
        <v>5428044</v>
      </c>
      <c r="E76" s="19">
        <f>+'AG-KIUC Q180 Pt a (Calendr Sls)'!E76+'AG-KIUC Q180 Pt b(1) (WN Adj)'!E76</f>
        <v>5503034</v>
      </c>
      <c r="F76" s="19">
        <f>+'AG-KIUC Q180 Pt a (Calendr Sls)'!F76+'AG-KIUC Q180 Pt b(1) (WN Adj)'!F76</f>
        <v>4985668</v>
      </c>
      <c r="G76" s="19">
        <f>+'AG-KIUC Q180 Pt a (Calendr Sls)'!G76+'AG-KIUC Q180 Pt b(1) (WN Adj)'!G76</f>
        <v>4331964</v>
      </c>
      <c r="H76" s="19">
        <f>+'AG-KIUC Q180 Pt a (Calendr Sls)'!H76+'AG-KIUC Q180 Pt b(1) (WN Adj)'!H76</f>
        <v>4274704</v>
      </c>
      <c r="I76" s="19">
        <f>+'AG-KIUC Q180 Pt a (Calendr Sls)'!I76+'AG-KIUC Q180 Pt b(1) (WN Adj)'!I76</f>
        <v>3713203</v>
      </c>
      <c r="J76" s="19">
        <f>+'AG-KIUC Q180 Pt a (Calendr Sls)'!J76+'AG-KIUC Q180 Pt b(1) (WN Adj)'!J76</f>
        <v>4535364</v>
      </c>
      <c r="K76" s="19">
        <f>+'AG-KIUC Q180 Pt a (Calendr Sls)'!K76+'AG-KIUC Q180 Pt b(1) (WN Adj)'!K76</f>
        <v>4838089</v>
      </c>
      <c r="L76" s="19">
        <f>+'AG-KIUC Q180 Pt a (Calendr Sls)'!L76+'AG-KIUC Q180 Pt b(1) (WN Adj)'!L76</f>
        <v>5244888</v>
      </c>
      <c r="M76" s="19">
        <f>+'AG-KIUC Q180 Pt a (Calendr Sls)'!M76+'AG-KIUC Q180 Pt b(1) (WN Adj)'!M76</f>
        <v>5436292</v>
      </c>
      <c r="N76" s="20">
        <f>+'AG-KIUC Q180 Pt a (Calendr Sls)'!N76+'AG-KIUC Q180 Pt b(1) (WN Adj)'!N76</f>
        <v>6539030</v>
      </c>
    </row>
    <row r="77" spans="2:14" ht="17.100000000000001" customHeight="1" x14ac:dyDescent="0.2">
      <c r="B77" s="17" t="s">
        <v>9</v>
      </c>
      <c r="C77" s="19">
        <f>+'AG-KIUC Q180 Pt a (Calendr Sls)'!C77+'AG-KIUC Q180 Pt b(1) (WN Adj)'!C77</f>
        <v>4225466</v>
      </c>
      <c r="D77" s="19">
        <f>+'AG-KIUC Q180 Pt a (Calendr Sls)'!D77+'AG-KIUC Q180 Pt b(1) (WN Adj)'!D77</f>
        <v>3335355</v>
      </c>
      <c r="E77" s="19">
        <f>+'AG-KIUC Q180 Pt a (Calendr Sls)'!E77+'AG-KIUC Q180 Pt b(1) (WN Adj)'!E77</f>
        <v>3380215</v>
      </c>
      <c r="F77" s="19">
        <f>+'AG-KIUC Q180 Pt a (Calendr Sls)'!F77+'AG-KIUC Q180 Pt b(1) (WN Adj)'!F77</f>
        <v>3047670</v>
      </c>
      <c r="G77" s="19">
        <f>+'AG-KIUC Q180 Pt a (Calendr Sls)'!G77+'AG-KIUC Q180 Pt b(1) (WN Adj)'!G77</f>
        <v>2644301</v>
      </c>
      <c r="H77" s="19">
        <f>+'AG-KIUC Q180 Pt a (Calendr Sls)'!H77+'AG-KIUC Q180 Pt b(1) (WN Adj)'!H77</f>
        <v>2556039</v>
      </c>
      <c r="I77" s="19">
        <f>+'AG-KIUC Q180 Pt a (Calendr Sls)'!I77+'AG-KIUC Q180 Pt b(1) (WN Adj)'!I77</f>
        <v>2317916</v>
      </c>
      <c r="J77" s="19">
        <f>+'AG-KIUC Q180 Pt a (Calendr Sls)'!J77+'AG-KIUC Q180 Pt b(1) (WN Adj)'!J77</f>
        <v>2752168</v>
      </c>
      <c r="K77" s="19">
        <f>+'AG-KIUC Q180 Pt a (Calendr Sls)'!K77+'AG-KIUC Q180 Pt b(1) (WN Adj)'!K77</f>
        <v>2901844</v>
      </c>
      <c r="L77" s="19">
        <f>+'AG-KIUC Q180 Pt a (Calendr Sls)'!L77+'AG-KIUC Q180 Pt b(1) (WN Adj)'!L77</f>
        <v>3168992</v>
      </c>
      <c r="M77" s="19">
        <f>+'AG-KIUC Q180 Pt a (Calendr Sls)'!M77+'AG-KIUC Q180 Pt b(1) (WN Adj)'!M77</f>
        <v>3298333</v>
      </c>
      <c r="N77" s="20">
        <f>+'AG-KIUC Q180 Pt a (Calendr Sls)'!N77+'AG-KIUC Q180 Pt b(1) (WN Adj)'!N77</f>
        <v>3932423</v>
      </c>
    </row>
    <row r="78" spans="2:14" ht="17.100000000000001" customHeight="1" x14ac:dyDescent="0.2">
      <c r="B78" s="17" t="s">
        <v>10</v>
      </c>
      <c r="C78" s="19">
        <f>+'AG-KIUC Q180 Pt a (Calendr Sls)'!C78+'AG-KIUC Q180 Pt b(1) (WN Adj)'!C78</f>
        <v>378952</v>
      </c>
      <c r="D78" s="19">
        <f>+'AG-KIUC Q180 Pt a (Calendr Sls)'!D78+'AG-KIUC Q180 Pt b(1) (WN Adj)'!D78</f>
        <v>294870</v>
      </c>
      <c r="E78" s="19">
        <f>+'AG-KIUC Q180 Pt a (Calendr Sls)'!E78+'AG-KIUC Q180 Pt b(1) (WN Adj)'!E78</f>
        <v>303879</v>
      </c>
      <c r="F78" s="19">
        <f>+'AG-KIUC Q180 Pt a (Calendr Sls)'!F78+'AG-KIUC Q180 Pt b(1) (WN Adj)'!F78</f>
        <v>290934</v>
      </c>
      <c r="G78" s="19">
        <f>+'AG-KIUC Q180 Pt a (Calendr Sls)'!G78+'AG-KIUC Q180 Pt b(1) (WN Adj)'!G78</f>
        <v>261744</v>
      </c>
      <c r="H78" s="19">
        <f>+'AG-KIUC Q180 Pt a (Calendr Sls)'!H78+'AG-KIUC Q180 Pt b(1) (WN Adj)'!H78</f>
        <v>249658</v>
      </c>
      <c r="I78" s="19">
        <f>+'AG-KIUC Q180 Pt a (Calendr Sls)'!I78+'AG-KIUC Q180 Pt b(1) (WN Adj)'!I78</f>
        <v>346887</v>
      </c>
      <c r="J78" s="19">
        <f>+'AG-KIUC Q180 Pt a (Calendr Sls)'!J78+'AG-KIUC Q180 Pt b(1) (WN Adj)'!J78</f>
        <v>408919</v>
      </c>
      <c r="K78" s="19">
        <f>+'AG-KIUC Q180 Pt a (Calendr Sls)'!K78+'AG-KIUC Q180 Pt b(1) (WN Adj)'!K78</f>
        <v>492127</v>
      </c>
      <c r="L78" s="19">
        <f>+'AG-KIUC Q180 Pt a (Calendr Sls)'!L78+'AG-KIUC Q180 Pt b(1) (WN Adj)'!L78</f>
        <v>510715</v>
      </c>
      <c r="M78" s="19">
        <f>+'AG-KIUC Q180 Pt a (Calendr Sls)'!M78+'AG-KIUC Q180 Pt b(1) (WN Adj)'!M78</f>
        <v>554880</v>
      </c>
      <c r="N78" s="20">
        <f>+'AG-KIUC Q180 Pt a (Calendr Sls)'!N78+'AG-KIUC Q180 Pt b(1) (WN Adj)'!N78</f>
        <v>606671</v>
      </c>
    </row>
    <row r="79" spans="2:14" ht="17.100000000000001" customHeight="1" x14ac:dyDescent="0.2">
      <c r="B79" s="17" t="s">
        <v>11</v>
      </c>
      <c r="C79" s="19">
        <f>+'AG-KIUC Q180 Pt a (Calendr Sls)'!C79+'AG-KIUC Q180 Pt b(1) (WN Adj)'!C79</f>
        <v>295661</v>
      </c>
      <c r="D79" s="19">
        <f>+'AG-KIUC Q180 Pt a (Calendr Sls)'!D79+'AG-KIUC Q180 Pt b(1) (WN Adj)'!D79</f>
        <v>274160</v>
      </c>
      <c r="E79" s="19">
        <f>+'AG-KIUC Q180 Pt a (Calendr Sls)'!E79+'AG-KIUC Q180 Pt b(1) (WN Adj)'!E79</f>
        <v>271760</v>
      </c>
      <c r="F79" s="19">
        <f>+'AG-KIUC Q180 Pt a (Calendr Sls)'!F79+'AG-KIUC Q180 Pt b(1) (WN Adj)'!F79</f>
        <v>275838</v>
      </c>
      <c r="G79" s="19">
        <f>+'AG-KIUC Q180 Pt a (Calendr Sls)'!G79+'AG-KIUC Q180 Pt b(1) (WN Adj)'!G79</f>
        <v>266715</v>
      </c>
      <c r="H79" s="19">
        <f>+'AG-KIUC Q180 Pt a (Calendr Sls)'!H79+'AG-KIUC Q180 Pt b(1) (WN Adj)'!H79</f>
        <v>279087</v>
      </c>
      <c r="I79" s="19">
        <f>+'AG-KIUC Q180 Pt a (Calendr Sls)'!I79+'AG-KIUC Q180 Pt b(1) (WN Adj)'!I79</f>
        <v>284326</v>
      </c>
      <c r="J79" s="19">
        <f>+'AG-KIUC Q180 Pt a (Calendr Sls)'!J79+'AG-KIUC Q180 Pt b(1) (WN Adj)'!J79</f>
        <v>272912</v>
      </c>
      <c r="K79" s="19">
        <f>+'AG-KIUC Q180 Pt a (Calendr Sls)'!K79+'AG-KIUC Q180 Pt b(1) (WN Adj)'!K79</f>
        <v>236454</v>
      </c>
      <c r="L79" s="19">
        <f>+'AG-KIUC Q180 Pt a (Calendr Sls)'!L79+'AG-KIUC Q180 Pt b(1) (WN Adj)'!L79</f>
        <v>239403</v>
      </c>
      <c r="M79" s="19">
        <f>+'AG-KIUC Q180 Pt a (Calendr Sls)'!M79+'AG-KIUC Q180 Pt b(1) (WN Adj)'!M79</f>
        <v>239121</v>
      </c>
      <c r="N79" s="20">
        <f>+'AG-KIUC Q180 Pt a (Calendr Sls)'!N79+'AG-KIUC Q180 Pt b(1) (WN Adj)'!N79</f>
        <v>265984</v>
      </c>
    </row>
    <row r="80" spans="2:14" ht="17.100000000000001" customHeight="1" x14ac:dyDescent="0.2">
      <c r="B80" s="17" t="s">
        <v>63</v>
      </c>
      <c r="C80" s="19">
        <f>+'AG-KIUC Q180 Pt a (Calendr Sls)'!C80+'AG-KIUC Q180 Pt b(1) (WN Adj)'!C80</f>
        <v>3072.665</v>
      </c>
      <c r="D80" s="19">
        <f>+'AG-KIUC Q180 Pt a (Calendr Sls)'!D80+'AG-KIUC Q180 Pt b(1) (WN Adj)'!D80</f>
        <v>1516.421</v>
      </c>
      <c r="E80" s="19">
        <f>+'AG-KIUC Q180 Pt a (Calendr Sls)'!E80+'AG-KIUC Q180 Pt b(1) (WN Adj)'!E80</f>
        <v>1133.348</v>
      </c>
      <c r="F80" s="19">
        <f>+'AG-KIUC Q180 Pt a (Calendr Sls)'!F80+'AG-KIUC Q180 Pt b(1) (WN Adj)'!F80</f>
        <v>651.46500000000003</v>
      </c>
      <c r="G80" s="19">
        <f>+'AG-KIUC Q180 Pt a (Calendr Sls)'!G80+'AG-KIUC Q180 Pt b(1) (WN Adj)'!G80</f>
        <v>799.67399999999998</v>
      </c>
      <c r="H80" s="19">
        <f>+'AG-KIUC Q180 Pt a (Calendr Sls)'!H80+'AG-KIUC Q180 Pt b(1) (WN Adj)'!H80</f>
        <v>0</v>
      </c>
      <c r="I80" s="19">
        <f>+'AG-KIUC Q180 Pt a (Calendr Sls)'!I80+'AG-KIUC Q180 Pt b(1) (WN Adj)'!I80</f>
        <v>1171.761</v>
      </c>
      <c r="J80" s="19">
        <f>+'AG-KIUC Q180 Pt a (Calendr Sls)'!J80+'AG-KIUC Q180 Pt b(1) (WN Adj)'!J80</f>
        <v>652.90800000000002</v>
      </c>
      <c r="K80" s="19">
        <f>+'AG-KIUC Q180 Pt a (Calendr Sls)'!K80+'AG-KIUC Q180 Pt b(1) (WN Adj)'!K80</f>
        <v>1633.7159999999999</v>
      </c>
      <c r="L80" s="19">
        <f>+'AG-KIUC Q180 Pt a (Calendr Sls)'!L80+'AG-KIUC Q180 Pt b(1) (WN Adj)'!L80</f>
        <v>0</v>
      </c>
      <c r="M80" s="19">
        <f>+'AG-KIUC Q180 Pt a (Calendr Sls)'!M80+'AG-KIUC Q180 Pt b(1) (WN Adj)'!M80</f>
        <v>793.25699999999995</v>
      </c>
      <c r="N80" s="20">
        <f>+'AG-KIUC Q180 Pt a (Calendr Sls)'!N80+'AG-KIUC Q180 Pt b(1) (WN Adj)'!N80</f>
        <v>1271.652</v>
      </c>
    </row>
    <row r="81" spans="2:14" ht="17.100000000000001" customHeight="1" x14ac:dyDescent="0.2">
      <c r="B81" s="17" t="s">
        <v>12</v>
      </c>
      <c r="C81" s="19">
        <f>+'AG-KIUC Q180 Pt a (Calendr Sls)'!C81+'AG-KIUC Q180 Pt b(1) (WN Adj)'!C81</f>
        <v>6756120</v>
      </c>
      <c r="D81" s="19">
        <f>+'AG-KIUC Q180 Pt a (Calendr Sls)'!D81+'AG-KIUC Q180 Pt b(1) (WN Adj)'!D81</f>
        <v>5301624</v>
      </c>
      <c r="E81" s="19">
        <f>+'AG-KIUC Q180 Pt a (Calendr Sls)'!E81+'AG-KIUC Q180 Pt b(1) (WN Adj)'!E81</f>
        <v>5105913</v>
      </c>
      <c r="F81" s="19">
        <f>+'AG-KIUC Q180 Pt a (Calendr Sls)'!F81+'AG-KIUC Q180 Pt b(1) (WN Adj)'!F81</f>
        <v>4327934</v>
      </c>
      <c r="G81" s="19">
        <f>+'AG-KIUC Q180 Pt a (Calendr Sls)'!G81+'AG-KIUC Q180 Pt b(1) (WN Adj)'!G81</f>
        <v>4346365</v>
      </c>
      <c r="H81" s="19">
        <f>+'AG-KIUC Q180 Pt a (Calendr Sls)'!H81+'AG-KIUC Q180 Pt b(1) (WN Adj)'!H81</f>
        <v>4877635</v>
      </c>
      <c r="I81" s="19">
        <f>+'AG-KIUC Q180 Pt a (Calendr Sls)'!I81+'AG-KIUC Q180 Pt b(1) (WN Adj)'!I81</f>
        <v>1772307</v>
      </c>
      <c r="J81" s="19">
        <f>+'AG-KIUC Q180 Pt a (Calendr Sls)'!J81+'AG-KIUC Q180 Pt b(1) (WN Adj)'!J81</f>
        <v>7507891</v>
      </c>
      <c r="K81" s="19">
        <f>+'AG-KIUC Q180 Pt a (Calendr Sls)'!K81+'AG-KIUC Q180 Pt b(1) (WN Adj)'!K81</f>
        <v>5080954</v>
      </c>
      <c r="L81" s="19">
        <f>+'AG-KIUC Q180 Pt a (Calendr Sls)'!L81+'AG-KIUC Q180 Pt b(1) (WN Adj)'!L81</f>
        <v>4734583</v>
      </c>
      <c r="M81" s="19">
        <f>+'AG-KIUC Q180 Pt a (Calendr Sls)'!M81+'AG-KIUC Q180 Pt b(1) (WN Adj)'!M81</f>
        <v>3813417</v>
      </c>
      <c r="N81" s="20">
        <f>+'AG-KIUC Q180 Pt a (Calendr Sls)'!N81+'AG-KIUC Q180 Pt b(1) (WN Adj)'!N81</f>
        <v>4869231</v>
      </c>
    </row>
    <row r="82" spans="2:14" ht="17.100000000000001" customHeight="1" x14ac:dyDescent="0.2">
      <c r="B82" s="17" t="s">
        <v>64</v>
      </c>
      <c r="C82" s="19">
        <f>+'AG-KIUC Q180 Pt a (Calendr Sls)'!C82+'AG-KIUC Q180 Pt b(1) (WN Adj)'!C82</f>
        <v>0</v>
      </c>
      <c r="D82" s="19">
        <f>+'AG-KIUC Q180 Pt a (Calendr Sls)'!D82+'AG-KIUC Q180 Pt b(1) (WN Adj)'!D82</f>
        <v>0</v>
      </c>
      <c r="E82" s="19">
        <f>+'AG-KIUC Q180 Pt a (Calendr Sls)'!E82+'AG-KIUC Q180 Pt b(1) (WN Adj)'!E82</f>
        <v>0</v>
      </c>
      <c r="F82" s="19">
        <f>+'AG-KIUC Q180 Pt a (Calendr Sls)'!F82+'AG-KIUC Q180 Pt b(1) (WN Adj)'!F82</f>
        <v>0</v>
      </c>
      <c r="G82" s="19">
        <f>+'AG-KIUC Q180 Pt a (Calendr Sls)'!G82+'AG-KIUC Q180 Pt b(1) (WN Adj)'!G82</f>
        <v>0</v>
      </c>
      <c r="H82" s="19">
        <f>+'AG-KIUC Q180 Pt a (Calendr Sls)'!H82+'AG-KIUC Q180 Pt b(1) (WN Adj)'!H82</f>
        <v>0</v>
      </c>
      <c r="I82" s="19">
        <f>+'AG-KIUC Q180 Pt a (Calendr Sls)'!I82+'AG-KIUC Q180 Pt b(1) (WN Adj)'!I82</f>
        <v>0</v>
      </c>
      <c r="J82" s="19">
        <f>+'AG-KIUC Q180 Pt a (Calendr Sls)'!J82+'AG-KIUC Q180 Pt b(1) (WN Adj)'!J82</f>
        <v>0</v>
      </c>
      <c r="K82" s="19">
        <f>+'AG-KIUC Q180 Pt a (Calendr Sls)'!K82+'AG-KIUC Q180 Pt b(1) (WN Adj)'!K82</f>
        <v>0</v>
      </c>
      <c r="L82" s="19">
        <f>+'AG-KIUC Q180 Pt a (Calendr Sls)'!L82+'AG-KIUC Q180 Pt b(1) (WN Adj)'!L82</f>
        <v>0</v>
      </c>
      <c r="M82" s="19">
        <f>+'AG-KIUC Q180 Pt a (Calendr Sls)'!M82+'AG-KIUC Q180 Pt b(1) (WN Adj)'!M82</f>
        <v>0</v>
      </c>
      <c r="N82" s="20">
        <f>+'AG-KIUC Q180 Pt a (Calendr Sls)'!N82+'AG-KIUC Q180 Pt b(1) (WN Adj)'!N82</f>
        <v>0</v>
      </c>
    </row>
    <row r="83" spans="2:14" ht="17.100000000000001" customHeight="1" x14ac:dyDescent="0.2">
      <c r="B83" s="17" t="s">
        <v>65</v>
      </c>
      <c r="C83" s="19">
        <f>+'AG-KIUC Q180 Pt a (Calendr Sls)'!C83+'AG-KIUC Q180 Pt b(1) (WN Adj)'!C83</f>
        <v>0</v>
      </c>
      <c r="D83" s="19">
        <f>+'AG-KIUC Q180 Pt a (Calendr Sls)'!D83+'AG-KIUC Q180 Pt b(1) (WN Adj)'!D83</f>
        <v>0</v>
      </c>
      <c r="E83" s="19">
        <f>+'AG-KIUC Q180 Pt a (Calendr Sls)'!E83+'AG-KIUC Q180 Pt b(1) (WN Adj)'!E83</f>
        <v>0</v>
      </c>
      <c r="F83" s="19">
        <f>+'AG-KIUC Q180 Pt a (Calendr Sls)'!F83+'AG-KIUC Q180 Pt b(1) (WN Adj)'!F83</f>
        <v>0</v>
      </c>
      <c r="G83" s="19">
        <f>+'AG-KIUC Q180 Pt a (Calendr Sls)'!G83+'AG-KIUC Q180 Pt b(1) (WN Adj)'!G83</f>
        <v>0</v>
      </c>
      <c r="H83" s="19">
        <f>+'AG-KIUC Q180 Pt a (Calendr Sls)'!H83+'AG-KIUC Q180 Pt b(1) (WN Adj)'!H83</f>
        <v>0</v>
      </c>
      <c r="I83" s="19">
        <f>+'AG-KIUC Q180 Pt a (Calendr Sls)'!I83+'AG-KIUC Q180 Pt b(1) (WN Adj)'!I83</f>
        <v>0</v>
      </c>
      <c r="J83" s="19">
        <f>+'AG-KIUC Q180 Pt a (Calendr Sls)'!J83+'AG-KIUC Q180 Pt b(1) (WN Adj)'!J83</f>
        <v>0</v>
      </c>
      <c r="K83" s="19">
        <f>+'AG-KIUC Q180 Pt a (Calendr Sls)'!K83+'AG-KIUC Q180 Pt b(1) (WN Adj)'!K83</f>
        <v>0</v>
      </c>
      <c r="L83" s="19">
        <f>+'AG-KIUC Q180 Pt a (Calendr Sls)'!L83+'AG-KIUC Q180 Pt b(1) (WN Adj)'!L83</f>
        <v>0</v>
      </c>
      <c r="M83" s="19">
        <f>+'AG-KIUC Q180 Pt a (Calendr Sls)'!M83+'AG-KIUC Q180 Pt b(1) (WN Adj)'!M83</f>
        <v>0</v>
      </c>
      <c r="N83" s="20">
        <f>+'AG-KIUC Q180 Pt a (Calendr Sls)'!N83+'AG-KIUC Q180 Pt b(1) (WN Adj)'!N83</f>
        <v>0</v>
      </c>
    </row>
    <row r="84" spans="2:14" ht="17.100000000000001" customHeight="1" x14ac:dyDescent="0.2">
      <c r="B84" s="17" t="s">
        <v>67</v>
      </c>
      <c r="C84" s="19">
        <f>+'AG-KIUC Q180 Pt a (Calendr Sls)'!C84+'AG-KIUC Q180 Pt b(1) (WN Adj)'!C84</f>
        <v>320</v>
      </c>
      <c r="D84" s="19">
        <f>+'AG-KIUC Q180 Pt a (Calendr Sls)'!D84+'AG-KIUC Q180 Pt b(1) (WN Adj)'!D84</f>
        <v>0</v>
      </c>
      <c r="E84" s="19">
        <f>+'AG-KIUC Q180 Pt a (Calendr Sls)'!E84+'AG-KIUC Q180 Pt b(1) (WN Adj)'!E84</f>
        <v>160</v>
      </c>
      <c r="F84" s="19">
        <f>+'AG-KIUC Q180 Pt a (Calendr Sls)'!F84+'AG-KIUC Q180 Pt b(1) (WN Adj)'!F84</f>
        <v>0</v>
      </c>
      <c r="G84" s="19">
        <f>+'AG-KIUC Q180 Pt a (Calendr Sls)'!G84+'AG-KIUC Q180 Pt b(1) (WN Adj)'!G84</f>
        <v>0</v>
      </c>
      <c r="H84" s="19">
        <f>+'AG-KIUC Q180 Pt a (Calendr Sls)'!H84+'AG-KIUC Q180 Pt b(1) (WN Adj)'!H84</f>
        <v>0</v>
      </c>
      <c r="I84" s="19">
        <f>+'AG-KIUC Q180 Pt a (Calendr Sls)'!I84+'AG-KIUC Q180 Pt b(1) (WN Adj)'!I84</f>
        <v>0</v>
      </c>
      <c r="J84" s="19">
        <f>+'AG-KIUC Q180 Pt a (Calendr Sls)'!J84+'AG-KIUC Q180 Pt b(1) (WN Adj)'!J84</f>
        <v>0</v>
      </c>
      <c r="K84" s="19">
        <f>+'AG-KIUC Q180 Pt a (Calendr Sls)'!K84+'AG-KIUC Q180 Pt b(1) (WN Adj)'!K84</f>
        <v>0</v>
      </c>
      <c r="L84" s="19">
        <f>+'AG-KIUC Q180 Pt a (Calendr Sls)'!L84+'AG-KIUC Q180 Pt b(1) (WN Adj)'!L84</f>
        <v>0</v>
      </c>
      <c r="M84" s="19">
        <f>+'AG-KIUC Q180 Pt a (Calendr Sls)'!M84+'AG-KIUC Q180 Pt b(1) (WN Adj)'!M84</f>
        <v>0</v>
      </c>
      <c r="N84" s="20">
        <f>+'AG-KIUC Q180 Pt a (Calendr Sls)'!N84+'AG-KIUC Q180 Pt b(1) (WN Adj)'!N84</f>
        <v>0</v>
      </c>
    </row>
    <row r="85" spans="2:14" ht="17.100000000000001" customHeight="1" x14ac:dyDescent="0.2">
      <c r="B85" s="17" t="s">
        <v>69</v>
      </c>
      <c r="C85" s="19">
        <f>+'AG-KIUC Q180 Pt a (Calendr Sls)'!C85+'AG-KIUC Q180 Pt b(1) (WN Adj)'!C85</f>
        <v>4496139.3350000381</v>
      </c>
      <c r="D85" s="19">
        <f>+'AG-KIUC Q180 Pt a (Calendr Sls)'!D85+'AG-KIUC Q180 Pt b(1) (WN Adj)'!D85</f>
        <v>-11605500.421000004</v>
      </c>
      <c r="E85" s="19">
        <f>+'AG-KIUC Q180 Pt a (Calendr Sls)'!E85+'AG-KIUC Q180 Pt b(1) (WN Adj)'!E85</f>
        <v>-45195341.34800005</v>
      </c>
      <c r="F85" s="19">
        <f>+'AG-KIUC Q180 Pt a (Calendr Sls)'!F85+'AG-KIUC Q180 Pt b(1) (WN Adj)'!F85</f>
        <v>-49758996.465000033</v>
      </c>
      <c r="G85" s="19">
        <f>+'AG-KIUC Q180 Pt a (Calendr Sls)'!G85+'AG-KIUC Q180 Pt b(1) (WN Adj)'!G85</f>
        <v>105729192.32599998</v>
      </c>
      <c r="H85" s="19">
        <f>+'AG-KIUC Q180 Pt a (Calendr Sls)'!H85+'AG-KIUC Q180 Pt b(1) (WN Adj)'!H85</f>
        <v>92868372</v>
      </c>
      <c r="I85" s="19">
        <f>+'AG-KIUC Q180 Pt a (Calendr Sls)'!I85+'AG-KIUC Q180 Pt b(1) (WN Adj)'!I85</f>
        <v>4863773.239000082</v>
      </c>
      <c r="J85" s="19">
        <f>+'AG-KIUC Q180 Pt a (Calendr Sls)'!J85+'AG-KIUC Q180 Pt b(1) (WN Adj)'!J85</f>
        <v>-31259903.907999992</v>
      </c>
      <c r="K85" s="19">
        <f>+'AG-KIUC Q180 Pt a (Calendr Sls)'!K85+'AG-KIUC Q180 Pt b(1) (WN Adj)'!K85</f>
        <v>-141095481.71599996</v>
      </c>
      <c r="L85" s="19">
        <f>+'AG-KIUC Q180 Pt a (Calendr Sls)'!L85+'AG-KIUC Q180 Pt b(1) (WN Adj)'!L85</f>
        <v>-39511222</v>
      </c>
      <c r="M85" s="19">
        <f>+'AG-KIUC Q180 Pt a (Calendr Sls)'!M85+'AG-KIUC Q180 Pt b(1) (WN Adj)'!M85</f>
        <v>93767101.743000031</v>
      </c>
      <c r="N85" s="20">
        <f>+'AG-KIUC Q180 Pt a (Calendr Sls)'!N85+'AG-KIUC Q180 Pt b(1) (WN Adj)'!N85</f>
        <v>-34290542.65199995</v>
      </c>
    </row>
    <row r="86" spans="2:14" ht="17.100000000000001" customHeight="1" x14ac:dyDescent="0.2">
      <c r="B86" s="27" t="s">
        <v>20</v>
      </c>
      <c r="C86" s="21">
        <f t="shared" ref="C86:N86" si="2">SUM(C67:C85)</f>
        <v>984927132</v>
      </c>
      <c r="D86" s="21">
        <f t="shared" si="2"/>
        <v>868548456</v>
      </c>
      <c r="E86" s="21">
        <f t="shared" si="2"/>
        <v>859991856</v>
      </c>
      <c r="F86" s="21">
        <f t="shared" si="2"/>
        <v>740296001</v>
      </c>
      <c r="G86" s="21">
        <f t="shared" si="2"/>
        <v>872263564</v>
      </c>
      <c r="H86" s="21">
        <f t="shared" si="2"/>
        <v>1022002673</v>
      </c>
      <c r="I86" s="21">
        <f t="shared" si="2"/>
        <v>1182613370</v>
      </c>
      <c r="J86" s="21">
        <f t="shared" si="2"/>
        <v>1140983938</v>
      </c>
      <c r="K86" s="21">
        <f t="shared" si="2"/>
        <v>956487890.00000012</v>
      </c>
      <c r="L86" s="21">
        <f t="shared" si="2"/>
        <v>832533250</v>
      </c>
      <c r="M86" s="21">
        <f t="shared" si="2"/>
        <v>801460525</v>
      </c>
      <c r="N86" s="22">
        <f t="shared" si="2"/>
        <v>934222986</v>
      </c>
    </row>
    <row r="87" spans="2:14" ht="17.100000000000001" customHeight="1" thickBot="1" x14ac:dyDescent="0.25"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2:14" ht="13.5" thickTop="1" x14ac:dyDescent="0.2"/>
    <row r="89" spans="2:14" x14ac:dyDescent="0.2">
      <c r="B89" s="28" t="s">
        <v>62</v>
      </c>
    </row>
    <row r="90" spans="2:14" x14ac:dyDescent="0.2">
      <c r="J90" s="30"/>
      <c r="K90" s="30"/>
      <c r="L90" s="30"/>
      <c r="M90" s="30"/>
    </row>
    <row r="91" spans="2:14" x14ac:dyDescent="0.2">
      <c r="B91" s="28"/>
    </row>
    <row r="93" spans="2:14" x14ac:dyDescent="0.2">
      <c r="B93" s="28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2020-00350
Attachment to Response to AG-KIUC-1 Question No. 180b(2)
Page &amp;P of &amp;N
Garrett
</oddFooter>
  </headerFooter>
  <rowBreaks count="2" manualBreakCount="2">
    <brk id="36" min="1" max="13" man="1"/>
    <brk id="62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FB97"/>
  <sheetViews>
    <sheetView showGridLines="0" zoomScale="90" zoomScaleNormal="90" workbookViewId="0"/>
  </sheetViews>
  <sheetFormatPr defaultColWidth="9.140625" defaultRowHeight="12.75" x14ac:dyDescent="0.2"/>
  <cols>
    <col min="1" max="1" width="4.5703125" style="4" customWidth="1"/>
    <col min="2" max="2" width="43" style="4" bestFit="1" customWidth="1"/>
    <col min="3" max="14" width="14.7109375" style="2" customWidth="1"/>
    <col min="15" max="16384" width="9.140625" style="4"/>
  </cols>
  <sheetData>
    <row r="1" spans="2:14 16382:16382" ht="17.100000000000001" customHeight="1" thickBot="1" x14ac:dyDescent="0.25">
      <c r="B1" s="1"/>
      <c r="N1" s="3"/>
    </row>
    <row r="2" spans="2:14 16382:16382" ht="17.100000000000001" customHeight="1" thickTop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XFB2" s="5"/>
    </row>
    <row r="3" spans="2:14 16382:16382" ht="17.100000000000001" customHeight="1" x14ac:dyDescent="0.2">
      <c r="B3" s="38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2:14 16382:16382" ht="17.100000000000001" customHeight="1" x14ac:dyDescent="0.2">
      <c r="B4" s="39" t="s">
        <v>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 16382:16382" ht="17.100000000000001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2:14 16382:16382" ht="17.100000000000001" customHeight="1" x14ac:dyDescent="0.2">
      <c r="B6" s="39" t="s">
        <v>18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2:14 16382:16382" ht="17.100000000000001" customHeight="1" x14ac:dyDescent="0.2">
      <c r="B7" s="39" t="s">
        <v>21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2:14 16382:16382" ht="17.100000000000001" customHeight="1" x14ac:dyDescent="0.2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2:14 16382:16382" ht="17.100000000000001" customHeight="1" thickBot="1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2:14 16382:16382" s="8" customFormat="1" ht="17.100000000000001" customHeight="1" thickTop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 16382:16382" ht="17.100000000000001" customHeight="1" thickTop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 16382:16382" s="26" customFormat="1" ht="17.100000000000001" customHeight="1" x14ac:dyDescent="0.2">
      <c r="B12" s="12"/>
      <c r="C12" s="25" t="s">
        <v>22</v>
      </c>
      <c r="D12" s="25" t="s">
        <v>23</v>
      </c>
      <c r="E12" s="25" t="s">
        <v>24</v>
      </c>
      <c r="F12" s="25" t="s">
        <v>25</v>
      </c>
      <c r="G12" s="25" t="s">
        <v>26</v>
      </c>
      <c r="H12" s="25" t="s">
        <v>27</v>
      </c>
      <c r="I12" s="25" t="s">
        <v>28</v>
      </c>
      <c r="J12" s="25" t="s">
        <v>29</v>
      </c>
      <c r="K12" s="25" t="s">
        <v>30</v>
      </c>
      <c r="L12" s="25" t="s">
        <v>31</v>
      </c>
      <c r="M12" s="25" t="s">
        <v>32</v>
      </c>
      <c r="N12" s="29" t="s">
        <v>56</v>
      </c>
    </row>
    <row r="13" spans="2:14 16382:16382" ht="17.100000000000001" customHeight="1" thickBot="1" x14ac:dyDescent="0.25">
      <c r="B13" s="13"/>
      <c r="C13" s="14"/>
      <c r="D13" s="15"/>
      <c r="E13" s="14"/>
      <c r="F13" s="15"/>
      <c r="G13" s="14"/>
      <c r="H13" s="14"/>
      <c r="I13" s="14"/>
      <c r="J13" s="14"/>
      <c r="K13" s="14"/>
      <c r="L13" s="14"/>
      <c r="M13" s="14"/>
      <c r="N13" s="16"/>
    </row>
    <row r="14" spans="2:14 16382:16382" ht="17.100000000000001" customHeight="1" thickTop="1" x14ac:dyDescent="0.2"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2:14 16382:16382" ht="17.100000000000001" customHeight="1" x14ac:dyDescent="0.2">
      <c r="B15" s="17" t="s">
        <v>1</v>
      </c>
      <c r="C15" s="19">
        <v>365442</v>
      </c>
      <c r="D15" s="19">
        <v>362144</v>
      </c>
      <c r="E15" s="19">
        <v>363336</v>
      </c>
      <c r="F15" s="19">
        <v>363610</v>
      </c>
      <c r="G15" s="19">
        <v>364284</v>
      </c>
      <c r="H15" s="19">
        <v>364648</v>
      </c>
      <c r="I15" s="19">
        <v>365081</v>
      </c>
      <c r="J15" s="19">
        <v>365345</v>
      </c>
      <c r="K15" s="19">
        <v>365824</v>
      </c>
      <c r="L15" s="19">
        <v>366112</v>
      </c>
      <c r="M15" s="19">
        <v>366928</v>
      </c>
      <c r="N15" s="20">
        <v>367302</v>
      </c>
    </row>
    <row r="16" spans="2:14 16382:16382" ht="17.100000000000001" customHeight="1" x14ac:dyDescent="0.2">
      <c r="B16" s="17" t="s">
        <v>60</v>
      </c>
      <c r="C16" s="19">
        <v>50</v>
      </c>
      <c r="D16" s="19">
        <v>53</v>
      </c>
      <c r="E16" s="19">
        <v>53</v>
      </c>
      <c r="F16" s="19">
        <v>53</v>
      </c>
      <c r="G16" s="19">
        <v>53</v>
      </c>
      <c r="H16" s="19">
        <v>54</v>
      </c>
      <c r="I16" s="19">
        <v>58</v>
      </c>
      <c r="J16" s="19">
        <v>61</v>
      </c>
      <c r="K16" s="19">
        <v>62</v>
      </c>
      <c r="L16" s="19">
        <v>66</v>
      </c>
      <c r="M16" s="19">
        <v>66</v>
      </c>
      <c r="N16" s="20">
        <v>66</v>
      </c>
    </row>
    <row r="17" spans="2:14" ht="17.100000000000001" customHeight="1" x14ac:dyDescent="0.2">
      <c r="B17" s="17" t="s">
        <v>61</v>
      </c>
      <c r="C17" s="19">
        <v>0</v>
      </c>
      <c r="D17" s="19">
        <v>0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3</v>
      </c>
      <c r="K17" s="19">
        <v>2</v>
      </c>
      <c r="L17" s="19">
        <v>2</v>
      </c>
      <c r="M17" s="19">
        <v>1</v>
      </c>
      <c r="N17" s="20">
        <v>1</v>
      </c>
    </row>
    <row r="18" spans="2:14" ht="17.100000000000001" customHeight="1" x14ac:dyDescent="0.2">
      <c r="B18" s="17" t="s">
        <v>2</v>
      </c>
      <c r="C18" s="19">
        <v>5</v>
      </c>
      <c r="D18" s="19">
        <v>5</v>
      </c>
      <c r="E18" s="19">
        <v>5</v>
      </c>
      <c r="F18" s="19">
        <v>5</v>
      </c>
      <c r="G18" s="19">
        <v>5</v>
      </c>
      <c r="H18" s="19">
        <v>5</v>
      </c>
      <c r="I18" s="19">
        <v>5</v>
      </c>
      <c r="J18" s="19">
        <v>5</v>
      </c>
      <c r="K18" s="19">
        <v>5</v>
      </c>
      <c r="L18" s="19">
        <v>5</v>
      </c>
      <c r="M18" s="19">
        <v>5</v>
      </c>
      <c r="N18" s="20">
        <v>5</v>
      </c>
    </row>
    <row r="19" spans="2:14" ht="17.100000000000001" customHeight="1" x14ac:dyDescent="0.2">
      <c r="B19" s="17" t="s">
        <v>3</v>
      </c>
      <c r="C19" s="19">
        <v>44901</v>
      </c>
      <c r="D19" s="19">
        <v>44408</v>
      </c>
      <c r="E19" s="19">
        <v>44454</v>
      </c>
      <c r="F19" s="19">
        <v>44558</v>
      </c>
      <c r="G19" s="19">
        <v>44630</v>
      </c>
      <c r="H19" s="19">
        <v>44716</v>
      </c>
      <c r="I19" s="19">
        <v>44695</v>
      </c>
      <c r="J19" s="19">
        <v>44703</v>
      </c>
      <c r="K19" s="19">
        <v>44735</v>
      </c>
      <c r="L19" s="19">
        <v>44734</v>
      </c>
      <c r="M19" s="19">
        <v>44752</v>
      </c>
      <c r="N19" s="20">
        <v>44758</v>
      </c>
    </row>
    <row r="20" spans="2:14" ht="17.100000000000001" customHeight="1" x14ac:dyDescent="0.2">
      <c r="B20" s="17" t="s">
        <v>4</v>
      </c>
      <c r="C20" s="19">
        <v>2827</v>
      </c>
      <c r="D20" s="19">
        <v>2783</v>
      </c>
      <c r="E20" s="19">
        <v>2793</v>
      </c>
      <c r="F20" s="19">
        <v>2800</v>
      </c>
      <c r="G20" s="19">
        <v>2792</v>
      </c>
      <c r="H20" s="19">
        <v>2792</v>
      </c>
      <c r="I20" s="19">
        <v>2788</v>
      </c>
      <c r="J20" s="19">
        <v>2797</v>
      </c>
      <c r="K20" s="19">
        <v>2864</v>
      </c>
      <c r="L20" s="19">
        <v>2872</v>
      </c>
      <c r="M20" s="19">
        <v>2889</v>
      </c>
      <c r="N20" s="20">
        <v>2896</v>
      </c>
    </row>
    <row r="21" spans="2:14" ht="17.100000000000001" customHeight="1" x14ac:dyDescent="0.2">
      <c r="B21" s="17" t="s">
        <v>5</v>
      </c>
      <c r="C21" s="19">
        <v>388</v>
      </c>
      <c r="D21" s="19">
        <v>387</v>
      </c>
      <c r="E21" s="19">
        <v>387</v>
      </c>
      <c r="F21" s="19">
        <v>392</v>
      </c>
      <c r="G21" s="19">
        <v>414</v>
      </c>
      <c r="H21" s="19">
        <v>417</v>
      </c>
      <c r="I21" s="19">
        <v>425</v>
      </c>
      <c r="J21" s="19">
        <v>431</v>
      </c>
      <c r="K21" s="19">
        <v>440</v>
      </c>
      <c r="L21" s="19">
        <v>439</v>
      </c>
      <c r="M21" s="19">
        <v>435</v>
      </c>
      <c r="N21" s="20">
        <v>435</v>
      </c>
    </row>
    <row r="22" spans="2:14" ht="17.100000000000001" customHeight="1" x14ac:dyDescent="0.2">
      <c r="B22" s="17" t="s">
        <v>6</v>
      </c>
      <c r="C22" s="19">
        <v>130</v>
      </c>
      <c r="D22" s="19">
        <v>125</v>
      </c>
      <c r="E22" s="19">
        <v>127</v>
      </c>
      <c r="F22" s="19">
        <v>128</v>
      </c>
      <c r="G22" s="19">
        <v>128</v>
      </c>
      <c r="H22" s="19">
        <v>128</v>
      </c>
      <c r="I22" s="19">
        <v>128</v>
      </c>
      <c r="J22" s="19">
        <v>128</v>
      </c>
      <c r="K22" s="19">
        <v>128</v>
      </c>
      <c r="L22" s="19">
        <v>128</v>
      </c>
      <c r="M22" s="19">
        <v>128</v>
      </c>
      <c r="N22" s="20">
        <v>128</v>
      </c>
    </row>
    <row r="23" spans="2:14" ht="17.100000000000001" customHeight="1" x14ac:dyDescent="0.2">
      <c r="B23" s="17" t="s">
        <v>7</v>
      </c>
      <c r="C23" s="19">
        <v>13</v>
      </c>
      <c r="D23" s="19">
        <v>13</v>
      </c>
      <c r="E23" s="19">
        <v>13</v>
      </c>
      <c r="F23" s="19">
        <v>13</v>
      </c>
      <c r="G23" s="19">
        <v>13</v>
      </c>
      <c r="H23" s="19">
        <v>13</v>
      </c>
      <c r="I23" s="19">
        <v>13</v>
      </c>
      <c r="J23" s="19">
        <v>13</v>
      </c>
      <c r="K23" s="19">
        <v>13</v>
      </c>
      <c r="L23" s="19">
        <v>13</v>
      </c>
      <c r="M23" s="19">
        <v>13</v>
      </c>
      <c r="N23" s="20">
        <v>13</v>
      </c>
    </row>
    <row r="24" spans="2:14" ht="17.100000000000001" customHeight="1" x14ac:dyDescent="0.2">
      <c r="B24" s="17" t="s">
        <v>8</v>
      </c>
      <c r="C24" s="19">
        <v>12941</v>
      </c>
      <c r="D24" s="19">
        <v>12865</v>
      </c>
      <c r="E24" s="19">
        <v>12870</v>
      </c>
      <c r="F24" s="19">
        <v>12895</v>
      </c>
      <c r="G24" s="19">
        <v>12896</v>
      </c>
      <c r="H24" s="19">
        <v>12899</v>
      </c>
      <c r="I24" s="19">
        <v>12905</v>
      </c>
      <c r="J24" s="19">
        <v>12919</v>
      </c>
      <c r="K24" s="19">
        <v>12948</v>
      </c>
      <c r="L24" s="19">
        <v>13004</v>
      </c>
      <c r="M24" s="19">
        <v>13026</v>
      </c>
      <c r="N24" s="20">
        <v>13031</v>
      </c>
    </row>
    <row r="25" spans="2:14" ht="17.100000000000001" customHeight="1" x14ac:dyDescent="0.2">
      <c r="B25" s="17" t="s">
        <v>9</v>
      </c>
      <c r="C25" s="19">
        <v>6216</v>
      </c>
      <c r="D25" s="19">
        <v>6150</v>
      </c>
      <c r="E25" s="19">
        <v>6154</v>
      </c>
      <c r="F25" s="19">
        <v>6149</v>
      </c>
      <c r="G25" s="19">
        <v>6126</v>
      </c>
      <c r="H25" s="19">
        <v>6112</v>
      </c>
      <c r="I25" s="19">
        <v>6088</v>
      </c>
      <c r="J25" s="19">
        <v>6080</v>
      </c>
      <c r="K25" s="19">
        <v>6065</v>
      </c>
      <c r="L25" s="19">
        <v>6061</v>
      </c>
      <c r="M25" s="19">
        <v>6057</v>
      </c>
      <c r="N25" s="20">
        <v>6049</v>
      </c>
    </row>
    <row r="26" spans="2:14" ht="17.100000000000001" customHeight="1" x14ac:dyDescent="0.2">
      <c r="B26" s="17" t="s">
        <v>10</v>
      </c>
      <c r="C26" s="19">
        <v>195</v>
      </c>
      <c r="D26" s="19">
        <v>195</v>
      </c>
      <c r="E26" s="19">
        <v>195</v>
      </c>
      <c r="F26" s="19">
        <v>195</v>
      </c>
      <c r="G26" s="19">
        <v>195</v>
      </c>
      <c r="H26" s="19">
        <v>195</v>
      </c>
      <c r="I26" s="19">
        <v>195</v>
      </c>
      <c r="J26" s="19">
        <v>194</v>
      </c>
      <c r="K26" s="19">
        <v>195</v>
      </c>
      <c r="L26" s="19">
        <v>194</v>
      </c>
      <c r="M26" s="19">
        <v>193</v>
      </c>
      <c r="N26" s="20">
        <v>193</v>
      </c>
    </row>
    <row r="27" spans="2:14" ht="17.100000000000001" customHeight="1" x14ac:dyDescent="0.2">
      <c r="B27" s="17" t="s">
        <v>11</v>
      </c>
      <c r="C27" s="19">
        <v>942</v>
      </c>
      <c r="D27" s="19">
        <v>944</v>
      </c>
      <c r="E27" s="19">
        <v>944</v>
      </c>
      <c r="F27" s="19">
        <v>946</v>
      </c>
      <c r="G27" s="19">
        <v>946</v>
      </c>
      <c r="H27" s="19">
        <v>946</v>
      </c>
      <c r="I27" s="19">
        <v>945</v>
      </c>
      <c r="J27" s="19">
        <v>947</v>
      </c>
      <c r="K27" s="19">
        <v>948</v>
      </c>
      <c r="L27" s="19">
        <v>948</v>
      </c>
      <c r="M27" s="19">
        <v>948</v>
      </c>
      <c r="N27" s="20">
        <v>948</v>
      </c>
    </row>
    <row r="28" spans="2:14" ht="17.100000000000001" customHeight="1" x14ac:dyDescent="0.2">
      <c r="B28" s="17" t="s">
        <v>63</v>
      </c>
      <c r="C28" s="19">
        <v>5</v>
      </c>
      <c r="D28" s="19">
        <v>5</v>
      </c>
      <c r="E28" s="19">
        <v>5</v>
      </c>
      <c r="F28" s="19">
        <v>5</v>
      </c>
      <c r="G28" s="19">
        <v>5</v>
      </c>
      <c r="H28" s="19">
        <v>5</v>
      </c>
      <c r="I28" s="19">
        <v>5</v>
      </c>
      <c r="J28" s="19">
        <v>5</v>
      </c>
      <c r="K28" s="19">
        <v>5</v>
      </c>
      <c r="L28" s="19">
        <v>7</v>
      </c>
      <c r="M28" s="19">
        <v>7</v>
      </c>
      <c r="N28" s="20">
        <v>8</v>
      </c>
    </row>
    <row r="29" spans="2:14" ht="17.100000000000001" customHeight="1" x14ac:dyDescent="0.2">
      <c r="B29" s="17" t="s">
        <v>12</v>
      </c>
      <c r="C29" s="19">
        <v>2</v>
      </c>
      <c r="D29" s="19">
        <v>2</v>
      </c>
      <c r="E29" s="19">
        <v>2</v>
      </c>
      <c r="F29" s="19">
        <v>2</v>
      </c>
      <c r="G29" s="19">
        <v>2</v>
      </c>
      <c r="H29" s="19">
        <v>2</v>
      </c>
      <c r="I29" s="19">
        <v>2</v>
      </c>
      <c r="J29" s="19">
        <v>2</v>
      </c>
      <c r="K29" s="19">
        <v>2</v>
      </c>
      <c r="L29" s="19">
        <v>2</v>
      </c>
      <c r="M29" s="19">
        <v>2</v>
      </c>
      <c r="N29" s="20">
        <v>2</v>
      </c>
    </row>
    <row r="30" spans="2:14" ht="17.100000000000001" customHeight="1" x14ac:dyDescent="0.2">
      <c r="B30" s="17" t="s">
        <v>64</v>
      </c>
      <c r="C30" s="19">
        <v>72</v>
      </c>
      <c r="D30" s="19">
        <v>72</v>
      </c>
      <c r="E30" s="19">
        <v>72</v>
      </c>
      <c r="F30" s="19">
        <v>72</v>
      </c>
      <c r="G30" s="19">
        <v>72</v>
      </c>
      <c r="H30" s="19">
        <v>71</v>
      </c>
      <c r="I30" s="19">
        <v>71</v>
      </c>
      <c r="J30" s="19">
        <v>71</v>
      </c>
      <c r="K30" s="19">
        <v>0</v>
      </c>
      <c r="L30" s="19">
        <v>0</v>
      </c>
      <c r="M30" s="19">
        <v>0</v>
      </c>
      <c r="N30" s="20">
        <v>0</v>
      </c>
    </row>
    <row r="31" spans="2:14" ht="17.100000000000001" customHeight="1" x14ac:dyDescent="0.2">
      <c r="B31" s="17" t="s">
        <v>65</v>
      </c>
      <c r="C31" s="19">
        <v>4</v>
      </c>
      <c r="D31" s="19">
        <v>4</v>
      </c>
      <c r="E31" s="19">
        <v>4</v>
      </c>
      <c r="F31" s="19">
        <v>4</v>
      </c>
      <c r="G31" s="19">
        <v>4</v>
      </c>
      <c r="H31" s="19">
        <v>4</v>
      </c>
      <c r="I31" s="19">
        <v>4</v>
      </c>
      <c r="J31" s="19">
        <v>4</v>
      </c>
      <c r="K31" s="19">
        <v>0</v>
      </c>
      <c r="L31" s="19">
        <v>0</v>
      </c>
      <c r="M31" s="19">
        <v>0</v>
      </c>
      <c r="N31" s="20">
        <v>0</v>
      </c>
    </row>
    <row r="32" spans="2:14" ht="17.100000000000001" customHeight="1" x14ac:dyDescent="0.2">
      <c r="B32" s="17" t="s">
        <v>66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20">
        <v>1</v>
      </c>
    </row>
    <row r="33" spans="2:14" ht="17.100000000000001" customHeight="1" x14ac:dyDescent="0.2">
      <c r="B33" s="17" t="s">
        <v>15</v>
      </c>
      <c r="C33" s="19">
        <v>-22862</v>
      </c>
      <c r="D33" s="19">
        <v>-19901</v>
      </c>
      <c r="E33" s="19">
        <v>-21722</v>
      </c>
      <c r="F33" s="19">
        <v>-21753</v>
      </c>
      <c r="G33" s="19">
        <v>-21730</v>
      </c>
      <c r="H33" s="19">
        <v>-21698</v>
      </c>
      <c r="I33" s="19">
        <v>-21678</v>
      </c>
      <c r="J33" s="19">
        <v>-21674</v>
      </c>
      <c r="K33" s="19">
        <v>-21693</v>
      </c>
      <c r="L33" s="19">
        <v>-21696</v>
      </c>
      <c r="M33" s="19">
        <v>-21705</v>
      </c>
      <c r="N33" s="20">
        <v>-21696</v>
      </c>
    </row>
    <row r="34" spans="2:14" ht="17.100000000000001" customHeight="1" x14ac:dyDescent="0.2"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2:14" ht="17.100000000000001" customHeight="1" x14ac:dyDescent="0.2">
      <c r="B35" s="27" t="s">
        <v>17</v>
      </c>
      <c r="C35" s="21">
        <v>411272</v>
      </c>
      <c r="D35" s="21">
        <v>410255</v>
      </c>
      <c r="E35" s="21">
        <v>409694</v>
      </c>
      <c r="F35" s="21">
        <v>410076</v>
      </c>
      <c r="G35" s="21">
        <v>410837</v>
      </c>
      <c r="H35" s="21">
        <v>411311</v>
      </c>
      <c r="I35" s="21">
        <v>411732</v>
      </c>
      <c r="J35" s="21">
        <v>412035</v>
      </c>
      <c r="K35" s="21">
        <v>412544</v>
      </c>
      <c r="L35" s="21">
        <v>412892</v>
      </c>
      <c r="M35" s="21">
        <v>413746</v>
      </c>
      <c r="N35" s="22">
        <v>414140</v>
      </c>
    </row>
    <row r="36" spans="2:14" ht="17.100000000000001" customHeight="1" thickBot="1" x14ac:dyDescent="0.25">
      <c r="B36" s="1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2:14" ht="14.25" thickTop="1" thickBot="1" x14ac:dyDescent="0.25"/>
    <row r="38" spans="2:14" ht="17.100000000000001" customHeight="1" thickTop="1" x14ac:dyDescent="0.2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spans="2:14" s="26" customFormat="1" ht="17.100000000000001" customHeight="1" x14ac:dyDescent="0.2">
      <c r="B39" s="12"/>
      <c r="C39" s="25" t="s">
        <v>33</v>
      </c>
      <c r="D39" s="25" t="s">
        <v>34</v>
      </c>
      <c r="E39" s="25" t="s">
        <v>35</v>
      </c>
      <c r="F39" s="25" t="s">
        <v>36</v>
      </c>
      <c r="G39" s="25" t="s">
        <v>37</v>
      </c>
      <c r="H39" s="25" t="s">
        <v>38</v>
      </c>
      <c r="I39" s="25" t="s">
        <v>39</v>
      </c>
      <c r="J39" s="25" t="s">
        <v>40</v>
      </c>
      <c r="K39" s="25" t="s">
        <v>41</v>
      </c>
      <c r="L39" s="25" t="s">
        <v>42</v>
      </c>
      <c r="M39" s="25" t="s">
        <v>43</v>
      </c>
      <c r="N39" s="29" t="s">
        <v>57</v>
      </c>
    </row>
    <row r="40" spans="2:14" ht="17.100000000000001" customHeight="1" thickBot="1" x14ac:dyDescent="0.25">
      <c r="B40" s="13"/>
      <c r="C40" s="14"/>
      <c r="D40" s="15"/>
      <c r="E40" s="14"/>
      <c r="F40" s="15"/>
      <c r="G40" s="14"/>
      <c r="H40" s="14"/>
      <c r="I40" s="14"/>
      <c r="J40" s="14"/>
      <c r="K40" s="14"/>
      <c r="L40" s="14"/>
      <c r="M40" s="14"/>
      <c r="N40" s="16"/>
    </row>
    <row r="41" spans="2:14" ht="17.100000000000001" customHeight="1" thickTop="1" x14ac:dyDescent="0.2">
      <c r="B41" s="17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2:14" ht="17.100000000000001" customHeight="1" x14ac:dyDescent="0.2">
      <c r="B42" s="17" t="s">
        <v>1</v>
      </c>
      <c r="C42" s="19">
        <v>367843</v>
      </c>
      <c r="D42" s="19">
        <v>368091</v>
      </c>
      <c r="E42" s="19">
        <v>368211</v>
      </c>
      <c r="F42" s="19">
        <v>368107</v>
      </c>
      <c r="G42" s="19">
        <v>368288</v>
      </c>
      <c r="H42" s="19">
        <v>368288</v>
      </c>
      <c r="I42" s="19">
        <v>368296</v>
      </c>
      <c r="J42" s="19">
        <v>368785</v>
      </c>
      <c r="K42" s="19">
        <v>368953</v>
      </c>
      <c r="L42" s="19">
        <v>369360</v>
      </c>
      <c r="M42" s="19">
        <v>370599</v>
      </c>
      <c r="N42" s="20">
        <v>370773</v>
      </c>
    </row>
    <row r="43" spans="2:14" ht="17.100000000000001" customHeight="1" x14ac:dyDescent="0.2">
      <c r="B43" s="17" t="s">
        <v>60</v>
      </c>
      <c r="C43" s="19">
        <v>66</v>
      </c>
      <c r="D43" s="19">
        <v>66</v>
      </c>
      <c r="E43" s="19">
        <v>70</v>
      </c>
      <c r="F43" s="19">
        <v>86</v>
      </c>
      <c r="G43" s="19">
        <v>96</v>
      </c>
      <c r="H43" s="19">
        <v>96</v>
      </c>
      <c r="I43" s="19">
        <v>99</v>
      </c>
      <c r="J43" s="19">
        <v>107</v>
      </c>
      <c r="K43" s="19">
        <v>112</v>
      </c>
      <c r="L43" s="19">
        <v>114</v>
      </c>
      <c r="M43" s="19">
        <v>114</v>
      </c>
      <c r="N43" s="20">
        <v>115</v>
      </c>
    </row>
    <row r="44" spans="2:14" ht="17.100000000000001" customHeight="1" x14ac:dyDescent="0.2">
      <c r="B44" s="17" t="s">
        <v>61</v>
      </c>
      <c r="C44" s="19">
        <v>1</v>
      </c>
      <c r="D44" s="19">
        <v>1</v>
      </c>
      <c r="E44" s="19">
        <v>1</v>
      </c>
      <c r="F44" s="19">
        <v>1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</v>
      </c>
      <c r="M44" s="19">
        <v>1</v>
      </c>
      <c r="N44" s="20">
        <v>0</v>
      </c>
    </row>
    <row r="45" spans="2:14" ht="17.100000000000001" customHeight="1" x14ac:dyDescent="0.2">
      <c r="B45" s="17" t="s">
        <v>2</v>
      </c>
      <c r="C45" s="19">
        <v>5</v>
      </c>
      <c r="D45" s="19">
        <v>5</v>
      </c>
      <c r="E45" s="19">
        <v>5</v>
      </c>
      <c r="F45" s="19">
        <v>5</v>
      </c>
      <c r="G45" s="19">
        <v>5</v>
      </c>
      <c r="H45" s="19">
        <v>5</v>
      </c>
      <c r="I45" s="19">
        <v>5</v>
      </c>
      <c r="J45" s="19">
        <v>5</v>
      </c>
      <c r="K45" s="19">
        <v>5</v>
      </c>
      <c r="L45" s="19">
        <v>5</v>
      </c>
      <c r="M45" s="19">
        <v>5</v>
      </c>
      <c r="N45" s="20">
        <v>5</v>
      </c>
    </row>
    <row r="46" spans="2:14" ht="17.100000000000001" customHeight="1" x14ac:dyDescent="0.2">
      <c r="B46" s="17" t="s">
        <v>3</v>
      </c>
      <c r="C46" s="19">
        <v>44760</v>
      </c>
      <c r="D46" s="19">
        <v>44753</v>
      </c>
      <c r="E46" s="19">
        <v>44766</v>
      </c>
      <c r="F46" s="19">
        <v>44762</v>
      </c>
      <c r="G46" s="19">
        <v>44808</v>
      </c>
      <c r="H46" s="19">
        <v>44808</v>
      </c>
      <c r="I46" s="19">
        <v>44865</v>
      </c>
      <c r="J46" s="19">
        <v>44889</v>
      </c>
      <c r="K46" s="19">
        <v>44919</v>
      </c>
      <c r="L46" s="19">
        <v>44985</v>
      </c>
      <c r="M46" s="19">
        <v>45067</v>
      </c>
      <c r="N46" s="20">
        <v>45027</v>
      </c>
    </row>
    <row r="47" spans="2:14" ht="17.100000000000001" customHeight="1" x14ac:dyDescent="0.2">
      <c r="B47" s="17" t="s">
        <v>4</v>
      </c>
      <c r="C47" s="19">
        <v>2893</v>
      </c>
      <c r="D47" s="19">
        <v>2883</v>
      </c>
      <c r="E47" s="19">
        <v>2882</v>
      </c>
      <c r="F47" s="19">
        <v>2876</v>
      </c>
      <c r="G47" s="19">
        <v>2883</v>
      </c>
      <c r="H47" s="19">
        <v>2883</v>
      </c>
      <c r="I47" s="19">
        <v>2887</v>
      </c>
      <c r="J47" s="19">
        <v>2885</v>
      </c>
      <c r="K47" s="19">
        <v>2845</v>
      </c>
      <c r="L47" s="19">
        <v>2847</v>
      </c>
      <c r="M47" s="19">
        <v>2847</v>
      </c>
      <c r="N47" s="20">
        <v>2840</v>
      </c>
    </row>
    <row r="48" spans="2:14" ht="17.100000000000001" customHeight="1" x14ac:dyDescent="0.2">
      <c r="B48" s="17" t="s">
        <v>5</v>
      </c>
      <c r="C48" s="19">
        <v>435</v>
      </c>
      <c r="D48" s="19">
        <v>437</v>
      </c>
      <c r="E48" s="19">
        <v>436</v>
      </c>
      <c r="F48" s="19">
        <v>438</v>
      </c>
      <c r="G48" s="19">
        <v>445</v>
      </c>
      <c r="H48" s="19">
        <v>445</v>
      </c>
      <c r="I48" s="19">
        <v>448</v>
      </c>
      <c r="J48" s="19">
        <v>451</v>
      </c>
      <c r="K48" s="19">
        <v>458</v>
      </c>
      <c r="L48" s="19">
        <v>462</v>
      </c>
      <c r="M48" s="19">
        <v>461</v>
      </c>
      <c r="N48" s="20">
        <v>463</v>
      </c>
    </row>
    <row r="49" spans="2:14" ht="17.100000000000001" customHeight="1" x14ac:dyDescent="0.2">
      <c r="B49" s="17" t="s">
        <v>6</v>
      </c>
      <c r="C49" s="19">
        <v>128</v>
      </c>
      <c r="D49" s="19">
        <v>128</v>
      </c>
      <c r="E49" s="19">
        <v>128</v>
      </c>
      <c r="F49" s="19">
        <v>126</v>
      </c>
      <c r="G49" s="19">
        <v>126</v>
      </c>
      <c r="H49" s="19">
        <v>126</v>
      </c>
      <c r="I49" s="19">
        <v>126</v>
      </c>
      <c r="J49" s="19">
        <v>126</v>
      </c>
      <c r="K49" s="19">
        <v>125</v>
      </c>
      <c r="L49" s="19">
        <v>126</v>
      </c>
      <c r="M49" s="19">
        <v>126</v>
      </c>
      <c r="N49" s="20">
        <v>126</v>
      </c>
    </row>
    <row r="50" spans="2:14" ht="17.100000000000001" customHeight="1" x14ac:dyDescent="0.2">
      <c r="B50" s="17" t="s">
        <v>7</v>
      </c>
      <c r="C50" s="19">
        <v>13</v>
      </c>
      <c r="D50" s="19">
        <v>13</v>
      </c>
      <c r="E50" s="19">
        <v>13</v>
      </c>
      <c r="F50" s="19">
        <v>13</v>
      </c>
      <c r="G50" s="19">
        <v>13</v>
      </c>
      <c r="H50" s="19">
        <v>13</v>
      </c>
      <c r="I50" s="19">
        <v>13</v>
      </c>
      <c r="J50" s="19">
        <v>13</v>
      </c>
      <c r="K50" s="19">
        <v>13</v>
      </c>
      <c r="L50" s="19">
        <v>13</v>
      </c>
      <c r="M50" s="19">
        <v>13</v>
      </c>
      <c r="N50" s="20">
        <v>13</v>
      </c>
    </row>
    <row r="51" spans="2:14" ht="17.100000000000001" customHeight="1" x14ac:dyDescent="0.2">
      <c r="B51" s="17" t="s">
        <v>8</v>
      </c>
      <c r="C51" s="19">
        <v>13038</v>
      </c>
      <c r="D51" s="19">
        <v>13057</v>
      </c>
      <c r="E51" s="19">
        <v>13062</v>
      </c>
      <c r="F51" s="19">
        <v>13072</v>
      </c>
      <c r="G51" s="19">
        <v>13107</v>
      </c>
      <c r="H51" s="19">
        <v>13106</v>
      </c>
      <c r="I51" s="19">
        <v>13117</v>
      </c>
      <c r="J51" s="19">
        <v>13165</v>
      </c>
      <c r="K51" s="19">
        <v>13208</v>
      </c>
      <c r="L51" s="19">
        <v>13296</v>
      </c>
      <c r="M51" s="19">
        <v>13363</v>
      </c>
      <c r="N51" s="20">
        <v>13421</v>
      </c>
    </row>
    <row r="52" spans="2:14" ht="17.100000000000001" customHeight="1" x14ac:dyDescent="0.2">
      <c r="B52" s="17" t="s">
        <v>9</v>
      </c>
      <c r="C52" s="19">
        <v>6032</v>
      </c>
      <c r="D52" s="19">
        <v>6023</v>
      </c>
      <c r="E52" s="19">
        <v>6015</v>
      </c>
      <c r="F52" s="19">
        <v>6000</v>
      </c>
      <c r="G52" s="19">
        <v>5973</v>
      </c>
      <c r="H52" s="19">
        <v>5973</v>
      </c>
      <c r="I52" s="19">
        <v>5965</v>
      </c>
      <c r="J52" s="19">
        <v>5952</v>
      </c>
      <c r="K52" s="19">
        <v>5944</v>
      </c>
      <c r="L52" s="19">
        <v>5932</v>
      </c>
      <c r="M52" s="19">
        <v>5922</v>
      </c>
      <c r="N52" s="20">
        <v>5911</v>
      </c>
    </row>
    <row r="53" spans="2:14" ht="17.100000000000001" customHeight="1" x14ac:dyDescent="0.2">
      <c r="B53" s="17" t="s">
        <v>10</v>
      </c>
      <c r="C53" s="19">
        <v>192</v>
      </c>
      <c r="D53" s="19">
        <v>191</v>
      </c>
      <c r="E53" s="19">
        <v>189</v>
      </c>
      <c r="F53" s="19">
        <v>190</v>
      </c>
      <c r="G53" s="19">
        <v>189</v>
      </c>
      <c r="H53" s="19">
        <v>189</v>
      </c>
      <c r="I53" s="19">
        <v>188</v>
      </c>
      <c r="J53" s="19">
        <v>188</v>
      </c>
      <c r="K53" s="19">
        <v>189</v>
      </c>
      <c r="L53" s="19">
        <v>189</v>
      </c>
      <c r="M53" s="19">
        <v>188</v>
      </c>
      <c r="N53" s="20">
        <v>188</v>
      </c>
    </row>
    <row r="54" spans="2:14" ht="17.100000000000001" customHeight="1" x14ac:dyDescent="0.2">
      <c r="B54" s="17" t="s">
        <v>11</v>
      </c>
      <c r="C54" s="19">
        <v>947</v>
      </c>
      <c r="D54" s="19">
        <v>946</v>
      </c>
      <c r="E54" s="19">
        <v>948</v>
      </c>
      <c r="F54" s="19">
        <v>948</v>
      </c>
      <c r="G54" s="19">
        <v>949</v>
      </c>
      <c r="H54" s="19">
        <v>949</v>
      </c>
      <c r="I54" s="19">
        <v>949</v>
      </c>
      <c r="J54" s="19">
        <v>968</v>
      </c>
      <c r="K54" s="19">
        <v>969</v>
      </c>
      <c r="L54" s="19">
        <v>969</v>
      </c>
      <c r="M54" s="19">
        <v>970</v>
      </c>
      <c r="N54" s="20">
        <v>969</v>
      </c>
    </row>
    <row r="55" spans="2:14" ht="17.100000000000001" customHeight="1" x14ac:dyDescent="0.2">
      <c r="B55" s="17" t="s">
        <v>63</v>
      </c>
      <c r="C55" s="19">
        <v>8</v>
      </c>
      <c r="D55" s="19">
        <v>8</v>
      </c>
      <c r="E55" s="19">
        <v>9</v>
      </c>
      <c r="F55" s="19">
        <v>10</v>
      </c>
      <c r="G55" s="19">
        <v>10</v>
      </c>
      <c r="H55" s="19">
        <v>10</v>
      </c>
      <c r="I55" s="19">
        <v>10</v>
      </c>
      <c r="J55" s="19">
        <v>10</v>
      </c>
      <c r="K55" s="19">
        <v>10</v>
      </c>
      <c r="L55" s="19">
        <v>10</v>
      </c>
      <c r="M55" s="19">
        <v>10</v>
      </c>
      <c r="N55" s="20">
        <v>10</v>
      </c>
    </row>
    <row r="56" spans="2:14" ht="17.100000000000001" customHeight="1" x14ac:dyDescent="0.2">
      <c r="B56" s="17" t="s">
        <v>12</v>
      </c>
      <c r="C56" s="19">
        <v>2</v>
      </c>
      <c r="D56" s="19">
        <v>2</v>
      </c>
      <c r="E56" s="19">
        <v>2</v>
      </c>
      <c r="F56" s="19">
        <v>2</v>
      </c>
      <c r="G56" s="19">
        <v>2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>
        <v>2</v>
      </c>
      <c r="N56" s="20">
        <v>2</v>
      </c>
    </row>
    <row r="57" spans="2:14" ht="17.100000000000001" customHeight="1" x14ac:dyDescent="0.2">
      <c r="B57" s="17" t="s">
        <v>64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</row>
    <row r="58" spans="2:14" ht="17.100000000000001" customHeight="1" x14ac:dyDescent="0.2">
      <c r="B58" s="17" t="s">
        <v>65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</row>
    <row r="59" spans="2:14" ht="17.100000000000001" customHeight="1" x14ac:dyDescent="0.2">
      <c r="B59" s="17" t="s">
        <v>66</v>
      </c>
      <c r="C59" s="19">
        <v>1</v>
      </c>
      <c r="D59" s="19">
        <v>0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9">
        <v>1</v>
      </c>
      <c r="M59" s="19">
        <v>1</v>
      </c>
      <c r="N59" s="20">
        <v>1</v>
      </c>
    </row>
    <row r="60" spans="2:14" ht="17.100000000000001" customHeight="1" x14ac:dyDescent="0.2">
      <c r="B60" s="17" t="s">
        <v>15</v>
      </c>
      <c r="C60" s="19">
        <v>-21672</v>
      </c>
      <c r="D60" s="19">
        <v>-21661</v>
      </c>
      <c r="E60" s="19">
        <v>-21622</v>
      </c>
      <c r="F60" s="19">
        <v>-21622</v>
      </c>
      <c r="G60" s="19">
        <v>-21813</v>
      </c>
      <c r="H60" s="19">
        <v>-21577</v>
      </c>
      <c r="I60" s="19">
        <v>-21601</v>
      </c>
      <c r="J60" s="19">
        <v>-21606</v>
      </c>
      <c r="K60" s="19">
        <v>-21633</v>
      </c>
      <c r="L60" s="19">
        <v>-21692</v>
      </c>
      <c r="M60" s="19">
        <v>-21746</v>
      </c>
      <c r="N60" s="20">
        <v>-21790</v>
      </c>
    </row>
    <row r="61" spans="2:14" ht="17.100000000000001" customHeight="1" x14ac:dyDescent="0.2">
      <c r="B61" s="1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2:14" ht="17.100000000000001" customHeight="1" x14ac:dyDescent="0.2">
      <c r="B62" s="27" t="s">
        <v>17</v>
      </c>
      <c r="C62" s="21">
        <v>414692</v>
      </c>
      <c r="D62" s="21">
        <v>414943</v>
      </c>
      <c r="E62" s="21">
        <v>415116</v>
      </c>
      <c r="F62" s="21">
        <v>415015</v>
      </c>
      <c r="G62" s="21">
        <v>415082</v>
      </c>
      <c r="H62" s="21">
        <v>415317</v>
      </c>
      <c r="I62" s="21">
        <v>415370</v>
      </c>
      <c r="J62" s="21">
        <v>415941</v>
      </c>
      <c r="K62" s="21">
        <v>416120</v>
      </c>
      <c r="L62" s="21">
        <v>416620</v>
      </c>
      <c r="M62" s="21">
        <v>417943</v>
      </c>
      <c r="N62" s="22">
        <v>418074</v>
      </c>
    </row>
    <row r="63" spans="2:14" ht="17.100000000000001" customHeight="1" thickBot="1" x14ac:dyDescent="0.25">
      <c r="B63" s="1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</row>
    <row r="64" spans="2:14" ht="14.25" thickTop="1" thickBot="1" x14ac:dyDescent="0.25"/>
    <row r="65" spans="2:14" ht="17.100000000000001" customHeight="1" thickTop="1" x14ac:dyDescent="0.2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</row>
    <row r="66" spans="2:14" s="26" customFormat="1" ht="17.100000000000001" customHeight="1" x14ac:dyDescent="0.2">
      <c r="B66" s="12"/>
      <c r="C66" s="25" t="s">
        <v>44</v>
      </c>
      <c r="D66" s="25" t="s">
        <v>45</v>
      </c>
      <c r="E66" s="25" t="s">
        <v>46</v>
      </c>
      <c r="F66" s="25" t="s">
        <v>47</v>
      </c>
      <c r="G66" s="25" t="s">
        <v>48</v>
      </c>
      <c r="H66" s="25" t="s">
        <v>49</v>
      </c>
      <c r="I66" s="25" t="s">
        <v>50</v>
      </c>
      <c r="J66" s="25" t="s">
        <v>51</v>
      </c>
      <c r="K66" s="25" t="s">
        <v>52</v>
      </c>
      <c r="L66" s="25" t="s">
        <v>53</v>
      </c>
      <c r="M66" s="25" t="s">
        <v>54</v>
      </c>
      <c r="N66" s="29" t="s">
        <v>59</v>
      </c>
    </row>
    <row r="67" spans="2:14" ht="17.100000000000001" customHeight="1" thickBot="1" x14ac:dyDescent="0.25">
      <c r="B67" s="13"/>
      <c r="C67" s="14"/>
      <c r="D67" s="15"/>
      <c r="E67" s="14"/>
      <c r="F67" s="15"/>
      <c r="G67" s="14"/>
      <c r="H67" s="14"/>
      <c r="I67" s="14"/>
      <c r="J67" s="14"/>
      <c r="K67" s="14"/>
      <c r="L67" s="14"/>
      <c r="M67" s="14"/>
      <c r="N67" s="16"/>
    </row>
    <row r="68" spans="2:14" ht="17.100000000000001" customHeight="1" thickTop="1" x14ac:dyDescent="0.2">
      <c r="B68" s="17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0"/>
    </row>
    <row r="69" spans="2:14" ht="17.100000000000001" customHeight="1" x14ac:dyDescent="0.2">
      <c r="B69" s="17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0"/>
    </row>
    <row r="70" spans="2:14" ht="17.100000000000001" customHeight="1" x14ac:dyDescent="0.2">
      <c r="B70" s="17" t="s">
        <v>1</v>
      </c>
      <c r="C70" s="19">
        <v>371318</v>
      </c>
      <c r="D70" s="19">
        <v>371676</v>
      </c>
      <c r="E70" s="19">
        <v>371670</v>
      </c>
      <c r="F70" s="19">
        <v>372410</v>
      </c>
      <c r="G70" s="19">
        <v>373426</v>
      </c>
      <c r="H70" s="19">
        <v>373918</v>
      </c>
      <c r="I70" s="19">
        <v>374757</v>
      </c>
      <c r="J70" s="19">
        <v>375019</v>
      </c>
      <c r="K70" s="19">
        <v>375162</v>
      </c>
      <c r="L70" s="19">
        <v>376258</v>
      </c>
      <c r="M70" s="19">
        <v>376305</v>
      </c>
      <c r="N70" s="20">
        <v>377002</v>
      </c>
    </row>
    <row r="71" spans="2:14" ht="17.100000000000001" customHeight="1" x14ac:dyDescent="0.2">
      <c r="B71" s="17" t="s">
        <v>60</v>
      </c>
      <c r="C71" s="19">
        <v>121</v>
      </c>
      <c r="D71" s="19">
        <v>126</v>
      </c>
      <c r="E71" s="19">
        <v>129</v>
      </c>
      <c r="F71" s="19">
        <v>130</v>
      </c>
      <c r="G71" s="19">
        <v>130</v>
      </c>
      <c r="H71" s="19">
        <v>132</v>
      </c>
      <c r="I71" s="19">
        <v>132</v>
      </c>
      <c r="J71" s="19">
        <v>134</v>
      </c>
      <c r="K71" s="19">
        <v>136</v>
      </c>
      <c r="L71" s="19">
        <v>138</v>
      </c>
      <c r="M71" s="19">
        <v>137</v>
      </c>
      <c r="N71" s="20">
        <v>138</v>
      </c>
    </row>
    <row r="72" spans="2:14" ht="17.100000000000001" customHeight="1" x14ac:dyDescent="0.2">
      <c r="B72" s="17" t="s">
        <v>61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5</v>
      </c>
      <c r="J72" s="19">
        <v>5</v>
      </c>
      <c r="K72" s="19">
        <v>5</v>
      </c>
      <c r="L72" s="19">
        <v>4</v>
      </c>
      <c r="M72" s="19">
        <v>8</v>
      </c>
      <c r="N72" s="20">
        <v>12</v>
      </c>
    </row>
    <row r="73" spans="2:14" ht="17.100000000000001" customHeight="1" x14ac:dyDescent="0.2">
      <c r="B73" s="17" t="s">
        <v>2</v>
      </c>
      <c r="C73" s="19">
        <v>5</v>
      </c>
      <c r="D73" s="19">
        <v>5</v>
      </c>
      <c r="E73" s="19">
        <v>5</v>
      </c>
      <c r="F73" s="19">
        <v>5</v>
      </c>
      <c r="G73" s="19">
        <v>5</v>
      </c>
      <c r="H73" s="19">
        <v>5</v>
      </c>
      <c r="I73" s="19">
        <v>5</v>
      </c>
      <c r="J73" s="19">
        <v>5</v>
      </c>
      <c r="K73" s="19">
        <v>5</v>
      </c>
      <c r="L73" s="19">
        <v>5</v>
      </c>
      <c r="M73" s="19">
        <v>5</v>
      </c>
      <c r="N73" s="20">
        <v>5</v>
      </c>
    </row>
    <row r="74" spans="2:14" ht="17.100000000000001" customHeight="1" x14ac:dyDescent="0.2">
      <c r="B74" s="17" t="s">
        <v>3</v>
      </c>
      <c r="C74" s="19">
        <v>45027</v>
      </c>
      <c r="D74" s="19">
        <v>45094</v>
      </c>
      <c r="E74" s="19">
        <v>45094</v>
      </c>
      <c r="F74" s="19">
        <v>45114</v>
      </c>
      <c r="G74" s="19">
        <v>45232</v>
      </c>
      <c r="H74" s="19">
        <v>45285</v>
      </c>
      <c r="I74" s="19">
        <v>45275</v>
      </c>
      <c r="J74" s="19">
        <v>45314</v>
      </c>
      <c r="K74" s="19">
        <v>45396</v>
      </c>
      <c r="L74" s="19">
        <v>45488</v>
      </c>
      <c r="M74" s="19">
        <v>45647</v>
      </c>
      <c r="N74" s="20">
        <v>45717</v>
      </c>
    </row>
    <row r="75" spans="2:14" ht="17.100000000000001" customHeight="1" x14ac:dyDescent="0.2">
      <c r="B75" s="17" t="s">
        <v>4</v>
      </c>
      <c r="C75" s="19">
        <v>2836</v>
      </c>
      <c r="D75" s="19">
        <v>2834</v>
      </c>
      <c r="E75" s="19">
        <v>2834</v>
      </c>
      <c r="F75" s="19">
        <v>2829</v>
      </c>
      <c r="G75" s="19">
        <v>2825</v>
      </c>
      <c r="H75" s="19">
        <v>2814</v>
      </c>
      <c r="I75" s="19">
        <v>2798</v>
      </c>
      <c r="J75" s="19">
        <v>2794</v>
      </c>
      <c r="K75" s="19">
        <v>2795</v>
      </c>
      <c r="L75" s="19">
        <v>2790</v>
      </c>
      <c r="M75" s="19">
        <v>2773</v>
      </c>
      <c r="N75" s="20">
        <v>2771</v>
      </c>
    </row>
    <row r="76" spans="2:14" ht="17.100000000000001" customHeight="1" x14ac:dyDescent="0.2">
      <c r="B76" s="17" t="s">
        <v>5</v>
      </c>
      <c r="C76" s="19">
        <v>468</v>
      </c>
      <c r="D76" s="19">
        <v>465</v>
      </c>
      <c r="E76" s="19">
        <v>465</v>
      </c>
      <c r="F76" s="19">
        <v>470</v>
      </c>
      <c r="G76" s="19">
        <v>477</v>
      </c>
      <c r="H76" s="19">
        <v>481</v>
      </c>
      <c r="I76" s="19">
        <v>486</v>
      </c>
      <c r="J76" s="19">
        <v>488</v>
      </c>
      <c r="K76" s="19">
        <v>488</v>
      </c>
      <c r="L76" s="19">
        <v>486</v>
      </c>
      <c r="M76" s="19">
        <v>484</v>
      </c>
      <c r="N76" s="20">
        <v>481</v>
      </c>
    </row>
    <row r="77" spans="2:14" ht="17.100000000000001" customHeight="1" x14ac:dyDescent="0.2">
      <c r="B77" s="17" t="s">
        <v>6</v>
      </c>
      <c r="C77" s="19">
        <v>126</v>
      </c>
      <c r="D77" s="19">
        <v>126</v>
      </c>
      <c r="E77" s="19">
        <v>126</v>
      </c>
      <c r="F77" s="19">
        <v>126</v>
      </c>
      <c r="G77" s="19">
        <v>126</v>
      </c>
      <c r="H77" s="19">
        <v>126</v>
      </c>
      <c r="I77" s="19">
        <v>125</v>
      </c>
      <c r="J77" s="19">
        <v>126</v>
      </c>
      <c r="K77" s="19">
        <v>126</v>
      </c>
      <c r="L77" s="19">
        <v>126</v>
      </c>
      <c r="M77" s="19">
        <v>126</v>
      </c>
      <c r="N77" s="20">
        <v>125</v>
      </c>
    </row>
    <row r="78" spans="2:14" ht="17.100000000000001" customHeight="1" x14ac:dyDescent="0.2">
      <c r="B78" s="17" t="s">
        <v>7</v>
      </c>
      <c r="C78" s="19">
        <v>13</v>
      </c>
      <c r="D78" s="19">
        <v>13</v>
      </c>
      <c r="E78" s="19">
        <v>13</v>
      </c>
      <c r="F78" s="19">
        <v>13</v>
      </c>
      <c r="G78" s="19">
        <v>13</v>
      </c>
      <c r="H78" s="19">
        <v>13</v>
      </c>
      <c r="I78" s="19">
        <v>13</v>
      </c>
      <c r="J78" s="19">
        <v>13</v>
      </c>
      <c r="K78" s="19">
        <v>13</v>
      </c>
      <c r="L78" s="19">
        <v>13</v>
      </c>
      <c r="M78" s="19">
        <v>13</v>
      </c>
      <c r="N78" s="20">
        <v>13</v>
      </c>
    </row>
    <row r="79" spans="2:14" ht="17.100000000000001" customHeight="1" x14ac:dyDescent="0.2">
      <c r="B79" s="17" t="s">
        <v>8</v>
      </c>
      <c r="C79" s="19">
        <v>13523</v>
      </c>
      <c r="D79" s="19">
        <v>13607</v>
      </c>
      <c r="E79" s="19">
        <v>13659</v>
      </c>
      <c r="F79" s="19">
        <v>13705</v>
      </c>
      <c r="G79" s="19">
        <v>13750</v>
      </c>
      <c r="H79" s="19">
        <v>13821</v>
      </c>
      <c r="I79" s="19">
        <v>13893</v>
      </c>
      <c r="J79" s="19">
        <v>13940</v>
      </c>
      <c r="K79" s="19">
        <v>14016</v>
      </c>
      <c r="L79" s="19">
        <v>14101</v>
      </c>
      <c r="M79" s="19">
        <v>14169</v>
      </c>
      <c r="N79" s="20">
        <v>14250</v>
      </c>
    </row>
    <row r="80" spans="2:14" ht="17.100000000000001" customHeight="1" x14ac:dyDescent="0.2">
      <c r="B80" s="17" t="s">
        <v>9</v>
      </c>
      <c r="C80" s="19">
        <v>5897</v>
      </c>
      <c r="D80" s="19">
        <v>5876</v>
      </c>
      <c r="E80" s="19">
        <v>5863</v>
      </c>
      <c r="F80" s="19">
        <v>5863</v>
      </c>
      <c r="G80" s="19">
        <v>5851</v>
      </c>
      <c r="H80" s="19">
        <v>5842</v>
      </c>
      <c r="I80" s="19">
        <v>5826</v>
      </c>
      <c r="J80" s="19">
        <v>5811</v>
      </c>
      <c r="K80" s="19">
        <v>5799</v>
      </c>
      <c r="L80" s="19">
        <v>5780</v>
      </c>
      <c r="M80" s="19">
        <v>5771</v>
      </c>
      <c r="N80" s="20">
        <v>5752</v>
      </c>
    </row>
    <row r="81" spans="2:14" ht="17.100000000000001" customHeight="1" x14ac:dyDescent="0.2">
      <c r="B81" s="17" t="s">
        <v>10</v>
      </c>
      <c r="C81" s="19">
        <v>188</v>
      </c>
      <c r="D81" s="19">
        <v>187</v>
      </c>
      <c r="E81" s="19">
        <v>188</v>
      </c>
      <c r="F81" s="19">
        <v>188</v>
      </c>
      <c r="G81" s="19">
        <v>187</v>
      </c>
      <c r="H81" s="19">
        <v>187</v>
      </c>
      <c r="I81" s="19">
        <v>222</v>
      </c>
      <c r="J81" s="19">
        <v>231</v>
      </c>
      <c r="K81" s="19">
        <v>234</v>
      </c>
      <c r="L81" s="19">
        <v>234</v>
      </c>
      <c r="M81" s="19">
        <v>234</v>
      </c>
      <c r="N81" s="20">
        <v>236</v>
      </c>
    </row>
    <row r="82" spans="2:14" ht="17.100000000000001" customHeight="1" x14ac:dyDescent="0.2">
      <c r="B82" s="17" t="s">
        <v>11</v>
      </c>
      <c r="C82" s="19">
        <v>970</v>
      </c>
      <c r="D82" s="19">
        <v>985</v>
      </c>
      <c r="E82" s="19">
        <v>999</v>
      </c>
      <c r="F82" s="19">
        <v>999</v>
      </c>
      <c r="G82" s="19">
        <v>999</v>
      </c>
      <c r="H82" s="19">
        <v>1006</v>
      </c>
      <c r="I82" s="19">
        <v>1074</v>
      </c>
      <c r="J82" s="19">
        <v>1083</v>
      </c>
      <c r="K82" s="19">
        <v>1079</v>
      </c>
      <c r="L82" s="19">
        <v>1079</v>
      </c>
      <c r="M82" s="19">
        <v>1112</v>
      </c>
      <c r="N82" s="20">
        <v>1109</v>
      </c>
    </row>
    <row r="83" spans="2:14" ht="17.100000000000001" customHeight="1" x14ac:dyDescent="0.2">
      <c r="B83" s="17" t="s">
        <v>63</v>
      </c>
      <c r="C83" s="19">
        <v>10</v>
      </c>
      <c r="D83" s="19">
        <v>10</v>
      </c>
      <c r="E83" s="19">
        <v>10</v>
      </c>
      <c r="F83" s="19">
        <v>10</v>
      </c>
      <c r="G83" s="19">
        <v>10</v>
      </c>
      <c r="H83" s="19">
        <v>10</v>
      </c>
      <c r="I83" s="19">
        <v>10</v>
      </c>
      <c r="J83" s="19">
        <v>10</v>
      </c>
      <c r="K83" s="19">
        <v>10</v>
      </c>
      <c r="L83" s="19">
        <v>10</v>
      </c>
      <c r="M83" s="19">
        <v>10</v>
      </c>
      <c r="N83" s="20">
        <v>10</v>
      </c>
    </row>
    <row r="84" spans="2:14" ht="17.100000000000001" customHeight="1" x14ac:dyDescent="0.2">
      <c r="B84" s="17" t="s">
        <v>12</v>
      </c>
      <c r="C84" s="19">
        <v>2</v>
      </c>
      <c r="D84" s="19">
        <v>2</v>
      </c>
      <c r="E84" s="19">
        <v>2</v>
      </c>
      <c r="F84" s="19">
        <v>2</v>
      </c>
      <c r="G84" s="19">
        <v>2</v>
      </c>
      <c r="H84" s="19">
        <v>2</v>
      </c>
      <c r="I84" s="19">
        <v>2</v>
      </c>
      <c r="J84" s="19">
        <v>2</v>
      </c>
      <c r="K84" s="19">
        <v>2</v>
      </c>
      <c r="L84" s="19">
        <v>2</v>
      </c>
      <c r="M84" s="19">
        <v>2</v>
      </c>
      <c r="N84" s="20">
        <v>2</v>
      </c>
    </row>
    <row r="85" spans="2:14" ht="17.100000000000001" customHeight="1" x14ac:dyDescent="0.2">
      <c r="B85" s="17" t="s">
        <v>64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20">
        <v>0</v>
      </c>
    </row>
    <row r="86" spans="2:14" ht="17.100000000000001" customHeight="1" x14ac:dyDescent="0.2">
      <c r="B86" s="17" t="s">
        <v>65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20">
        <v>0</v>
      </c>
    </row>
    <row r="87" spans="2:14" ht="17.100000000000001" customHeight="1" x14ac:dyDescent="0.2">
      <c r="B87" s="17" t="s">
        <v>66</v>
      </c>
      <c r="C87" s="19">
        <v>1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20">
        <v>0</v>
      </c>
    </row>
    <row r="88" spans="2:14" ht="17.100000000000001" customHeight="1" x14ac:dyDescent="0.2">
      <c r="B88" s="17" t="s">
        <v>15</v>
      </c>
      <c r="C88" s="19">
        <v>-21864</v>
      </c>
      <c r="D88" s="19">
        <v>-21921</v>
      </c>
      <c r="E88" s="19">
        <v>-21929</v>
      </c>
      <c r="F88" s="19">
        <v>-21919</v>
      </c>
      <c r="G88" s="19">
        <v>-21983</v>
      </c>
      <c r="H88" s="19">
        <v>-21834</v>
      </c>
      <c r="I88" s="19">
        <v>-22134</v>
      </c>
      <c r="J88" s="19">
        <v>-22135</v>
      </c>
      <c r="K88" s="19">
        <v>-21889</v>
      </c>
      <c r="L88" s="19">
        <v>-22474</v>
      </c>
      <c r="M88" s="19">
        <v>-22325</v>
      </c>
      <c r="N88" s="20">
        <v>-22385</v>
      </c>
    </row>
    <row r="89" spans="2:14" ht="17.100000000000001" customHeight="1" x14ac:dyDescent="0.2">
      <c r="B89" s="17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0"/>
    </row>
    <row r="90" spans="2:14" ht="17.100000000000001" customHeight="1" x14ac:dyDescent="0.2">
      <c r="B90" s="27" t="s">
        <v>17</v>
      </c>
      <c r="C90" s="21">
        <v>418641</v>
      </c>
      <c r="D90" s="21">
        <v>419085</v>
      </c>
      <c r="E90" s="21">
        <v>419128</v>
      </c>
      <c r="F90" s="21">
        <v>419945</v>
      </c>
      <c r="G90" s="21">
        <v>421050</v>
      </c>
      <c r="H90" s="21">
        <v>421808</v>
      </c>
      <c r="I90" s="21">
        <v>422489</v>
      </c>
      <c r="J90" s="21">
        <v>422840</v>
      </c>
      <c r="K90" s="21">
        <v>423377</v>
      </c>
      <c r="L90" s="21">
        <v>424040</v>
      </c>
      <c r="M90" s="21">
        <v>424471</v>
      </c>
      <c r="N90" s="22">
        <v>425238</v>
      </c>
    </row>
    <row r="91" spans="2:14" ht="17.100000000000001" customHeight="1" thickBot="1" x14ac:dyDescent="0.25">
      <c r="B91" s="1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4"/>
    </row>
    <row r="92" spans="2:14" ht="13.5" thickTop="1" x14ac:dyDescent="0.2"/>
    <row r="93" spans="2:14" x14ac:dyDescent="0.2">
      <c r="B93" s="28" t="s">
        <v>62</v>
      </c>
    </row>
    <row r="94" spans="2:14" x14ac:dyDescent="0.2">
      <c r="J94" s="30"/>
      <c r="K94" s="30"/>
      <c r="L94" s="30"/>
      <c r="M94" s="30"/>
    </row>
    <row r="95" spans="2:14" x14ac:dyDescent="0.2">
      <c r="B95" s="28"/>
    </row>
    <row r="97" spans="2:2" x14ac:dyDescent="0.2">
      <c r="B97" s="28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2020-00350
Attachment to Response to AG-KIUC-1 Question No. 180c
Page &amp;P of &amp;N
Garrett
</oddFooter>
  </headerFooter>
  <rowBreaks count="2" manualBreakCount="2">
    <brk id="37" min="1" max="13" man="1"/>
    <brk id="64" min="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DR01 Attachments</Round>
    <FormData xmlns="http://schemas.microsoft.com/sharepoint/v3">&lt;?xml version="1.0" encoding="utf-8"?&gt;&lt;FormVariables&gt;&lt;Version /&gt;&lt;/FormVariables&gt;</FormData>
    <Witness_x0020_Testimony xmlns="54fcda00-7b58-44a7-b108-8bd10a8a08ba" xsi:nil="true"/>
    <Data_x0020_Request_x0020_Question_x0020_No_x002e_ xmlns="54fcda00-7b58-44a7-b108-8bd10a8a08ba">180</Data_x0020_Request_x0020_Question_x0020_No_x002e_>
    <Year xmlns="54fcda00-7b58-44a7-b108-8bd10a8a08ba">2020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Department xmlns="54fcda00-7b58-44a7-b108-8bd10a8a08ba" xsi:nil="true"/>
    <Intervemprs xmlns="54fcda00-7b58-44a7-b108-8bd10a8a08ba">Attorney General/KY Industrial Utility Customers - AG/KIUC</Intervemprs>
    <Filing_x0020_Require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BC687349-1BE5-413C-89DA-46090633A829}"/>
</file>

<file path=customXml/itemProps2.xml><?xml version="1.0" encoding="utf-8"?>
<ds:datastoreItem xmlns:ds="http://schemas.openxmlformats.org/officeDocument/2006/customXml" ds:itemID="{F52CCEC1-2C38-4022-BF01-E7C9148D8019}"/>
</file>

<file path=customXml/itemProps3.xml><?xml version="1.0" encoding="utf-8"?>
<ds:datastoreItem xmlns:ds="http://schemas.openxmlformats.org/officeDocument/2006/customXml" ds:itemID="{FB0C0CEA-56DE-435D-AFBB-C204532EE95B}"/>
</file>

<file path=customXml/itemProps4.xml><?xml version="1.0" encoding="utf-8"?>
<ds:datastoreItem xmlns:ds="http://schemas.openxmlformats.org/officeDocument/2006/customXml" ds:itemID="{1E749064-0012-40F9-8321-A7B104FE98B2}"/>
</file>

<file path=customXml/itemProps5.xml><?xml version="1.0" encoding="utf-8"?>
<ds:datastoreItem xmlns:ds="http://schemas.openxmlformats.org/officeDocument/2006/customXml" ds:itemID="{A673116A-D8B2-41E5-8024-D9FF282B4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AG-KIUC Q180 Pt a (Calendr Sls)</vt:lpstr>
      <vt:lpstr>AG-KIUC Q180 Pt b(1) (WN Adj)</vt:lpstr>
      <vt:lpstr>AG-KIUC Q180 Pt b(2) (WN Sales)</vt:lpstr>
      <vt:lpstr>AG-KIUC Q180 Pt c (Customers)</vt:lpstr>
      <vt:lpstr>'AG-KIUC Q180 Pt a (Calendr Sls)'!Print_Area</vt:lpstr>
      <vt:lpstr>'AG-KIUC Q180 Pt b(1) (WN Adj)'!Print_Area</vt:lpstr>
      <vt:lpstr>'AG-KIUC Q180 Pt b(2) (WN Sales)'!Print_Area</vt:lpstr>
      <vt:lpstr>'AG-KIUC Q180 Pt c (Customers)'!Print_Area</vt:lpstr>
      <vt:lpstr>'AG-KIUC Q180 Pt a (Calendr Sls)'!Print_Titles</vt:lpstr>
      <vt:lpstr>'AG-KIUC Q180 Pt b(1) (WN Adj)'!Print_Titles</vt:lpstr>
      <vt:lpstr>'AG-KIUC Q180 Pt b(2) (WN Sales)'!Print_Titles</vt:lpstr>
      <vt:lpstr>'AG-KIUC Q180 Pt c (Customers)'!Print_Titles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Beth</dc:creator>
  <cp:lastModifiedBy>Raible, Eric</cp:lastModifiedBy>
  <cp:lastPrinted>2021-01-13T20:08:43Z</cp:lastPrinted>
  <dcterms:created xsi:type="dcterms:W3CDTF">2018-11-14T18:20:08Z</dcterms:created>
  <dcterms:modified xsi:type="dcterms:W3CDTF">2021-01-15T00:33:47Z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2021-01-14T18:02:27Z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d7218399-54f3-495a-ae94-00002c0ac423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