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ate Case\2020\KY Rate Case - 2020\Round 2 - PSC 2nd All Intervenors 1st DRs\LGE\AG-KIUC\155 - MCF Sales and Customers by Rate Code\"/>
    </mc:Choice>
  </mc:AlternateContent>
  <xr:revisionPtr revIDLastSave="0" documentId="13_ncr:1_{0A3CCE3F-1A82-4926-BD02-08EE44E59C19}" xr6:coauthVersionLast="45" xr6:coauthVersionMax="45" xr10:uidLastSave="{00000000-0000-0000-0000-000000000000}"/>
  <bookViews>
    <workbookView xWindow="-120" yWindow="-120" windowWidth="29040" windowHeight="17640" xr2:uid="{2DB02A01-2716-4727-9900-913962DC7CCB}"/>
  </bookViews>
  <sheets>
    <sheet name="AG-KIUC 1-155" sheetId="1" r:id="rId1"/>
  </sheets>
  <definedNames>
    <definedName name="_xlnm.Print_Area" localSheetId="0">'AG-KIUC 1-155'!$B$2:$N$57,'AG-KIUC 1-155'!$B$60:$N$118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7" i="1" l="1"/>
  <c r="M117" i="1"/>
  <c r="L117" i="1"/>
  <c r="K117" i="1"/>
  <c r="J117" i="1"/>
  <c r="I117" i="1"/>
  <c r="H117" i="1"/>
  <c r="G117" i="1"/>
  <c r="F117" i="1"/>
  <c r="E117" i="1"/>
  <c r="D117" i="1"/>
  <c r="C117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N83" i="1"/>
  <c r="M83" i="1"/>
  <c r="L83" i="1"/>
  <c r="K83" i="1"/>
  <c r="J83" i="1"/>
  <c r="I83" i="1"/>
  <c r="H83" i="1"/>
  <c r="G83" i="1"/>
  <c r="F83" i="1"/>
  <c r="E83" i="1"/>
  <c r="D83" i="1"/>
  <c r="C83" i="1"/>
  <c r="N56" i="1"/>
  <c r="M56" i="1"/>
  <c r="L56" i="1"/>
  <c r="K56" i="1"/>
  <c r="J56" i="1"/>
  <c r="I56" i="1"/>
  <c r="H56" i="1"/>
  <c r="G56" i="1"/>
  <c r="F56" i="1"/>
  <c r="E56" i="1"/>
  <c r="D56" i="1"/>
  <c r="C56" i="1"/>
  <c r="N40" i="1"/>
  <c r="M40" i="1"/>
  <c r="L40" i="1"/>
  <c r="K40" i="1"/>
  <c r="J40" i="1"/>
  <c r="I40" i="1"/>
  <c r="H40" i="1"/>
  <c r="G40" i="1"/>
  <c r="F40" i="1"/>
  <c r="E40" i="1"/>
  <c r="D40" i="1"/>
  <c r="C40" i="1"/>
  <c r="N24" i="1"/>
  <c r="M24" i="1"/>
  <c r="L24" i="1"/>
  <c r="K24" i="1"/>
  <c r="J24" i="1"/>
  <c r="I24" i="1"/>
  <c r="H24" i="1"/>
  <c r="G24" i="1"/>
  <c r="F24" i="1"/>
  <c r="E24" i="1"/>
  <c r="D24" i="1"/>
  <c r="C24" i="1"/>
</calcChain>
</file>

<file path=xl/sharedStrings.xml><?xml version="1.0" encoding="utf-8"?>
<sst xmlns="http://schemas.openxmlformats.org/spreadsheetml/2006/main" count="137" uniqueCount="53">
  <si>
    <t>Louisville Gas and Electric Company</t>
  </si>
  <si>
    <t>Case No. 2020-00350</t>
  </si>
  <si>
    <t>Billed CCF Sales by Rate Code</t>
  </si>
  <si>
    <t>For Each Month of 2018 through 2020</t>
  </si>
  <si>
    <t>Jan-2018</t>
  </si>
  <si>
    <t>Feb-2018</t>
  </si>
  <si>
    <t>Mar-2018</t>
  </si>
  <si>
    <t>Apr-2018</t>
  </si>
  <si>
    <t>May-2018</t>
  </si>
  <si>
    <t>Jun-2018</t>
  </si>
  <si>
    <t>Jul-2018</t>
  </si>
  <si>
    <t>Aug-2018</t>
  </si>
  <si>
    <t>Sep-2018</t>
  </si>
  <si>
    <t>Oct-2018</t>
  </si>
  <si>
    <t>Nov-2018</t>
  </si>
  <si>
    <t>Dec-2018</t>
  </si>
  <si>
    <t>As-Available Gas Service (AAGS)</t>
  </si>
  <si>
    <t>Firm Commercial Gas Service (CGS)</t>
  </si>
  <si>
    <t>Distributed Generation Gas Service (DGGS)</t>
  </si>
  <si>
    <t>Firm Transportation (FT)</t>
  </si>
  <si>
    <t>Firm Industrial Gas Service (IGS)</t>
  </si>
  <si>
    <t>Residential Gas Service (RGS)</t>
  </si>
  <si>
    <t>Volunteer Fire Dept (VFD)</t>
  </si>
  <si>
    <t>Substitute Gas Sales Service (SGSS)</t>
  </si>
  <si>
    <t>Total CCF</t>
  </si>
  <si>
    <t>Jan-2019</t>
  </si>
  <si>
    <t>Feb-2019</t>
  </si>
  <si>
    <t>Mar-2019</t>
  </si>
  <si>
    <t>Apr-2019</t>
  </si>
  <si>
    <t>May-2019</t>
  </si>
  <si>
    <t>Jun-2019</t>
  </si>
  <si>
    <t>Jul-2019</t>
  </si>
  <si>
    <t>Aug-2019</t>
  </si>
  <si>
    <t>Sep-2019</t>
  </si>
  <si>
    <t>Oct-2019</t>
  </si>
  <si>
    <t>Nov-2019</t>
  </si>
  <si>
    <t>Dec-2019</t>
  </si>
  <si>
    <t>Jan-2020</t>
  </si>
  <si>
    <t>Feb-2020</t>
  </si>
  <si>
    <t>Mar-2020</t>
  </si>
  <si>
    <t>Apr-2020</t>
  </si>
  <si>
    <t>May-2020</t>
  </si>
  <si>
    <t>Jun-2020</t>
  </si>
  <si>
    <t>Jul-2020</t>
  </si>
  <si>
    <t>Aug-2020</t>
  </si>
  <si>
    <t>Sep-2020</t>
  </si>
  <si>
    <t>Oct-2020</t>
  </si>
  <si>
    <t>Nov-2020</t>
  </si>
  <si>
    <t>Dec-2020</t>
  </si>
  <si>
    <t>Case No. 2020-0350</t>
  </si>
  <si>
    <t>Gas Customer Count by Rate Code</t>
  </si>
  <si>
    <t>Duplicate Customers</t>
  </si>
  <si>
    <t>Total Gas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</si>
</sst>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42" fontId="2" fillId="2" borderId="0" xfId="0" applyNumberFormat="1" applyFont="1" applyFill="1"/>
    <xf numFmtId="164" fontId="3" fillId="2" borderId="0" xfId="2" applyNumberFormat="1" applyFont="1" applyFill="1"/>
    <xf numFmtId="164" fontId="3" fillId="2" borderId="0" xfId="2" applyNumberFormat="1" applyFont="1" applyFill="1" applyAlignment="1">
      <alignment horizontal="right"/>
    </xf>
    <xf numFmtId="42" fontId="3" fillId="2" borderId="0" xfId="0" applyNumberFormat="1" applyFont="1" applyFill="1"/>
    <xf numFmtId="0" fontId="3" fillId="2" borderId="0" xfId="0" applyFont="1" applyFill="1"/>
    <xf numFmtId="42" fontId="3" fillId="2" borderId="6" xfId="0" applyNumberFormat="1" applyFont="1" applyFill="1" applyBorder="1" applyAlignment="1">
      <alignment horizontal="centerContinuous"/>
    </xf>
    <xf numFmtId="164" fontId="3" fillId="2" borderId="6" xfId="2" applyNumberFormat="1" applyFont="1" applyFill="1" applyBorder="1" applyAlignment="1">
      <alignment horizontal="centerContinuous"/>
    </xf>
    <xf numFmtId="42" fontId="3" fillId="2" borderId="7" xfId="0" applyNumberFormat="1" applyFont="1" applyFill="1" applyBorder="1"/>
    <xf numFmtId="164" fontId="3" fillId="2" borderId="8" xfId="2" applyNumberFormat="1" applyFont="1" applyFill="1" applyBorder="1" applyAlignment="1">
      <alignment horizontal="center"/>
    </xf>
    <xf numFmtId="164" fontId="3" fillId="2" borderId="9" xfId="2" applyNumberFormat="1" applyFont="1" applyFill="1" applyBorder="1"/>
    <xf numFmtId="42" fontId="4" fillId="0" borderId="10" xfId="0" applyNumberFormat="1" applyFont="1" applyBorder="1" applyAlignment="1">
      <alignment horizontal="center"/>
    </xf>
    <xf numFmtId="164" fontId="0" fillId="0" borderId="11" xfId="2" quotePrefix="1" applyNumberFormat="1" applyFont="1" applyFill="1" applyBorder="1" applyAlignment="1">
      <alignment horizontal="center" vertical="center"/>
    </xf>
    <xf numFmtId="164" fontId="3" fillId="2" borderId="12" xfId="2" quotePrefix="1" applyNumberFormat="1" applyFont="1" applyFill="1" applyBorder="1" applyAlignment="1">
      <alignment horizontal="center" vertical="center"/>
    </xf>
    <xf numFmtId="42" fontId="3" fillId="2" borderId="0" xfId="0" applyNumberFormat="1" applyFont="1" applyFill="1" applyAlignment="1">
      <alignment horizontal="center"/>
    </xf>
    <xf numFmtId="42" fontId="3" fillId="0" borderId="13" xfId="0" applyNumberFormat="1" applyFont="1" applyBorder="1" applyAlignment="1">
      <alignment horizontal="center"/>
    </xf>
    <xf numFmtId="0" fontId="0" fillId="0" borderId="14" xfId="2" quotePrefix="1" applyNumberFormat="1" applyFont="1" applyFill="1" applyBorder="1" applyAlignment="1">
      <alignment horizontal="center"/>
    </xf>
    <xf numFmtId="0" fontId="3" fillId="0" borderId="14" xfId="2" applyNumberFormat="1" applyFont="1" applyFill="1" applyBorder="1" applyAlignment="1">
      <alignment horizontal="center"/>
    </xf>
    <xf numFmtId="0" fontId="3" fillId="2" borderId="15" xfId="2" applyNumberFormat="1" applyFont="1" applyFill="1" applyBorder="1" applyAlignment="1">
      <alignment horizontal="center"/>
    </xf>
    <xf numFmtId="42" fontId="0" fillId="0" borderId="16" xfId="0" applyNumberFormat="1" applyBorder="1" applyAlignment="1">
      <alignment vertical="center"/>
    </xf>
    <xf numFmtId="165" fontId="3" fillId="0" borderId="17" xfId="1" applyNumberFormat="1" applyFont="1" applyFill="1" applyBorder="1" applyAlignment="1">
      <alignment vertical="center"/>
    </xf>
    <xf numFmtId="165" fontId="3" fillId="2" borderId="18" xfId="1" applyNumberFormat="1" applyFont="1" applyFill="1" applyBorder="1" applyAlignment="1">
      <alignment vertical="center"/>
    </xf>
    <xf numFmtId="42" fontId="0" fillId="2" borderId="19" xfId="0" applyNumberFormat="1" applyFill="1" applyBorder="1" applyAlignment="1">
      <alignment vertical="center"/>
    </xf>
    <xf numFmtId="165" fontId="3" fillId="2" borderId="20" xfId="1" applyNumberFormat="1" applyFont="1" applyFill="1" applyBorder="1" applyAlignment="1">
      <alignment vertical="center"/>
    </xf>
    <xf numFmtId="165" fontId="3" fillId="2" borderId="21" xfId="1" applyNumberFormat="1" applyFont="1" applyFill="1" applyBorder="1" applyAlignment="1">
      <alignment vertical="center"/>
    </xf>
    <xf numFmtId="42" fontId="3" fillId="2" borderId="22" xfId="0" applyNumberFormat="1" applyFont="1" applyFill="1" applyBorder="1" applyAlignment="1">
      <alignment vertical="center"/>
    </xf>
    <xf numFmtId="165" fontId="3" fillId="2" borderId="23" xfId="1" applyNumberFormat="1" applyFont="1" applyFill="1" applyBorder="1" applyAlignment="1">
      <alignment vertical="center"/>
    </xf>
    <xf numFmtId="165" fontId="3" fillId="2" borderId="24" xfId="1" applyNumberFormat="1" applyFont="1" applyFill="1" applyBorder="1" applyAlignment="1">
      <alignment vertical="center"/>
    </xf>
    <xf numFmtId="42" fontId="0" fillId="0" borderId="4" xfId="0" applyNumberFormat="1" applyBorder="1" applyAlignment="1">
      <alignment horizontal="center"/>
    </xf>
    <xf numFmtId="42" fontId="3" fillId="0" borderId="0" xfId="0" applyNumberFormat="1" applyFont="1" applyAlignment="1">
      <alignment horizontal="center"/>
    </xf>
    <xf numFmtId="42" fontId="3" fillId="0" borderId="5" xfId="0" applyNumberFormat="1" applyFont="1" applyBorder="1" applyAlignment="1">
      <alignment horizontal="center"/>
    </xf>
    <xf numFmtId="42" fontId="0" fillId="2" borderId="1" xfId="0" applyNumberFormat="1" applyFill="1" applyBorder="1" applyAlignment="1">
      <alignment horizontal="right"/>
    </xf>
    <xf numFmtId="42" fontId="3" fillId="2" borderId="2" xfId="0" applyNumberFormat="1" applyFont="1" applyFill="1" applyBorder="1" applyAlignment="1">
      <alignment horizontal="right"/>
    </xf>
    <xf numFmtId="42" fontId="3" fillId="2" borderId="3" xfId="0" applyNumberFormat="1" applyFont="1" applyFill="1" applyBorder="1" applyAlignment="1">
      <alignment horizontal="right"/>
    </xf>
    <xf numFmtId="42" fontId="0" fillId="2" borderId="4" xfId="0" applyNumberFormat="1" applyFill="1" applyBorder="1" applyAlignment="1">
      <alignment horizontal="center"/>
    </xf>
    <xf numFmtId="42" fontId="3" fillId="2" borderId="0" xfId="0" applyNumberFormat="1" applyFont="1" applyFill="1" applyAlignment="1">
      <alignment horizontal="center"/>
    </xf>
    <xf numFmtId="42" fontId="3" fillId="2" borderId="5" xfId="0" applyNumberFormat="1" applyFont="1" applyFill="1" applyBorder="1" applyAlignment="1">
      <alignment horizontal="center"/>
    </xf>
    <xf numFmtId="42" fontId="0" fillId="0" borderId="0" xfId="0" applyNumberFormat="1" applyAlignment="1">
      <alignment horizontal="center"/>
    </xf>
    <xf numFmtId="42" fontId="0" fillId="0" borderId="5" xfId="0" applyNumberFormat="1" applyBorder="1" applyAlignment="1">
      <alignment horizontal="center"/>
    </xf>
    <xf numFmtId="42" fontId="3" fillId="2" borderId="4" xfId="0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DDAD4-C93A-41FC-849B-A00D8DE97EA7}">
  <sheetPr>
    <pageSetUpPr fitToPage="1"/>
  </sheetPr>
  <dimension ref="A1:XFB119"/>
  <sheetViews>
    <sheetView showGridLines="0" tabSelected="1" workbookViewId="0">
      <selection activeCell="E83" sqref="E83"/>
    </sheetView>
  </sheetViews>
  <sheetFormatPr defaultRowHeight="15" x14ac:dyDescent="0.25"/>
  <cols>
    <col min="2" max="2" width="42.7109375" bestFit="1" customWidth="1"/>
    <col min="3" max="3" width="14" bestFit="1" customWidth="1"/>
    <col min="4" max="7" width="12.28515625" bestFit="1" customWidth="1"/>
    <col min="8" max="11" width="14" bestFit="1" customWidth="1"/>
    <col min="12" max="14" width="12.28515625" bestFit="1" customWidth="1"/>
  </cols>
  <sheetData>
    <row r="1" spans="2:14 16382:16382" s="4" customFormat="1" ht="17.100000000000001" customHeight="1" thickBot="1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 16382:16382" s="4" customFormat="1" ht="17.100000000000001" customHeight="1" thickTop="1" x14ac:dyDescent="0.25"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XFB2" s="5"/>
    </row>
    <row r="3" spans="2:14 16382:16382" s="4" customFormat="1" ht="17.100000000000001" customHeight="1" x14ac:dyDescent="0.25">
      <c r="B3" s="34" t="s">
        <v>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2:14 16382:16382" s="4" customFormat="1" ht="17.100000000000001" customHeight="1" x14ac:dyDescent="0.25">
      <c r="B4" s="28" t="s">
        <v>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</row>
    <row r="5" spans="2:14 16382:16382" s="4" customFormat="1" ht="17.100000000000001" customHeight="1" x14ac:dyDescent="0.2">
      <c r="B5" s="39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</row>
    <row r="6" spans="2:14 16382:16382" s="4" customFormat="1" ht="17.100000000000001" customHeight="1" x14ac:dyDescent="0.25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30"/>
    </row>
    <row r="7" spans="2:14 16382:16382" s="4" customFormat="1" ht="17.100000000000001" customHeight="1" x14ac:dyDescent="0.25">
      <c r="B7" s="28" t="s">
        <v>3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30"/>
    </row>
    <row r="8" spans="2:14 16382:16382" s="4" customFormat="1" ht="17.100000000000001" customHeight="1" x14ac:dyDescent="0.2">
      <c r="B8" s="39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</row>
    <row r="9" spans="2:14 16382:16382" s="4" customFormat="1" ht="17.100000000000001" customHeight="1" thickBot="1" x14ac:dyDescent="0.25">
      <c r="B9" s="39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2:14 16382:16382" s="4" customFormat="1" ht="17.100000000000001" customHeight="1" thickTop="1" thickBot="1" x14ac:dyDescent="0.2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2:14 16382:16382" s="4" customFormat="1" ht="17.100000000000001" customHeight="1" thickTop="1" x14ac:dyDescent="0.2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2:14 16382:16382" s="14" customFormat="1" ht="17.100000000000001" customHeight="1" x14ac:dyDescent="0.2">
      <c r="B12" s="11"/>
      <c r="C12" s="12" t="s">
        <v>4</v>
      </c>
      <c r="D12" s="12" t="s">
        <v>5</v>
      </c>
      <c r="E12" s="12" t="s">
        <v>6</v>
      </c>
      <c r="F12" s="12" t="s">
        <v>7</v>
      </c>
      <c r="G12" s="12" t="s">
        <v>8</v>
      </c>
      <c r="H12" s="12" t="s">
        <v>9</v>
      </c>
      <c r="I12" s="12" t="s">
        <v>10</v>
      </c>
      <c r="J12" s="12" t="s">
        <v>11</v>
      </c>
      <c r="K12" s="12" t="s">
        <v>12</v>
      </c>
      <c r="L12" s="12" t="s">
        <v>13</v>
      </c>
      <c r="M12" s="12" t="s">
        <v>14</v>
      </c>
      <c r="N12" s="13" t="s">
        <v>15</v>
      </c>
    </row>
    <row r="13" spans="2:14 16382:16382" s="4" customFormat="1" ht="17.100000000000001" customHeight="1" thickBot="1" x14ac:dyDescent="0.3">
      <c r="B13" s="15"/>
      <c r="C13" s="16"/>
      <c r="D13" s="17"/>
      <c r="E13" s="16"/>
      <c r="F13" s="17"/>
      <c r="G13" s="16"/>
      <c r="H13" s="16"/>
      <c r="I13" s="16"/>
      <c r="J13" s="16"/>
      <c r="K13" s="16"/>
      <c r="L13" s="16"/>
      <c r="M13" s="16"/>
      <c r="N13" s="18"/>
    </row>
    <row r="14" spans="2:14 16382:16382" s="4" customFormat="1" ht="17.100000000000001" customHeight="1" thickTop="1" x14ac:dyDescent="0.2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</row>
    <row r="15" spans="2:14 16382:16382" s="4" customFormat="1" ht="17.100000000000001" customHeight="1" x14ac:dyDescent="0.2">
      <c r="B15" s="19" t="s">
        <v>16</v>
      </c>
      <c r="C15" s="20">
        <v>146697</v>
      </c>
      <c r="D15" s="20">
        <v>116094</v>
      </c>
      <c r="E15" s="20">
        <v>104363</v>
      </c>
      <c r="F15" s="20">
        <v>134773</v>
      </c>
      <c r="G15" s="20">
        <v>177978</v>
      </c>
      <c r="H15" s="20">
        <v>125601</v>
      </c>
      <c r="I15" s="20">
        <v>125933</v>
      </c>
      <c r="J15" s="20">
        <v>128483</v>
      </c>
      <c r="K15" s="20">
        <v>95911</v>
      </c>
      <c r="L15" s="20">
        <v>147915</v>
      </c>
      <c r="M15" s="20">
        <v>142176</v>
      </c>
      <c r="N15" s="21">
        <v>157174</v>
      </c>
    </row>
    <row r="16" spans="2:14 16382:16382" s="4" customFormat="1" ht="17.100000000000001" customHeight="1" x14ac:dyDescent="0.2">
      <c r="B16" s="19" t="s">
        <v>17</v>
      </c>
      <c r="C16" s="20">
        <v>24242887</v>
      </c>
      <c r="D16" s="20">
        <v>17413074</v>
      </c>
      <c r="E16" s="20">
        <v>12353686</v>
      </c>
      <c r="F16" s="20">
        <v>11723172</v>
      </c>
      <c r="G16" s="20">
        <v>5744833</v>
      </c>
      <c r="H16" s="20">
        <v>2912053</v>
      </c>
      <c r="I16" s="20">
        <v>2655013</v>
      </c>
      <c r="J16" s="20">
        <v>2605227</v>
      </c>
      <c r="K16" s="20">
        <v>2608319</v>
      </c>
      <c r="L16" s="20">
        <v>3780370</v>
      </c>
      <c r="M16" s="20">
        <v>8447870</v>
      </c>
      <c r="N16" s="21">
        <v>15266583</v>
      </c>
    </row>
    <row r="17" spans="2:14" s="4" customFormat="1" ht="17.100000000000001" customHeight="1" x14ac:dyDescent="0.2">
      <c r="B17" s="19" t="s">
        <v>18</v>
      </c>
      <c r="C17" s="20">
        <v>3</v>
      </c>
      <c r="D17" s="20">
        <v>8</v>
      </c>
      <c r="E17" s="20">
        <v>3</v>
      </c>
      <c r="F17" s="20">
        <v>5</v>
      </c>
      <c r="G17" s="20">
        <v>6</v>
      </c>
      <c r="H17" s="20">
        <v>84</v>
      </c>
      <c r="I17" s="20">
        <v>16</v>
      </c>
      <c r="J17" s="20">
        <v>22</v>
      </c>
      <c r="K17" s="20">
        <v>6</v>
      </c>
      <c r="L17" s="20">
        <v>113</v>
      </c>
      <c r="M17" s="20">
        <v>6</v>
      </c>
      <c r="N17" s="21">
        <v>3</v>
      </c>
    </row>
    <row r="18" spans="2:14" s="4" customFormat="1" ht="17.100000000000001" customHeight="1" x14ac:dyDescent="0.2">
      <c r="B18" s="19" t="s">
        <v>19</v>
      </c>
      <c r="C18" s="20">
        <v>14905994</v>
      </c>
      <c r="D18" s="20">
        <v>17385226</v>
      </c>
      <c r="E18" s="20">
        <v>13000666</v>
      </c>
      <c r="F18" s="20">
        <v>14845673</v>
      </c>
      <c r="G18" s="20">
        <v>12337103</v>
      </c>
      <c r="H18" s="20">
        <v>9634216</v>
      </c>
      <c r="I18" s="20">
        <v>8766680</v>
      </c>
      <c r="J18" s="20">
        <v>8363535</v>
      </c>
      <c r="K18" s="20">
        <v>8358796</v>
      </c>
      <c r="L18" s="20">
        <v>8648246</v>
      </c>
      <c r="M18" s="20">
        <v>11556340</v>
      </c>
      <c r="N18" s="21">
        <v>14374455</v>
      </c>
    </row>
    <row r="19" spans="2:14" s="4" customFormat="1" ht="17.100000000000001" customHeight="1" x14ac:dyDescent="0.2">
      <c r="B19" s="19" t="s">
        <v>20</v>
      </c>
      <c r="C19" s="20">
        <v>2034932</v>
      </c>
      <c r="D19" s="20">
        <v>1548124</v>
      </c>
      <c r="E19" s="20">
        <v>1413075</v>
      </c>
      <c r="F19" s="20">
        <v>1291867</v>
      </c>
      <c r="G19" s="20">
        <v>1081918</v>
      </c>
      <c r="H19" s="20">
        <v>861195</v>
      </c>
      <c r="I19" s="20">
        <v>752902</v>
      </c>
      <c r="J19" s="20">
        <v>832560</v>
      </c>
      <c r="K19" s="20">
        <v>894116</v>
      </c>
      <c r="L19" s="20">
        <v>1039641</v>
      </c>
      <c r="M19" s="20">
        <v>1325454</v>
      </c>
      <c r="N19" s="21">
        <v>1395576</v>
      </c>
    </row>
    <row r="20" spans="2:14" s="4" customFormat="1" ht="17.100000000000001" customHeight="1" x14ac:dyDescent="0.2">
      <c r="B20" s="19" t="s">
        <v>21</v>
      </c>
      <c r="C20" s="20">
        <v>48188072</v>
      </c>
      <c r="D20" s="20">
        <v>33551324</v>
      </c>
      <c r="E20" s="20">
        <v>23513330</v>
      </c>
      <c r="F20" s="20">
        <v>22570239</v>
      </c>
      <c r="G20" s="20">
        <v>9568360</v>
      </c>
      <c r="H20" s="20">
        <v>3872118</v>
      </c>
      <c r="I20" s="20">
        <v>3325772</v>
      </c>
      <c r="J20" s="20">
        <v>3116878</v>
      </c>
      <c r="K20" s="20">
        <v>3182369</v>
      </c>
      <c r="L20" s="20">
        <v>5658293</v>
      </c>
      <c r="M20" s="20">
        <v>17080077</v>
      </c>
      <c r="N20" s="21">
        <v>30433941</v>
      </c>
    </row>
    <row r="21" spans="2:14" s="4" customFormat="1" ht="17.100000000000001" customHeight="1" x14ac:dyDescent="0.2">
      <c r="B21" s="19" t="s">
        <v>22</v>
      </c>
      <c r="C21" s="20">
        <v>3825</v>
      </c>
      <c r="D21" s="20">
        <v>2365</v>
      </c>
      <c r="E21" s="20">
        <v>1495</v>
      </c>
      <c r="F21" s="20">
        <v>1314</v>
      </c>
      <c r="G21" s="20">
        <v>371</v>
      </c>
      <c r="H21" s="20">
        <v>243</v>
      </c>
      <c r="I21" s="20">
        <v>239</v>
      </c>
      <c r="J21" s="20">
        <v>231</v>
      </c>
      <c r="K21" s="20">
        <v>242</v>
      </c>
      <c r="L21" s="20">
        <v>328</v>
      </c>
      <c r="M21" s="20">
        <v>1144</v>
      </c>
      <c r="N21" s="21">
        <v>2361</v>
      </c>
    </row>
    <row r="22" spans="2:14" s="4" customFormat="1" ht="17.100000000000001" customHeight="1" x14ac:dyDescent="0.2">
      <c r="B22" s="19" t="s">
        <v>23</v>
      </c>
      <c r="C22" s="20">
        <v>0</v>
      </c>
      <c r="D22" s="20">
        <v>222030</v>
      </c>
      <c r="E22" s="20">
        <v>18788</v>
      </c>
      <c r="F22" s="20">
        <v>3578</v>
      </c>
      <c r="G22" s="20">
        <v>118</v>
      </c>
      <c r="H22" s="20">
        <v>0</v>
      </c>
      <c r="I22" s="20">
        <v>86</v>
      </c>
      <c r="J22" s="20">
        <v>0</v>
      </c>
      <c r="K22" s="20">
        <v>0</v>
      </c>
      <c r="L22" s="20">
        <v>33389</v>
      </c>
      <c r="M22" s="20">
        <v>2</v>
      </c>
      <c r="N22" s="21">
        <v>27010</v>
      </c>
    </row>
    <row r="23" spans="2:14" s="4" customFormat="1" ht="17.100000000000001" customHeight="1" x14ac:dyDescent="0.2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</row>
    <row r="24" spans="2:14" s="4" customFormat="1" ht="17.100000000000001" customHeight="1" x14ac:dyDescent="0.2">
      <c r="B24" s="22" t="s">
        <v>24</v>
      </c>
      <c r="C24" s="23">
        <f t="shared" ref="C24:N24" si="0">SUM(C15:C23)</f>
        <v>89522410</v>
      </c>
      <c r="D24" s="23">
        <f t="shared" si="0"/>
        <v>70238245</v>
      </c>
      <c r="E24" s="23">
        <f t="shared" si="0"/>
        <v>50405406</v>
      </c>
      <c r="F24" s="23">
        <f t="shared" si="0"/>
        <v>50570621</v>
      </c>
      <c r="G24" s="23">
        <f t="shared" si="0"/>
        <v>28910687</v>
      </c>
      <c r="H24" s="23">
        <f t="shared" si="0"/>
        <v>17405510</v>
      </c>
      <c r="I24" s="23">
        <f t="shared" si="0"/>
        <v>15626641</v>
      </c>
      <c r="J24" s="23">
        <f t="shared" si="0"/>
        <v>15046936</v>
      </c>
      <c r="K24" s="23">
        <f t="shared" si="0"/>
        <v>15139759</v>
      </c>
      <c r="L24" s="23">
        <f t="shared" si="0"/>
        <v>19308295</v>
      </c>
      <c r="M24" s="23">
        <f t="shared" si="0"/>
        <v>38553069</v>
      </c>
      <c r="N24" s="24">
        <f t="shared" si="0"/>
        <v>61657103</v>
      </c>
    </row>
    <row r="25" spans="2:14" s="4" customFormat="1" ht="17.100000000000001" customHeight="1" thickBot="1" x14ac:dyDescent="0.25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</row>
    <row r="26" spans="2:14" s="4" customFormat="1" ht="14.25" thickTop="1" thickBot="1" x14ac:dyDescent="0.2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s="4" customFormat="1" ht="17.100000000000001" customHeight="1" thickTop="1" x14ac:dyDescent="0.2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</row>
    <row r="28" spans="2:14" s="14" customFormat="1" ht="17.100000000000001" customHeight="1" x14ac:dyDescent="0.2">
      <c r="B28" s="11"/>
      <c r="C28" s="12" t="s">
        <v>25</v>
      </c>
      <c r="D28" s="12" t="s">
        <v>26</v>
      </c>
      <c r="E28" s="12" t="s">
        <v>27</v>
      </c>
      <c r="F28" s="12" t="s">
        <v>28</v>
      </c>
      <c r="G28" s="12" t="s">
        <v>29</v>
      </c>
      <c r="H28" s="12" t="s">
        <v>30</v>
      </c>
      <c r="I28" s="12" t="s">
        <v>31</v>
      </c>
      <c r="J28" s="12" t="s">
        <v>32</v>
      </c>
      <c r="K28" s="12" t="s">
        <v>33</v>
      </c>
      <c r="L28" s="12" t="s">
        <v>34</v>
      </c>
      <c r="M28" s="12" t="s">
        <v>35</v>
      </c>
      <c r="N28" s="13" t="s">
        <v>36</v>
      </c>
    </row>
    <row r="29" spans="2:14" s="4" customFormat="1" ht="17.100000000000001" customHeight="1" thickBot="1" x14ac:dyDescent="0.3">
      <c r="B29" s="15"/>
      <c r="C29" s="16"/>
      <c r="D29" s="17"/>
      <c r="E29" s="16"/>
      <c r="F29" s="17"/>
      <c r="G29" s="16"/>
      <c r="H29" s="16"/>
      <c r="I29" s="16"/>
      <c r="J29" s="16"/>
      <c r="K29" s="16"/>
      <c r="L29" s="16"/>
      <c r="M29" s="16"/>
      <c r="N29" s="18"/>
    </row>
    <row r="30" spans="2:14" s="4" customFormat="1" ht="17.100000000000001" customHeight="1" thickTop="1" x14ac:dyDescent="0.2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</row>
    <row r="31" spans="2:14" s="4" customFormat="1" ht="17.100000000000001" customHeight="1" x14ac:dyDescent="0.2">
      <c r="B31" s="19" t="s">
        <v>16</v>
      </c>
      <c r="C31" s="20">
        <v>110702</v>
      </c>
      <c r="D31" s="20">
        <v>121289</v>
      </c>
      <c r="E31" s="20">
        <v>108248</v>
      </c>
      <c r="F31" s="20">
        <v>68056</v>
      </c>
      <c r="G31" s="20">
        <v>131164</v>
      </c>
      <c r="H31" s="20">
        <v>84910</v>
      </c>
      <c r="I31" s="20">
        <v>45984</v>
      </c>
      <c r="J31" s="20">
        <v>108140</v>
      </c>
      <c r="K31" s="20">
        <v>79092</v>
      </c>
      <c r="L31" s="20">
        <v>73431</v>
      </c>
      <c r="M31" s="20">
        <v>107749</v>
      </c>
      <c r="N31" s="21">
        <v>119069</v>
      </c>
    </row>
    <row r="32" spans="2:14" s="4" customFormat="1" ht="17.100000000000001" customHeight="1" x14ac:dyDescent="0.2">
      <c r="B32" s="19" t="s">
        <v>17</v>
      </c>
      <c r="C32" s="20">
        <v>17003019</v>
      </c>
      <c r="D32" s="20">
        <v>19021959</v>
      </c>
      <c r="E32" s="20">
        <v>16149126</v>
      </c>
      <c r="F32" s="20">
        <v>9224760</v>
      </c>
      <c r="G32" s="20">
        <v>4510055</v>
      </c>
      <c r="H32" s="20">
        <v>3139226</v>
      </c>
      <c r="I32" s="20">
        <v>2788522</v>
      </c>
      <c r="J32" s="20">
        <v>2491905</v>
      </c>
      <c r="K32" s="20">
        <v>2533810</v>
      </c>
      <c r="L32" s="20">
        <v>3139325</v>
      </c>
      <c r="M32" s="20">
        <v>7767726</v>
      </c>
      <c r="N32" s="21">
        <v>15819599</v>
      </c>
    </row>
    <row r="33" spans="2:14" s="4" customFormat="1" ht="17.100000000000001" customHeight="1" x14ac:dyDescent="0.2">
      <c r="B33" s="19" t="s">
        <v>18</v>
      </c>
      <c r="C33" s="20">
        <v>6</v>
      </c>
      <c r="D33" s="20">
        <v>5</v>
      </c>
      <c r="E33" s="20">
        <v>3</v>
      </c>
      <c r="F33" s="20">
        <v>176</v>
      </c>
      <c r="G33" s="20">
        <v>23</v>
      </c>
      <c r="H33" s="20">
        <v>12</v>
      </c>
      <c r="I33" s="20">
        <v>10</v>
      </c>
      <c r="J33" s="20">
        <v>5</v>
      </c>
      <c r="K33" s="20">
        <v>14</v>
      </c>
      <c r="L33" s="20">
        <v>6</v>
      </c>
      <c r="M33" s="20">
        <v>14</v>
      </c>
      <c r="N33" s="21">
        <v>12</v>
      </c>
    </row>
    <row r="34" spans="2:14" s="4" customFormat="1" ht="17.100000000000001" customHeight="1" x14ac:dyDescent="0.2">
      <c r="B34" s="19" t="s">
        <v>19</v>
      </c>
      <c r="C34" s="20">
        <v>14478231</v>
      </c>
      <c r="D34" s="20">
        <v>16907222</v>
      </c>
      <c r="E34" s="20">
        <v>14263546</v>
      </c>
      <c r="F34" s="20">
        <v>14600991</v>
      </c>
      <c r="G34" s="20">
        <v>11246412</v>
      </c>
      <c r="H34" s="20">
        <v>10177647</v>
      </c>
      <c r="I34" s="20">
        <v>9309551</v>
      </c>
      <c r="J34" s="20">
        <v>8646157</v>
      </c>
      <c r="K34" s="20">
        <v>8476000</v>
      </c>
      <c r="L34" s="20">
        <v>9127771</v>
      </c>
      <c r="M34" s="20">
        <v>11914294</v>
      </c>
      <c r="N34" s="21">
        <v>14013771</v>
      </c>
    </row>
    <row r="35" spans="2:14" s="4" customFormat="1" ht="17.100000000000001" customHeight="1" x14ac:dyDescent="0.2">
      <c r="B35" s="19" t="s">
        <v>20</v>
      </c>
      <c r="C35" s="20">
        <v>1401953</v>
      </c>
      <c r="D35" s="20">
        <v>1495172</v>
      </c>
      <c r="E35" s="20">
        <v>1365962</v>
      </c>
      <c r="F35" s="20">
        <v>1039122</v>
      </c>
      <c r="G35" s="20">
        <v>961914</v>
      </c>
      <c r="H35" s="20">
        <v>650380</v>
      </c>
      <c r="I35" s="20">
        <v>670809</v>
      </c>
      <c r="J35" s="20">
        <v>734150</v>
      </c>
      <c r="K35" s="20">
        <v>711829</v>
      </c>
      <c r="L35" s="20">
        <v>769642</v>
      </c>
      <c r="M35" s="20">
        <v>1212034</v>
      </c>
      <c r="N35" s="21">
        <v>1450386</v>
      </c>
    </row>
    <row r="36" spans="2:14" s="4" customFormat="1" ht="17.100000000000001" customHeight="1" x14ac:dyDescent="0.2">
      <c r="B36" s="19" t="s">
        <v>21</v>
      </c>
      <c r="C36" s="20">
        <v>33300260</v>
      </c>
      <c r="D36" s="20">
        <v>37344028</v>
      </c>
      <c r="E36" s="20">
        <v>30852709</v>
      </c>
      <c r="F36" s="20">
        <v>16782102</v>
      </c>
      <c r="G36" s="20">
        <v>6973443</v>
      </c>
      <c r="H36" s="20">
        <v>4139527</v>
      </c>
      <c r="I36" s="20">
        <v>3393364</v>
      </c>
      <c r="J36" s="20">
        <v>2978164</v>
      </c>
      <c r="K36" s="20">
        <v>3097765</v>
      </c>
      <c r="L36" s="20">
        <v>4130722</v>
      </c>
      <c r="M36" s="20">
        <v>15671978</v>
      </c>
      <c r="N36" s="21">
        <v>31410252</v>
      </c>
    </row>
    <row r="37" spans="2:14" s="4" customFormat="1" ht="17.100000000000001" customHeight="1" x14ac:dyDescent="0.2">
      <c r="B37" s="19" t="s">
        <v>22</v>
      </c>
      <c r="C37" s="20">
        <v>2286</v>
      </c>
      <c r="D37" s="20">
        <v>3288</v>
      </c>
      <c r="E37" s="20">
        <v>2301</v>
      </c>
      <c r="F37" s="20">
        <v>949</v>
      </c>
      <c r="G37" s="20">
        <v>409</v>
      </c>
      <c r="H37" s="20">
        <v>290</v>
      </c>
      <c r="I37" s="20">
        <v>286</v>
      </c>
      <c r="J37" s="20">
        <v>216</v>
      </c>
      <c r="K37" s="20">
        <v>243</v>
      </c>
      <c r="L37" s="20">
        <v>336</v>
      </c>
      <c r="M37" s="20">
        <v>1342</v>
      </c>
      <c r="N37" s="21">
        <v>2539</v>
      </c>
    </row>
    <row r="38" spans="2:14" s="4" customFormat="1" ht="17.100000000000001" customHeight="1" x14ac:dyDescent="0.2">
      <c r="B38" s="19" t="s">
        <v>23</v>
      </c>
      <c r="C38" s="20">
        <v>19196</v>
      </c>
      <c r="D38" s="20">
        <v>176008</v>
      </c>
      <c r="E38" s="20">
        <v>33504</v>
      </c>
      <c r="F38" s="20">
        <v>66038</v>
      </c>
      <c r="G38" s="20">
        <v>364</v>
      </c>
      <c r="H38" s="20">
        <v>3122</v>
      </c>
      <c r="I38" s="20">
        <v>558</v>
      </c>
      <c r="J38" s="20">
        <v>0</v>
      </c>
      <c r="K38" s="20">
        <v>0</v>
      </c>
      <c r="L38" s="20">
        <v>66</v>
      </c>
      <c r="M38" s="20">
        <v>21874</v>
      </c>
      <c r="N38" s="21">
        <v>0</v>
      </c>
    </row>
    <row r="39" spans="2:14" s="4" customFormat="1" ht="17.100000000000001" customHeight="1" x14ac:dyDescent="0.2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</row>
    <row r="40" spans="2:14" s="4" customFormat="1" ht="17.100000000000001" customHeight="1" x14ac:dyDescent="0.2">
      <c r="B40" s="22" t="s">
        <v>24</v>
      </c>
      <c r="C40" s="23">
        <f t="shared" ref="C40:N40" si="1">SUM(C31:C39)</f>
        <v>66315653</v>
      </c>
      <c r="D40" s="23">
        <f t="shared" si="1"/>
        <v>75068971</v>
      </c>
      <c r="E40" s="23">
        <f t="shared" si="1"/>
        <v>62775399</v>
      </c>
      <c r="F40" s="23">
        <f t="shared" si="1"/>
        <v>41782194</v>
      </c>
      <c r="G40" s="23">
        <f t="shared" si="1"/>
        <v>23823784</v>
      </c>
      <c r="H40" s="23">
        <f t="shared" si="1"/>
        <v>18195114</v>
      </c>
      <c r="I40" s="23">
        <f t="shared" si="1"/>
        <v>16209084</v>
      </c>
      <c r="J40" s="23">
        <f t="shared" si="1"/>
        <v>14958737</v>
      </c>
      <c r="K40" s="23">
        <f t="shared" si="1"/>
        <v>14898753</v>
      </c>
      <c r="L40" s="23">
        <f t="shared" si="1"/>
        <v>17241299</v>
      </c>
      <c r="M40" s="23">
        <f t="shared" si="1"/>
        <v>36697011</v>
      </c>
      <c r="N40" s="24">
        <f t="shared" si="1"/>
        <v>62815628</v>
      </c>
    </row>
    <row r="41" spans="2:14" s="4" customFormat="1" ht="17.100000000000001" customHeight="1" thickBot="1" x14ac:dyDescent="0.25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7"/>
    </row>
    <row r="42" spans="2:14" ht="16.5" thickTop="1" thickBot="1" x14ac:dyDescent="0.3"/>
    <row r="43" spans="2:14" s="4" customFormat="1" ht="17.100000000000001" customHeight="1" thickTop="1" x14ac:dyDescent="0.2"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0"/>
    </row>
    <row r="44" spans="2:14" s="14" customFormat="1" ht="17.100000000000001" customHeight="1" x14ac:dyDescent="0.2">
      <c r="B44" s="11"/>
      <c r="C44" s="12" t="s">
        <v>37</v>
      </c>
      <c r="D44" s="12" t="s">
        <v>38</v>
      </c>
      <c r="E44" s="12" t="s">
        <v>39</v>
      </c>
      <c r="F44" s="12" t="s">
        <v>40</v>
      </c>
      <c r="G44" s="12" t="s">
        <v>41</v>
      </c>
      <c r="H44" s="12" t="s">
        <v>42</v>
      </c>
      <c r="I44" s="12" t="s">
        <v>43</v>
      </c>
      <c r="J44" s="12" t="s">
        <v>44</v>
      </c>
      <c r="K44" s="12" t="s">
        <v>45</v>
      </c>
      <c r="L44" s="12" t="s">
        <v>46</v>
      </c>
      <c r="M44" s="12" t="s">
        <v>47</v>
      </c>
      <c r="N44" s="13" t="s">
        <v>48</v>
      </c>
    </row>
    <row r="45" spans="2:14" s="4" customFormat="1" ht="17.100000000000001" customHeight="1" thickBot="1" x14ac:dyDescent="0.3">
      <c r="B45" s="15"/>
      <c r="C45" s="16"/>
      <c r="D45" s="17"/>
      <c r="E45" s="16"/>
      <c r="F45" s="17"/>
      <c r="G45" s="16"/>
      <c r="H45" s="16"/>
      <c r="I45" s="16"/>
      <c r="J45" s="16"/>
      <c r="K45" s="16"/>
      <c r="L45" s="16"/>
      <c r="M45" s="16"/>
      <c r="N45" s="18"/>
    </row>
    <row r="46" spans="2:14" s="4" customFormat="1" ht="17.100000000000001" customHeight="1" thickTop="1" x14ac:dyDescent="0.2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1"/>
    </row>
    <row r="47" spans="2:14" s="4" customFormat="1" ht="17.100000000000001" customHeight="1" x14ac:dyDescent="0.2">
      <c r="B47" s="19" t="s">
        <v>16</v>
      </c>
      <c r="C47" s="20">
        <v>108667</v>
      </c>
      <c r="D47" s="20">
        <v>110195</v>
      </c>
      <c r="E47" s="20">
        <v>89955</v>
      </c>
      <c r="F47" s="20">
        <v>95460</v>
      </c>
      <c r="G47" s="20">
        <v>72479</v>
      </c>
      <c r="H47" s="20">
        <v>91581</v>
      </c>
      <c r="I47" s="20">
        <v>88559</v>
      </c>
      <c r="J47" s="20">
        <v>75890</v>
      </c>
      <c r="K47" s="20">
        <v>75763</v>
      </c>
      <c r="L47" s="20">
        <v>74591</v>
      </c>
      <c r="M47" s="20">
        <v>80635</v>
      </c>
      <c r="N47" s="21">
        <v>105900</v>
      </c>
    </row>
    <row r="48" spans="2:14" s="4" customFormat="1" ht="17.100000000000001" customHeight="1" x14ac:dyDescent="0.2">
      <c r="B48" s="19" t="s">
        <v>17</v>
      </c>
      <c r="C48" s="20">
        <v>15446419</v>
      </c>
      <c r="D48" s="20">
        <v>15938217</v>
      </c>
      <c r="E48" s="20">
        <v>13491413</v>
      </c>
      <c r="F48" s="20">
        <v>7635137</v>
      </c>
      <c r="G48" s="20">
        <v>4779830</v>
      </c>
      <c r="H48" s="20">
        <v>3055644</v>
      </c>
      <c r="I48" s="20">
        <v>2317102</v>
      </c>
      <c r="J48" s="20">
        <v>2266969</v>
      </c>
      <c r="K48" s="20">
        <v>2383826</v>
      </c>
      <c r="L48" s="20">
        <v>3237127</v>
      </c>
      <c r="M48" s="20">
        <v>5702734</v>
      </c>
      <c r="N48" s="21">
        <v>12346289</v>
      </c>
    </row>
    <row r="49" spans="1:14" s="4" customFormat="1" ht="17.100000000000001" customHeight="1" x14ac:dyDescent="0.2">
      <c r="B49" s="19" t="s">
        <v>18</v>
      </c>
      <c r="C49" s="20">
        <v>6</v>
      </c>
      <c r="D49" s="20">
        <v>8</v>
      </c>
      <c r="E49" s="20">
        <v>6</v>
      </c>
      <c r="F49" s="20">
        <v>11</v>
      </c>
      <c r="G49" s="20">
        <v>77</v>
      </c>
      <c r="H49" s="20">
        <v>31</v>
      </c>
      <c r="I49" s="20">
        <v>21</v>
      </c>
      <c r="J49" s="20">
        <v>70</v>
      </c>
      <c r="K49" s="20">
        <v>18</v>
      </c>
      <c r="L49" s="20">
        <v>15</v>
      </c>
      <c r="M49" s="20">
        <v>16</v>
      </c>
      <c r="N49" s="21">
        <v>14</v>
      </c>
    </row>
    <row r="50" spans="1:14" s="4" customFormat="1" ht="17.100000000000001" customHeight="1" x14ac:dyDescent="0.2">
      <c r="B50" s="19" t="s">
        <v>19</v>
      </c>
      <c r="C50" s="20">
        <v>14674888</v>
      </c>
      <c r="D50" s="20">
        <v>15462315</v>
      </c>
      <c r="E50" s="20">
        <v>15099922</v>
      </c>
      <c r="F50" s="20">
        <v>12133100</v>
      </c>
      <c r="G50" s="20">
        <v>8926715</v>
      </c>
      <c r="H50" s="20">
        <v>8505477</v>
      </c>
      <c r="I50" s="20">
        <v>8514782</v>
      </c>
      <c r="J50" s="20">
        <v>7941552</v>
      </c>
      <c r="K50" s="20">
        <v>8737087</v>
      </c>
      <c r="L50" s="20">
        <v>8903314</v>
      </c>
      <c r="M50" s="20">
        <v>11197222</v>
      </c>
      <c r="N50" s="21">
        <v>12190880</v>
      </c>
    </row>
    <row r="51" spans="1:14" s="4" customFormat="1" ht="17.100000000000001" customHeight="1" x14ac:dyDescent="0.2">
      <c r="B51" s="19" t="s">
        <v>20</v>
      </c>
      <c r="C51" s="20">
        <v>1467937</v>
      </c>
      <c r="D51" s="20">
        <v>1467800</v>
      </c>
      <c r="E51" s="20">
        <v>1309920</v>
      </c>
      <c r="F51" s="20">
        <v>935621</v>
      </c>
      <c r="G51" s="20">
        <v>818117</v>
      </c>
      <c r="H51" s="20">
        <v>757342</v>
      </c>
      <c r="I51" s="20">
        <v>712485</v>
      </c>
      <c r="J51" s="20">
        <v>607340</v>
      </c>
      <c r="K51" s="20">
        <v>704764</v>
      </c>
      <c r="L51" s="20">
        <v>925103</v>
      </c>
      <c r="M51" s="20">
        <v>1077068</v>
      </c>
      <c r="N51" s="21">
        <v>1353347</v>
      </c>
    </row>
    <row r="52" spans="1:14" s="4" customFormat="1" ht="17.100000000000001" customHeight="1" x14ac:dyDescent="0.2">
      <c r="B52" s="19" t="s">
        <v>21</v>
      </c>
      <c r="C52" s="20">
        <v>29354385</v>
      </c>
      <c r="D52" s="20">
        <v>31222780</v>
      </c>
      <c r="E52" s="20">
        <v>26525601</v>
      </c>
      <c r="F52" s="20">
        <v>14936454</v>
      </c>
      <c r="G52" s="20">
        <v>10925822</v>
      </c>
      <c r="H52" s="20">
        <v>5371053</v>
      </c>
      <c r="I52" s="20">
        <v>3616052</v>
      </c>
      <c r="J52" s="20">
        <v>3230412</v>
      </c>
      <c r="K52" s="20">
        <v>3427557</v>
      </c>
      <c r="L52" s="20">
        <v>5114093</v>
      </c>
      <c r="M52" s="20">
        <v>12209686</v>
      </c>
      <c r="N52" s="21">
        <v>25527558</v>
      </c>
    </row>
    <row r="53" spans="1:14" s="4" customFormat="1" ht="17.100000000000001" customHeight="1" x14ac:dyDescent="0.2">
      <c r="B53" s="19" t="s">
        <v>22</v>
      </c>
      <c r="C53" s="20">
        <v>2047</v>
      </c>
      <c r="D53" s="20">
        <v>2450</v>
      </c>
      <c r="E53" s="20">
        <v>1933</v>
      </c>
      <c r="F53" s="20">
        <v>840</v>
      </c>
      <c r="G53" s="20">
        <v>620</v>
      </c>
      <c r="H53" s="20">
        <v>320</v>
      </c>
      <c r="I53" s="20">
        <v>299</v>
      </c>
      <c r="J53" s="20">
        <v>274</v>
      </c>
      <c r="K53" s="20">
        <v>300</v>
      </c>
      <c r="L53" s="20">
        <v>347</v>
      </c>
      <c r="M53" s="20">
        <v>616</v>
      </c>
      <c r="N53" s="21">
        <v>1684</v>
      </c>
    </row>
    <row r="54" spans="1:14" s="4" customFormat="1" ht="17.100000000000001" customHeight="1" x14ac:dyDescent="0.2">
      <c r="B54" s="19" t="s">
        <v>23</v>
      </c>
      <c r="C54" s="20">
        <v>48722</v>
      </c>
      <c r="D54" s="20">
        <v>123524</v>
      </c>
      <c r="E54" s="20">
        <v>34376</v>
      </c>
      <c r="F54" s="20">
        <v>0</v>
      </c>
      <c r="G54" s="20">
        <v>166</v>
      </c>
      <c r="H54" s="20">
        <v>174</v>
      </c>
      <c r="I54" s="20">
        <v>24</v>
      </c>
      <c r="J54" s="20">
        <v>304</v>
      </c>
      <c r="K54" s="20">
        <v>0</v>
      </c>
      <c r="L54" s="20">
        <v>8</v>
      </c>
      <c r="M54" s="20">
        <v>0</v>
      </c>
      <c r="N54" s="21">
        <v>88</v>
      </c>
    </row>
    <row r="55" spans="1:14" s="4" customFormat="1" ht="17.100000000000001" customHeight="1" x14ac:dyDescent="0.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/>
    </row>
    <row r="56" spans="1:14" s="4" customFormat="1" ht="17.100000000000001" customHeight="1" x14ac:dyDescent="0.2">
      <c r="B56" s="22" t="s">
        <v>24</v>
      </c>
      <c r="C56" s="23">
        <f t="shared" ref="C56:N56" si="2">SUM(C47:C55)</f>
        <v>61103071</v>
      </c>
      <c r="D56" s="23">
        <f t="shared" si="2"/>
        <v>64327289</v>
      </c>
      <c r="E56" s="23">
        <f t="shared" si="2"/>
        <v>56553126</v>
      </c>
      <c r="F56" s="23">
        <f t="shared" si="2"/>
        <v>35736623</v>
      </c>
      <c r="G56" s="23">
        <f t="shared" si="2"/>
        <v>25523826</v>
      </c>
      <c r="H56" s="23">
        <f t="shared" si="2"/>
        <v>17781622</v>
      </c>
      <c r="I56" s="23">
        <f t="shared" si="2"/>
        <v>15249324</v>
      </c>
      <c r="J56" s="23">
        <f t="shared" si="2"/>
        <v>14122811</v>
      </c>
      <c r="K56" s="23">
        <f t="shared" si="2"/>
        <v>15329315</v>
      </c>
      <c r="L56" s="23">
        <f t="shared" si="2"/>
        <v>18254598</v>
      </c>
      <c r="M56" s="23">
        <f t="shared" si="2"/>
        <v>30267977</v>
      </c>
      <c r="N56" s="24">
        <f t="shared" si="2"/>
        <v>51525760</v>
      </c>
    </row>
    <row r="57" spans="1:14" s="4" customFormat="1" ht="17.100000000000001" customHeight="1" thickBot="1" x14ac:dyDescent="0.25">
      <c r="B57" s="25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7"/>
    </row>
    <row r="58" spans="1:14" ht="15.75" thickTop="1" x14ac:dyDescent="0.25"/>
    <row r="59" spans="1:14" ht="15.75" thickBot="1" x14ac:dyDescent="0.3"/>
    <row r="60" spans="1:14" ht="15.75" thickTop="1" x14ac:dyDescent="0.25">
      <c r="A60" s="4"/>
      <c r="B60" s="3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3"/>
    </row>
    <row r="61" spans="1:14" x14ac:dyDescent="0.25">
      <c r="A61" s="4"/>
      <c r="B61" s="34" t="s">
        <v>0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6"/>
    </row>
    <row r="62" spans="1:14" x14ac:dyDescent="0.25">
      <c r="A62" s="4"/>
      <c r="B62" s="28" t="s">
        <v>49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8"/>
    </row>
    <row r="63" spans="1:14" x14ac:dyDescent="0.25">
      <c r="A63" s="4"/>
      <c r="B63" s="39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6"/>
    </row>
    <row r="64" spans="1:14" x14ac:dyDescent="0.25">
      <c r="A64" s="4"/>
      <c r="B64" s="28" t="s">
        <v>50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0"/>
    </row>
    <row r="65" spans="1:14" x14ac:dyDescent="0.25">
      <c r="A65" s="4"/>
      <c r="B65" s="28" t="s">
        <v>3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0"/>
    </row>
    <row r="66" spans="1:14" x14ac:dyDescent="0.25">
      <c r="A66" s="4"/>
      <c r="B66" s="39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6"/>
    </row>
    <row r="67" spans="1:14" ht="15.75" thickBot="1" x14ac:dyDescent="0.3">
      <c r="A67" s="4"/>
      <c r="B67" s="39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6"/>
    </row>
    <row r="68" spans="1:14" ht="16.5" thickTop="1" thickBot="1" x14ac:dyDescent="0.3">
      <c r="A68" s="4"/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5.75" thickTop="1" x14ac:dyDescent="0.25">
      <c r="A69" s="4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0"/>
    </row>
    <row r="70" spans="1:14" x14ac:dyDescent="0.25">
      <c r="A70" s="14"/>
      <c r="B70" s="11"/>
      <c r="C70" s="12" t="s">
        <v>4</v>
      </c>
      <c r="D70" s="12" t="s">
        <v>5</v>
      </c>
      <c r="E70" s="12" t="s">
        <v>6</v>
      </c>
      <c r="F70" s="12" t="s">
        <v>7</v>
      </c>
      <c r="G70" s="12" t="s">
        <v>8</v>
      </c>
      <c r="H70" s="12" t="s">
        <v>9</v>
      </c>
      <c r="I70" s="12" t="s">
        <v>10</v>
      </c>
      <c r="J70" s="12" t="s">
        <v>11</v>
      </c>
      <c r="K70" s="12" t="s">
        <v>12</v>
      </c>
      <c r="L70" s="12" t="s">
        <v>13</v>
      </c>
      <c r="M70" s="12" t="s">
        <v>14</v>
      </c>
      <c r="N70" s="13" t="s">
        <v>15</v>
      </c>
    </row>
    <row r="71" spans="1:14" ht="15.75" thickBot="1" x14ac:dyDescent="0.3">
      <c r="A71" s="4"/>
      <c r="B71" s="15"/>
      <c r="C71" s="16"/>
      <c r="D71" s="17"/>
      <c r="E71" s="16"/>
      <c r="F71" s="17"/>
      <c r="G71" s="16"/>
      <c r="H71" s="16"/>
      <c r="I71" s="16"/>
      <c r="J71" s="16"/>
      <c r="K71" s="16"/>
      <c r="L71" s="16"/>
      <c r="M71" s="16"/>
      <c r="N71" s="18"/>
    </row>
    <row r="72" spans="1:14" ht="15.75" thickTop="1" x14ac:dyDescent="0.25">
      <c r="A72" s="4"/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/>
    </row>
    <row r="73" spans="1:14" x14ac:dyDescent="0.25">
      <c r="A73" s="4"/>
      <c r="B73" s="19" t="s">
        <v>16</v>
      </c>
      <c r="C73" s="20">
        <v>4</v>
      </c>
      <c r="D73" s="20">
        <v>4</v>
      </c>
      <c r="E73" s="20">
        <v>4</v>
      </c>
      <c r="F73" s="20">
        <v>4</v>
      </c>
      <c r="G73" s="20">
        <v>4</v>
      </c>
      <c r="H73" s="20">
        <v>4</v>
      </c>
      <c r="I73" s="20">
        <v>4</v>
      </c>
      <c r="J73" s="20">
        <v>4</v>
      </c>
      <c r="K73" s="20">
        <v>4</v>
      </c>
      <c r="L73" s="20">
        <v>4</v>
      </c>
      <c r="M73" s="20">
        <v>4</v>
      </c>
      <c r="N73" s="21">
        <v>3</v>
      </c>
    </row>
    <row r="74" spans="1:14" x14ac:dyDescent="0.25">
      <c r="A74" s="4"/>
      <c r="B74" s="19" t="s">
        <v>17</v>
      </c>
      <c r="C74" s="20">
        <v>25670</v>
      </c>
      <c r="D74" s="20">
        <v>25473</v>
      </c>
      <c r="E74" s="20">
        <v>25458</v>
      </c>
      <c r="F74" s="20">
        <v>25348</v>
      </c>
      <c r="G74" s="20">
        <v>24920</v>
      </c>
      <c r="H74" s="20">
        <v>24731</v>
      </c>
      <c r="I74" s="20">
        <v>24600</v>
      </c>
      <c r="J74" s="20">
        <v>24569</v>
      </c>
      <c r="K74" s="20">
        <v>24583</v>
      </c>
      <c r="L74" s="20">
        <v>25105</v>
      </c>
      <c r="M74" s="20">
        <v>25425</v>
      </c>
      <c r="N74" s="21">
        <v>25504</v>
      </c>
    </row>
    <row r="75" spans="1:14" x14ac:dyDescent="0.25">
      <c r="A75" s="4"/>
      <c r="B75" s="19" t="s">
        <v>18</v>
      </c>
      <c r="C75" s="20">
        <v>1</v>
      </c>
      <c r="D75" s="20">
        <v>1</v>
      </c>
      <c r="E75" s="20">
        <v>1</v>
      </c>
      <c r="F75" s="20">
        <v>1</v>
      </c>
      <c r="G75" s="20">
        <v>1</v>
      </c>
      <c r="H75" s="20">
        <v>2</v>
      </c>
      <c r="I75" s="20">
        <v>2</v>
      </c>
      <c r="J75" s="20">
        <v>2</v>
      </c>
      <c r="K75" s="20">
        <v>2</v>
      </c>
      <c r="L75" s="20">
        <v>2</v>
      </c>
      <c r="M75" s="20">
        <v>2</v>
      </c>
      <c r="N75" s="21">
        <v>2</v>
      </c>
    </row>
    <row r="76" spans="1:14" x14ac:dyDescent="0.25">
      <c r="A76" s="4"/>
      <c r="B76" s="19" t="s">
        <v>19</v>
      </c>
      <c r="C76" s="20">
        <v>84</v>
      </c>
      <c r="D76" s="20">
        <v>84</v>
      </c>
      <c r="E76" s="20">
        <v>84</v>
      </c>
      <c r="F76" s="20">
        <v>84</v>
      </c>
      <c r="G76" s="20">
        <v>84</v>
      </c>
      <c r="H76" s="20">
        <v>84</v>
      </c>
      <c r="I76" s="20">
        <v>84</v>
      </c>
      <c r="J76" s="20">
        <v>84</v>
      </c>
      <c r="K76" s="20">
        <v>84</v>
      </c>
      <c r="L76" s="20">
        <v>84</v>
      </c>
      <c r="M76" s="20">
        <v>85</v>
      </c>
      <c r="N76" s="21">
        <v>85</v>
      </c>
    </row>
    <row r="77" spans="1:14" x14ac:dyDescent="0.25">
      <c r="A77" s="4"/>
      <c r="B77" s="19" t="s">
        <v>20</v>
      </c>
      <c r="C77" s="20">
        <v>226</v>
      </c>
      <c r="D77" s="20">
        <v>222</v>
      </c>
      <c r="E77" s="20">
        <v>222</v>
      </c>
      <c r="F77" s="20">
        <v>222</v>
      </c>
      <c r="G77" s="20">
        <v>219</v>
      </c>
      <c r="H77" s="20">
        <v>216</v>
      </c>
      <c r="I77" s="20">
        <v>215</v>
      </c>
      <c r="J77" s="20">
        <v>215</v>
      </c>
      <c r="K77" s="20">
        <v>214</v>
      </c>
      <c r="L77" s="20">
        <v>216</v>
      </c>
      <c r="M77" s="20">
        <v>215</v>
      </c>
      <c r="N77" s="21">
        <v>216</v>
      </c>
    </row>
    <row r="78" spans="1:14" x14ac:dyDescent="0.25">
      <c r="A78" s="4"/>
      <c r="B78" s="19" t="s">
        <v>21</v>
      </c>
      <c r="C78" s="20">
        <v>300705</v>
      </c>
      <c r="D78" s="20">
        <v>298788</v>
      </c>
      <c r="E78" s="20">
        <v>299454</v>
      </c>
      <c r="F78" s="20">
        <v>299529</v>
      </c>
      <c r="G78" s="20">
        <v>300067</v>
      </c>
      <c r="H78" s="20">
        <v>300212</v>
      </c>
      <c r="I78" s="20">
        <v>300245</v>
      </c>
      <c r="J78" s="20">
        <v>300301</v>
      </c>
      <c r="K78" s="20">
        <v>300506</v>
      </c>
      <c r="L78" s="20">
        <v>300811</v>
      </c>
      <c r="M78" s="20">
        <v>301493</v>
      </c>
      <c r="N78" s="21">
        <v>301746</v>
      </c>
    </row>
    <row r="79" spans="1:14" x14ac:dyDescent="0.25">
      <c r="A79" s="4"/>
      <c r="B79" s="19" t="s">
        <v>22</v>
      </c>
      <c r="C79" s="20">
        <v>3</v>
      </c>
      <c r="D79" s="20">
        <v>3</v>
      </c>
      <c r="E79" s="20">
        <v>3</v>
      </c>
      <c r="F79" s="20">
        <v>3</v>
      </c>
      <c r="G79" s="20">
        <v>3</v>
      </c>
      <c r="H79" s="20">
        <v>3</v>
      </c>
      <c r="I79" s="20">
        <v>3</v>
      </c>
      <c r="J79" s="20">
        <v>3</v>
      </c>
      <c r="K79" s="20">
        <v>3</v>
      </c>
      <c r="L79" s="20">
        <v>3</v>
      </c>
      <c r="M79" s="20">
        <v>3</v>
      </c>
      <c r="N79" s="21">
        <v>3</v>
      </c>
    </row>
    <row r="80" spans="1:14" x14ac:dyDescent="0.25">
      <c r="A80" s="4"/>
      <c r="B80" s="19" t="s">
        <v>23</v>
      </c>
      <c r="C80" s="20">
        <v>1</v>
      </c>
      <c r="D80" s="20">
        <v>1</v>
      </c>
      <c r="E80" s="20">
        <v>1</v>
      </c>
      <c r="F80" s="20">
        <v>1</v>
      </c>
      <c r="G80" s="20">
        <v>1</v>
      </c>
      <c r="H80" s="20">
        <v>1</v>
      </c>
      <c r="I80" s="20">
        <v>1</v>
      </c>
      <c r="J80" s="20">
        <v>1</v>
      </c>
      <c r="K80" s="20">
        <v>1</v>
      </c>
      <c r="L80" s="20">
        <v>1</v>
      </c>
      <c r="M80" s="20">
        <v>1</v>
      </c>
      <c r="N80" s="21">
        <v>1</v>
      </c>
    </row>
    <row r="81" spans="1:14" x14ac:dyDescent="0.25">
      <c r="A81" s="4"/>
      <c r="B81" s="19" t="s">
        <v>51</v>
      </c>
      <c r="C81" s="20">
        <v>-88</v>
      </c>
      <c r="D81" s="20">
        <v>1097</v>
      </c>
      <c r="E81" s="20">
        <v>-55</v>
      </c>
      <c r="F81" s="20">
        <v>-57</v>
      </c>
      <c r="G81" s="20">
        <v>-56</v>
      </c>
      <c r="H81" s="20">
        <v>-57</v>
      </c>
      <c r="I81" s="20">
        <v>-55</v>
      </c>
      <c r="J81" s="20">
        <v>-54</v>
      </c>
      <c r="K81" s="20">
        <v>-56</v>
      </c>
      <c r="L81" s="20">
        <v>-56</v>
      </c>
      <c r="M81" s="20">
        <v>-56</v>
      </c>
      <c r="N81" s="21">
        <v>-59</v>
      </c>
    </row>
    <row r="82" spans="1:14" x14ac:dyDescent="0.25">
      <c r="A82" s="4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1"/>
    </row>
    <row r="83" spans="1:14" x14ac:dyDescent="0.25">
      <c r="A83" s="4"/>
      <c r="B83" s="22" t="s">
        <v>52</v>
      </c>
      <c r="C83" s="23">
        <f>SUM(C73:C82)</f>
        <v>326606</v>
      </c>
      <c r="D83" s="23">
        <f t="shared" ref="D83:N83" si="3">SUM(D73:D82)</f>
        <v>325673</v>
      </c>
      <c r="E83" s="23">
        <f t="shared" si="3"/>
        <v>325172</v>
      </c>
      <c r="F83" s="23">
        <f t="shared" si="3"/>
        <v>325135</v>
      </c>
      <c r="G83" s="23">
        <f t="shared" si="3"/>
        <v>325243</v>
      </c>
      <c r="H83" s="23">
        <f t="shared" si="3"/>
        <v>325196</v>
      </c>
      <c r="I83" s="23">
        <f t="shared" si="3"/>
        <v>325099</v>
      </c>
      <c r="J83" s="23">
        <f t="shared" si="3"/>
        <v>325125</v>
      </c>
      <c r="K83" s="23">
        <f t="shared" si="3"/>
        <v>325341</v>
      </c>
      <c r="L83" s="23">
        <f t="shared" si="3"/>
        <v>326170</v>
      </c>
      <c r="M83" s="23">
        <f t="shared" si="3"/>
        <v>327172</v>
      </c>
      <c r="N83" s="21">
        <f t="shared" si="3"/>
        <v>327501</v>
      </c>
    </row>
    <row r="84" spans="1:14" ht="15.75" thickBot="1" x14ac:dyDescent="0.3">
      <c r="A84" s="4"/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7"/>
    </row>
    <row r="85" spans="1:14" ht="16.5" thickTop="1" thickBot="1" x14ac:dyDescent="0.3"/>
    <row r="86" spans="1:14" ht="15.75" thickTop="1" x14ac:dyDescent="0.25">
      <c r="A86" s="4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0"/>
    </row>
    <row r="87" spans="1:14" x14ac:dyDescent="0.25">
      <c r="A87" s="14"/>
      <c r="B87" s="11"/>
      <c r="C87" s="12" t="s">
        <v>25</v>
      </c>
      <c r="D87" s="12" t="s">
        <v>26</v>
      </c>
      <c r="E87" s="12" t="s">
        <v>27</v>
      </c>
      <c r="F87" s="12" t="s">
        <v>28</v>
      </c>
      <c r="G87" s="12" t="s">
        <v>29</v>
      </c>
      <c r="H87" s="12" t="s">
        <v>30</v>
      </c>
      <c r="I87" s="12" t="s">
        <v>31</v>
      </c>
      <c r="J87" s="12" t="s">
        <v>32</v>
      </c>
      <c r="K87" s="12" t="s">
        <v>33</v>
      </c>
      <c r="L87" s="12" t="s">
        <v>34</v>
      </c>
      <c r="M87" s="12" t="s">
        <v>35</v>
      </c>
      <c r="N87" s="13" t="s">
        <v>36</v>
      </c>
    </row>
    <row r="88" spans="1:14" ht="15.75" thickBot="1" x14ac:dyDescent="0.3">
      <c r="A88" s="4"/>
      <c r="B88" s="15"/>
      <c r="C88" s="16"/>
      <c r="D88" s="17"/>
      <c r="E88" s="16"/>
      <c r="F88" s="17"/>
      <c r="G88" s="16"/>
      <c r="H88" s="16"/>
      <c r="I88" s="16"/>
      <c r="J88" s="16"/>
      <c r="K88" s="16"/>
      <c r="L88" s="16"/>
      <c r="M88" s="16"/>
      <c r="N88" s="18"/>
    </row>
    <row r="89" spans="1:14" ht="15.75" thickTop="1" x14ac:dyDescent="0.25">
      <c r="A89" s="4"/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1"/>
    </row>
    <row r="90" spans="1:14" x14ac:dyDescent="0.25">
      <c r="A90" s="4"/>
      <c r="B90" s="19" t="s">
        <v>16</v>
      </c>
      <c r="C90" s="20">
        <v>3</v>
      </c>
      <c r="D90" s="20">
        <v>3</v>
      </c>
      <c r="E90" s="20">
        <v>3</v>
      </c>
      <c r="F90" s="20">
        <v>3</v>
      </c>
      <c r="G90" s="20">
        <v>3</v>
      </c>
      <c r="H90" s="20">
        <v>3</v>
      </c>
      <c r="I90" s="20">
        <v>3</v>
      </c>
      <c r="J90" s="20">
        <v>3</v>
      </c>
      <c r="K90" s="20">
        <v>3</v>
      </c>
      <c r="L90" s="20">
        <v>3</v>
      </c>
      <c r="M90" s="20">
        <v>3</v>
      </c>
      <c r="N90" s="21">
        <v>3</v>
      </c>
    </row>
    <row r="91" spans="1:14" x14ac:dyDescent="0.25">
      <c r="A91" s="4"/>
      <c r="B91" s="19" t="s">
        <v>17</v>
      </c>
      <c r="C91" s="20">
        <v>25612</v>
      </c>
      <c r="D91" s="20">
        <v>25633</v>
      </c>
      <c r="E91" s="20">
        <v>25554</v>
      </c>
      <c r="F91" s="20">
        <v>25225</v>
      </c>
      <c r="G91" s="20">
        <v>24972</v>
      </c>
      <c r="H91" s="20">
        <v>24754</v>
      </c>
      <c r="I91" s="20">
        <v>24706</v>
      </c>
      <c r="J91" s="20">
        <v>24626</v>
      </c>
      <c r="K91" s="20">
        <v>24607</v>
      </c>
      <c r="L91" s="20">
        <v>25125</v>
      </c>
      <c r="M91" s="20">
        <v>25541</v>
      </c>
      <c r="N91" s="21">
        <v>25626</v>
      </c>
    </row>
    <row r="92" spans="1:14" x14ac:dyDescent="0.25">
      <c r="A92" s="4"/>
      <c r="B92" s="19" t="s">
        <v>18</v>
      </c>
      <c r="C92" s="20">
        <v>2</v>
      </c>
      <c r="D92" s="20">
        <v>2</v>
      </c>
      <c r="E92" s="20">
        <v>2</v>
      </c>
      <c r="F92" s="20">
        <v>2</v>
      </c>
      <c r="G92" s="20">
        <v>2</v>
      </c>
      <c r="H92" s="20">
        <v>2</v>
      </c>
      <c r="I92" s="20">
        <v>2</v>
      </c>
      <c r="J92" s="20">
        <v>2</v>
      </c>
      <c r="K92" s="20">
        <v>2</v>
      </c>
      <c r="L92" s="20">
        <v>2</v>
      </c>
      <c r="M92" s="20">
        <v>2</v>
      </c>
      <c r="N92" s="21">
        <v>2</v>
      </c>
    </row>
    <row r="93" spans="1:14" x14ac:dyDescent="0.25">
      <c r="A93" s="4"/>
      <c r="B93" s="19" t="s">
        <v>19</v>
      </c>
      <c r="C93" s="20">
        <v>85</v>
      </c>
      <c r="D93" s="20">
        <v>85</v>
      </c>
      <c r="E93" s="20">
        <v>85</v>
      </c>
      <c r="F93" s="20">
        <v>84</v>
      </c>
      <c r="G93" s="20">
        <v>84</v>
      </c>
      <c r="H93" s="20">
        <v>84</v>
      </c>
      <c r="I93" s="20">
        <v>84</v>
      </c>
      <c r="J93" s="20">
        <v>84</v>
      </c>
      <c r="K93" s="20">
        <v>84</v>
      </c>
      <c r="L93" s="20">
        <v>84</v>
      </c>
      <c r="M93" s="20">
        <v>85</v>
      </c>
      <c r="N93" s="21">
        <v>85</v>
      </c>
    </row>
    <row r="94" spans="1:14" x14ac:dyDescent="0.25">
      <c r="A94" s="4"/>
      <c r="B94" s="19" t="s">
        <v>20</v>
      </c>
      <c r="C94" s="20">
        <v>216</v>
      </c>
      <c r="D94" s="20">
        <v>215</v>
      </c>
      <c r="E94" s="20">
        <v>214</v>
      </c>
      <c r="F94" s="20">
        <v>214</v>
      </c>
      <c r="G94" s="20">
        <v>213</v>
      </c>
      <c r="H94" s="20">
        <v>210</v>
      </c>
      <c r="I94" s="20">
        <v>209</v>
      </c>
      <c r="J94" s="20">
        <v>211</v>
      </c>
      <c r="K94" s="20">
        <v>211</v>
      </c>
      <c r="L94" s="20">
        <v>210</v>
      </c>
      <c r="M94" s="20">
        <v>213</v>
      </c>
      <c r="N94" s="21">
        <v>214</v>
      </c>
    </row>
    <row r="95" spans="1:14" x14ac:dyDescent="0.25">
      <c r="A95" s="4"/>
      <c r="B95" s="19" t="s">
        <v>21</v>
      </c>
      <c r="C95" s="20">
        <v>302114</v>
      </c>
      <c r="D95" s="20">
        <v>302212</v>
      </c>
      <c r="E95" s="20">
        <v>302148</v>
      </c>
      <c r="F95" s="20">
        <v>302227</v>
      </c>
      <c r="G95" s="20">
        <v>302399</v>
      </c>
      <c r="H95" s="20">
        <v>302414</v>
      </c>
      <c r="I95" s="20">
        <v>302535</v>
      </c>
      <c r="J95" s="20">
        <v>302542</v>
      </c>
      <c r="K95" s="20">
        <v>302507</v>
      </c>
      <c r="L95" s="20">
        <v>302430</v>
      </c>
      <c r="M95" s="20">
        <v>303350</v>
      </c>
      <c r="N95" s="21">
        <v>303428</v>
      </c>
    </row>
    <row r="96" spans="1:14" x14ac:dyDescent="0.25">
      <c r="A96" s="4"/>
      <c r="B96" s="19" t="s">
        <v>22</v>
      </c>
      <c r="C96" s="20">
        <v>3</v>
      </c>
      <c r="D96" s="20">
        <v>3</v>
      </c>
      <c r="E96" s="20">
        <v>3</v>
      </c>
      <c r="F96" s="20">
        <v>3</v>
      </c>
      <c r="G96" s="20">
        <v>3</v>
      </c>
      <c r="H96" s="20">
        <v>3</v>
      </c>
      <c r="I96" s="20">
        <v>3</v>
      </c>
      <c r="J96" s="20">
        <v>3</v>
      </c>
      <c r="K96" s="20">
        <v>3</v>
      </c>
      <c r="L96" s="20">
        <v>3</v>
      </c>
      <c r="M96" s="20">
        <v>3</v>
      </c>
      <c r="N96" s="21">
        <v>3</v>
      </c>
    </row>
    <row r="97" spans="1:14" x14ac:dyDescent="0.25">
      <c r="A97" s="4"/>
      <c r="B97" s="19" t="s">
        <v>23</v>
      </c>
      <c r="C97" s="20">
        <v>1</v>
      </c>
      <c r="D97" s="20">
        <v>1</v>
      </c>
      <c r="E97" s="20">
        <v>1</v>
      </c>
      <c r="F97" s="20">
        <v>1</v>
      </c>
      <c r="G97" s="20">
        <v>1</v>
      </c>
      <c r="H97" s="20">
        <v>1</v>
      </c>
      <c r="I97" s="20">
        <v>1</v>
      </c>
      <c r="J97" s="20">
        <v>1</v>
      </c>
      <c r="K97" s="20">
        <v>1</v>
      </c>
      <c r="L97" s="20">
        <v>1</v>
      </c>
      <c r="M97" s="20">
        <v>1</v>
      </c>
      <c r="N97" s="21">
        <v>1</v>
      </c>
    </row>
    <row r="98" spans="1:14" x14ac:dyDescent="0.25">
      <c r="A98" s="4"/>
      <c r="B98" s="19" t="s">
        <v>51</v>
      </c>
      <c r="C98" s="20">
        <v>-62</v>
      </c>
      <c r="D98" s="20">
        <v>-61</v>
      </c>
      <c r="E98" s="20">
        <v>-63</v>
      </c>
      <c r="F98" s="20">
        <v>-65</v>
      </c>
      <c r="G98" s="20">
        <v>-62</v>
      </c>
      <c r="H98" s="20">
        <v>17</v>
      </c>
      <c r="I98" s="20">
        <v>-62</v>
      </c>
      <c r="J98" s="20">
        <v>-63</v>
      </c>
      <c r="K98" s="20">
        <v>-64</v>
      </c>
      <c r="L98" s="20">
        <v>-63</v>
      </c>
      <c r="M98" s="20">
        <v>-69</v>
      </c>
      <c r="N98" s="21">
        <v>-69</v>
      </c>
    </row>
    <row r="99" spans="1:14" x14ac:dyDescent="0.25">
      <c r="A99" s="4"/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1"/>
    </row>
    <row r="100" spans="1:14" x14ac:dyDescent="0.25">
      <c r="A100" s="4"/>
      <c r="B100" s="22" t="s">
        <v>52</v>
      </c>
      <c r="C100" s="23">
        <f>SUM(C90:C99)</f>
        <v>327974</v>
      </c>
      <c r="D100" s="23">
        <f t="shared" ref="D100:N100" si="4">SUM(D90:D99)</f>
        <v>328093</v>
      </c>
      <c r="E100" s="23">
        <f t="shared" si="4"/>
        <v>327947</v>
      </c>
      <c r="F100" s="23">
        <f t="shared" si="4"/>
        <v>327694</v>
      </c>
      <c r="G100" s="23">
        <f t="shared" si="4"/>
        <v>327615</v>
      </c>
      <c r="H100" s="23">
        <f t="shared" si="4"/>
        <v>327488</v>
      </c>
      <c r="I100" s="23">
        <f t="shared" si="4"/>
        <v>327481</v>
      </c>
      <c r="J100" s="23">
        <f t="shared" si="4"/>
        <v>327409</v>
      </c>
      <c r="K100" s="23">
        <f t="shared" si="4"/>
        <v>327354</v>
      </c>
      <c r="L100" s="23">
        <f t="shared" si="4"/>
        <v>327795</v>
      </c>
      <c r="M100" s="23">
        <f t="shared" si="4"/>
        <v>329129</v>
      </c>
      <c r="N100" s="21">
        <f t="shared" si="4"/>
        <v>329293</v>
      </c>
    </row>
    <row r="101" spans="1:14" ht="15.75" thickBot="1" x14ac:dyDescent="0.3">
      <c r="A101" s="4"/>
      <c r="B101" s="25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7"/>
    </row>
    <row r="102" spans="1:14" ht="16.5" thickTop="1" thickBot="1" x14ac:dyDescent="0.3"/>
    <row r="103" spans="1:14" ht="15.75" thickTop="1" x14ac:dyDescent="0.25">
      <c r="A103" s="4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0"/>
    </row>
    <row r="104" spans="1:14" x14ac:dyDescent="0.25">
      <c r="A104" s="14"/>
      <c r="B104" s="11"/>
      <c r="C104" s="12" t="s">
        <v>37</v>
      </c>
      <c r="D104" s="12" t="s">
        <v>38</v>
      </c>
      <c r="E104" s="12" t="s">
        <v>39</v>
      </c>
      <c r="F104" s="12" t="s">
        <v>40</v>
      </c>
      <c r="G104" s="12" t="s">
        <v>41</v>
      </c>
      <c r="H104" s="12" t="s">
        <v>42</v>
      </c>
      <c r="I104" s="12" t="s">
        <v>43</v>
      </c>
      <c r="J104" s="12" t="s">
        <v>44</v>
      </c>
      <c r="K104" s="12" t="s">
        <v>45</v>
      </c>
      <c r="L104" s="12" t="s">
        <v>46</v>
      </c>
      <c r="M104" s="12" t="s">
        <v>47</v>
      </c>
      <c r="N104" s="13" t="s">
        <v>48</v>
      </c>
    </row>
    <row r="105" spans="1:14" ht="15.75" thickBot="1" x14ac:dyDescent="0.3">
      <c r="A105" s="4"/>
      <c r="B105" s="15"/>
      <c r="C105" s="16"/>
      <c r="D105" s="17"/>
      <c r="E105" s="16"/>
      <c r="F105" s="17"/>
      <c r="G105" s="16"/>
      <c r="H105" s="16"/>
      <c r="I105" s="16"/>
      <c r="J105" s="16"/>
      <c r="K105" s="16"/>
      <c r="L105" s="16"/>
      <c r="M105" s="16"/>
      <c r="N105" s="18"/>
    </row>
    <row r="106" spans="1:14" ht="15.75" thickTop="1" x14ac:dyDescent="0.25">
      <c r="A106" s="4"/>
      <c r="B106" s="19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1"/>
    </row>
    <row r="107" spans="1:14" x14ac:dyDescent="0.25">
      <c r="A107" s="4"/>
      <c r="B107" s="19" t="s">
        <v>16</v>
      </c>
      <c r="C107" s="20">
        <v>3</v>
      </c>
      <c r="D107" s="20">
        <v>3</v>
      </c>
      <c r="E107" s="20">
        <v>3</v>
      </c>
      <c r="F107" s="20">
        <v>3</v>
      </c>
      <c r="G107" s="20">
        <v>3</v>
      </c>
      <c r="H107" s="20">
        <v>3</v>
      </c>
      <c r="I107" s="20">
        <v>3</v>
      </c>
      <c r="J107" s="20">
        <v>3</v>
      </c>
      <c r="K107" s="20">
        <v>3</v>
      </c>
      <c r="L107" s="20">
        <v>3</v>
      </c>
      <c r="M107" s="20">
        <v>3</v>
      </c>
      <c r="N107" s="21">
        <v>3</v>
      </c>
    </row>
    <row r="108" spans="1:14" x14ac:dyDescent="0.25">
      <c r="A108" s="4"/>
      <c r="B108" s="19" t="s">
        <v>17</v>
      </c>
      <c r="C108" s="20">
        <v>25673</v>
      </c>
      <c r="D108" s="20">
        <v>25681</v>
      </c>
      <c r="E108" s="20">
        <v>25520</v>
      </c>
      <c r="F108" s="20">
        <v>25202</v>
      </c>
      <c r="G108" s="20">
        <v>25008</v>
      </c>
      <c r="H108" s="20">
        <v>24816</v>
      </c>
      <c r="I108" s="20">
        <v>24713</v>
      </c>
      <c r="J108" s="20">
        <v>24696</v>
      </c>
      <c r="K108" s="20">
        <v>24866</v>
      </c>
      <c r="L108" s="20">
        <v>25234</v>
      </c>
      <c r="M108" s="20">
        <v>25500</v>
      </c>
      <c r="N108" s="21">
        <v>25642</v>
      </c>
    </row>
    <row r="109" spans="1:14" x14ac:dyDescent="0.25">
      <c r="A109" s="4"/>
      <c r="B109" s="19" t="s">
        <v>18</v>
      </c>
      <c r="C109" s="20">
        <v>2</v>
      </c>
      <c r="D109" s="20">
        <v>2</v>
      </c>
      <c r="E109" s="20">
        <v>2</v>
      </c>
      <c r="F109" s="20">
        <v>3</v>
      </c>
      <c r="G109" s="20">
        <v>3</v>
      </c>
      <c r="H109" s="20">
        <v>3</v>
      </c>
      <c r="I109" s="20">
        <v>3</v>
      </c>
      <c r="J109" s="20">
        <v>3</v>
      </c>
      <c r="K109" s="20">
        <v>3</v>
      </c>
      <c r="L109" s="20">
        <v>3</v>
      </c>
      <c r="M109" s="20">
        <v>3</v>
      </c>
      <c r="N109" s="21">
        <v>3</v>
      </c>
    </row>
    <row r="110" spans="1:14" x14ac:dyDescent="0.25">
      <c r="A110" s="4"/>
      <c r="B110" s="19" t="s">
        <v>19</v>
      </c>
      <c r="C110" s="20">
        <v>85</v>
      </c>
      <c r="D110" s="20">
        <v>85</v>
      </c>
      <c r="E110" s="20">
        <v>85</v>
      </c>
      <c r="F110" s="20">
        <v>87</v>
      </c>
      <c r="G110" s="20">
        <v>88</v>
      </c>
      <c r="H110" s="20">
        <v>88</v>
      </c>
      <c r="I110" s="20">
        <v>88</v>
      </c>
      <c r="J110" s="20">
        <v>88</v>
      </c>
      <c r="K110" s="20">
        <v>87</v>
      </c>
      <c r="L110" s="20">
        <v>87</v>
      </c>
      <c r="M110" s="20">
        <v>89</v>
      </c>
      <c r="N110" s="21">
        <v>89</v>
      </c>
    </row>
    <row r="111" spans="1:14" x14ac:dyDescent="0.25">
      <c r="A111" s="4"/>
      <c r="B111" s="19" t="s">
        <v>20</v>
      </c>
      <c r="C111" s="20">
        <v>212</v>
      </c>
      <c r="D111" s="20">
        <v>212</v>
      </c>
      <c r="E111" s="20">
        <v>211</v>
      </c>
      <c r="F111" s="20">
        <v>209</v>
      </c>
      <c r="G111" s="20">
        <v>209</v>
      </c>
      <c r="H111" s="20">
        <v>207</v>
      </c>
      <c r="I111" s="20">
        <v>206</v>
      </c>
      <c r="J111" s="20">
        <v>206</v>
      </c>
      <c r="K111" s="20">
        <v>207</v>
      </c>
      <c r="L111" s="20">
        <v>208</v>
      </c>
      <c r="M111" s="20">
        <v>207</v>
      </c>
      <c r="N111" s="21">
        <v>207</v>
      </c>
    </row>
    <row r="112" spans="1:14" x14ac:dyDescent="0.25">
      <c r="A112" s="4"/>
      <c r="B112" s="19" t="s">
        <v>21</v>
      </c>
      <c r="C112" s="20">
        <v>303613</v>
      </c>
      <c r="D112" s="20">
        <v>303720</v>
      </c>
      <c r="E112" s="20">
        <v>303684</v>
      </c>
      <c r="F112" s="20">
        <v>304320</v>
      </c>
      <c r="G112" s="20">
        <v>304856</v>
      </c>
      <c r="H112" s="20">
        <v>305096</v>
      </c>
      <c r="I112" s="20">
        <v>305419</v>
      </c>
      <c r="J112" s="20">
        <v>305630</v>
      </c>
      <c r="K112" s="20">
        <v>305409</v>
      </c>
      <c r="L112" s="20">
        <v>305564</v>
      </c>
      <c r="M112" s="20">
        <v>305637</v>
      </c>
      <c r="N112" s="21">
        <v>305962</v>
      </c>
    </row>
    <row r="113" spans="1:14" x14ac:dyDescent="0.25">
      <c r="A113" s="4"/>
      <c r="B113" s="19" t="s">
        <v>22</v>
      </c>
      <c r="C113" s="20">
        <v>3</v>
      </c>
      <c r="D113" s="20">
        <v>3</v>
      </c>
      <c r="E113" s="20">
        <v>3</v>
      </c>
      <c r="F113" s="20">
        <v>3</v>
      </c>
      <c r="G113" s="20">
        <v>3</v>
      </c>
      <c r="H113" s="20">
        <v>3</v>
      </c>
      <c r="I113" s="20">
        <v>3</v>
      </c>
      <c r="J113" s="20">
        <v>3</v>
      </c>
      <c r="K113" s="20">
        <v>3</v>
      </c>
      <c r="L113" s="20">
        <v>3</v>
      </c>
      <c r="M113" s="20">
        <v>3</v>
      </c>
      <c r="N113" s="21">
        <v>3</v>
      </c>
    </row>
    <row r="114" spans="1:14" x14ac:dyDescent="0.25">
      <c r="A114" s="4"/>
      <c r="B114" s="19" t="s">
        <v>23</v>
      </c>
      <c r="C114" s="20">
        <v>1</v>
      </c>
      <c r="D114" s="20">
        <v>1</v>
      </c>
      <c r="E114" s="20">
        <v>1</v>
      </c>
      <c r="F114" s="20">
        <v>1</v>
      </c>
      <c r="G114" s="20">
        <v>1</v>
      </c>
      <c r="H114" s="20">
        <v>1</v>
      </c>
      <c r="I114" s="20">
        <v>1</v>
      </c>
      <c r="J114" s="20">
        <v>1</v>
      </c>
      <c r="K114" s="20">
        <v>1</v>
      </c>
      <c r="L114" s="20">
        <v>1</v>
      </c>
      <c r="M114" s="20">
        <v>1</v>
      </c>
      <c r="N114" s="21">
        <v>1</v>
      </c>
    </row>
    <row r="115" spans="1:14" x14ac:dyDescent="0.25">
      <c r="A115" s="4"/>
      <c r="B115" s="19" t="s">
        <v>51</v>
      </c>
      <c r="C115" s="20">
        <v>-66</v>
      </c>
      <c r="D115" s="20">
        <v>-65</v>
      </c>
      <c r="E115" s="20">
        <v>-68</v>
      </c>
      <c r="F115" s="20">
        <v>-72</v>
      </c>
      <c r="G115" s="20">
        <v>-73</v>
      </c>
      <c r="H115" s="20">
        <v>26</v>
      </c>
      <c r="I115" s="20">
        <v>-73</v>
      </c>
      <c r="J115" s="20">
        <v>-187</v>
      </c>
      <c r="K115" s="20">
        <v>64</v>
      </c>
      <c r="L115" s="20">
        <v>-212</v>
      </c>
      <c r="M115" s="20">
        <v>-80</v>
      </c>
      <c r="N115" s="21">
        <v>-79</v>
      </c>
    </row>
    <row r="116" spans="1:14" x14ac:dyDescent="0.25">
      <c r="A116" s="4"/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1"/>
    </row>
    <row r="117" spans="1:14" x14ac:dyDescent="0.25">
      <c r="A117" s="4"/>
      <c r="B117" s="22" t="s">
        <v>52</v>
      </c>
      <c r="C117" s="23">
        <f>SUM(C107:C116)</f>
        <v>329526</v>
      </c>
      <c r="D117" s="23">
        <f t="shared" ref="D117:N117" si="5">SUM(D107:D116)</f>
        <v>329642</v>
      </c>
      <c r="E117" s="23">
        <f t="shared" si="5"/>
        <v>329441</v>
      </c>
      <c r="F117" s="23">
        <f t="shared" si="5"/>
        <v>329756</v>
      </c>
      <c r="G117" s="23">
        <f t="shared" si="5"/>
        <v>330098</v>
      </c>
      <c r="H117" s="23">
        <f t="shared" si="5"/>
        <v>330243</v>
      </c>
      <c r="I117" s="23">
        <f t="shared" si="5"/>
        <v>330363</v>
      </c>
      <c r="J117" s="23">
        <f t="shared" si="5"/>
        <v>330443</v>
      </c>
      <c r="K117" s="23">
        <f t="shared" si="5"/>
        <v>330643</v>
      </c>
      <c r="L117" s="23">
        <f t="shared" si="5"/>
        <v>330891</v>
      </c>
      <c r="M117" s="23">
        <f t="shared" si="5"/>
        <v>331363</v>
      </c>
      <c r="N117" s="21">
        <f t="shared" si="5"/>
        <v>331831</v>
      </c>
    </row>
    <row r="118" spans="1:14" ht="15.75" thickBot="1" x14ac:dyDescent="0.3">
      <c r="A118" s="4"/>
      <c r="B118" s="25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7"/>
    </row>
    <row r="119" spans="1:14" ht="15.75" thickTop="1" x14ac:dyDescent="0.25"/>
  </sheetData>
  <mergeCells count="16">
    <mergeCell ref="B64:N64"/>
    <mergeCell ref="B65:N65"/>
    <mergeCell ref="B66:N66"/>
    <mergeCell ref="B67:N67"/>
    <mergeCell ref="B8:N8"/>
    <mergeCell ref="B9:N9"/>
    <mergeCell ref="B60:N60"/>
    <mergeCell ref="B61:N61"/>
    <mergeCell ref="B62:N62"/>
    <mergeCell ref="B63:N63"/>
    <mergeCell ref="B7:N7"/>
    <mergeCell ref="B2:N2"/>
    <mergeCell ref="B3:N3"/>
    <mergeCell ref="B4:N4"/>
    <mergeCell ref="B5:N5"/>
    <mergeCell ref="B6:N6"/>
  </mergeCells>
  <pageMargins left="1" right="1" top="1" bottom="1" header="0.3" footer="0.3"/>
  <pageSetup scale="50" orientation="landscape" horizontalDpi="90" verticalDpi="90" r:id="rId1"/>
  <headerFooter>
    <oddFooter>&amp;R&amp;"Times New Roman,Regular"&amp;12 Case No. 2020-00350
Attachment to Response to AG-&amp;"Times New Roman,Bold"KIUC-1 Question No. 155
Page &amp;P of &amp;N
Garrett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3" ma:contentTypeDescription="Create a new document." ma:contentTypeScope="" ma:versionID="cacfa8175316c073b911f4e929358acd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3e7f21d9c579c12408c77b5d4d8fcc13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155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Attorney General/KY Industrial Utility Customers - AG/KIUC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F116FB1B-26A5-4B90-9D12-6DC77003146C}"/>
</file>

<file path=customXml/itemProps2.xml><?xml version="1.0" encoding="utf-8"?>
<ds:datastoreItem xmlns:ds="http://schemas.openxmlformats.org/officeDocument/2006/customXml" ds:itemID="{ACC64AA4-E4C8-44D0-9F84-8F710A678630}"/>
</file>

<file path=customXml/itemProps3.xml><?xml version="1.0" encoding="utf-8"?>
<ds:datastoreItem xmlns:ds="http://schemas.openxmlformats.org/officeDocument/2006/customXml" ds:itemID="{B66DD459-EC3D-4BDA-92FD-7934D42E9B27}"/>
</file>

<file path=customXml/itemProps4.xml><?xml version="1.0" encoding="utf-8"?>
<ds:datastoreItem xmlns:ds="http://schemas.openxmlformats.org/officeDocument/2006/customXml" ds:itemID="{F1EF7D1D-E74F-46A3-B800-69C92FADCD09}"/>
</file>

<file path=customXml/itemProps5.xml><?xml version="1.0" encoding="utf-8"?>
<ds:datastoreItem xmlns:ds="http://schemas.openxmlformats.org/officeDocument/2006/customXml" ds:itemID="{67FD96D8-FF63-442F-8895-A065D071A2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AG-KIUC 1-155</vt:lpstr>
      <vt:lpstr>'AG-KIUC 1-155'!Print_Area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Cucura, Quyen</dc:creator>
  <cp:lastModifiedBy>Raible, Eric</cp:lastModifiedBy>
  <cp:lastPrinted>2021-01-12T18:30:56Z</cp:lastPrinted>
  <dcterms:created xsi:type="dcterms:W3CDTF">2021-01-10T19:13:28Z</dcterms:created>
  <dcterms:modified xsi:type="dcterms:W3CDTF">2021-01-12T18:31:57Z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2021-01-12T18:30:28Z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914c17a3-729d-43d7-a044-0ed7393ba9a0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