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2020 Rate Case\AG-KIUC\LGE\"/>
    </mc:Choice>
  </mc:AlternateContent>
  <xr:revisionPtr revIDLastSave="0" documentId="8_{629A2822-7A5D-4A2B-A260-3046045F3A45}" xr6:coauthVersionLast="45" xr6:coauthVersionMax="45" xr10:uidLastSave="{00000000-0000-0000-0000-000000000000}"/>
  <bookViews>
    <workbookView xWindow="-108" yWindow="-108" windowWidth="23256" windowHeight="14016" tabRatio="731" activeTab="1" xr2:uid="{00000000-000D-0000-FFFF-FFFF00000000}"/>
  </bookViews>
  <sheets>
    <sheet name="ZN1 Summary" sheetId="16" r:id="rId1"/>
    <sheet name="CR11 Summary" sheetId="14" r:id="rId2"/>
  </sheets>
  <definedNames>
    <definedName name="_xlnm.Print_Area" localSheetId="1">'CR11 Summary'!$A$1:$H$75</definedName>
    <definedName name="_xlnm.Print_Area" localSheetId="0">'ZN1 Summary'!$A$1:$H$75</definedName>
    <definedName name="_xlnm.Print_Titles" localSheetId="1">'CR11 Summary'!$3:$3</definedName>
    <definedName name="_xlnm.Print_Titles" localSheetId="0">'ZN1 Summary'!$3:$3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1" i="16" l="1"/>
  <c r="F71" i="16"/>
  <c r="E71" i="16"/>
  <c r="D71" i="16"/>
  <c r="C71" i="16"/>
  <c r="H69" i="16"/>
  <c r="H68" i="16"/>
  <c r="H67" i="16"/>
  <c r="H66" i="16"/>
  <c r="H65" i="16"/>
  <c r="H64" i="16"/>
  <c r="H63" i="16"/>
  <c r="H62" i="16"/>
  <c r="H61" i="16"/>
  <c r="H60" i="16"/>
  <c r="H59" i="16"/>
  <c r="H58" i="16"/>
  <c r="H57" i="16"/>
  <c r="H56" i="16"/>
  <c r="H55" i="16"/>
  <c r="H54" i="16"/>
  <c r="H53" i="16"/>
  <c r="H52" i="16"/>
  <c r="H51" i="16"/>
  <c r="H50" i="16"/>
  <c r="H49" i="16"/>
  <c r="H48" i="16"/>
  <c r="H47" i="16"/>
  <c r="H46" i="16"/>
  <c r="H45" i="16"/>
  <c r="H44" i="16"/>
  <c r="H43" i="16"/>
  <c r="H42" i="16"/>
  <c r="H41" i="16"/>
  <c r="H40" i="16"/>
  <c r="H39" i="16"/>
  <c r="H38" i="16"/>
  <c r="H37" i="16"/>
  <c r="H36" i="16"/>
  <c r="H35" i="16"/>
  <c r="H34" i="16"/>
  <c r="H33" i="16"/>
  <c r="H32" i="16"/>
  <c r="H31" i="16"/>
  <c r="H30" i="16"/>
  <c r="H29" i="16"/>
  <c r="H28" i="16"/>
  <c r="H27" i="16"/>
  <c r="H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H7" i="16"/>
  <c r="H6" i="16"/>
  <c r="H5" i="16"/>
  <c r="H4" i="16"/>
  <c r="H71" i="16" l="1"/>
  <c r="G71" i="14" l="1"/>
  <c r="F71" i="14"/>
  <c r="E71" i="14"/>
  <c r="D71" i="14"/>
  <c r="C71" i="14"/>
  <c r="H71" i="14" s="1"/>
  <c r="H69" i="14"/>
  <c r="H68" i="14"/>
  <c r="H67" i="14"/>
  <c r="H66" i="14"/>
  <c r="H65" i="14"/>
  <c r="H64" i="14"/>
  <c r="H63" i="14"/>
  <c r="H62" i="14"/>
  <c r="H61" i="14"/>
  <c r="H60" i="14"/>
  <c r="H59" i="14"/>
  <c r="H58" i="14"/>
  <c r="H57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H6" i="14"/>
  <c r="H5" i="14"/>
  <c r="H4" i="14"/>
</calcChain>
</file>

<file path=xl/sharedStrings.xml><?xml version="1.0" encoding="utf-8"?>
<sst xmlns="http://schemas.openxmlformats.org/spreadsheetml/2006/main" count="26" uniqueCount="13">
  <si>
    <t>Capital Burdens</t>
  </si>
  <si>
    <t>Grand Total</t>
  </si>
  <si>
    <t>Month/Year</t>
  </si>
  <si>
    <t>(2) - Generation employee labor is not typically budgeted to capital.</t>
  </si>
  <si>
    <t xml:space="preserve">        Company does not allocate headcount between units.  </t>
  </si>
  <si>
    <t>(1) - Headcount is for all the Louisville Combustion Turbine Simply Cycle Units; as</t>
  </si>
  <si>
    <r>
      <t>Capital Raw</t>
    </r>
    <r>
      <rPr>
        <b/>
        <vertAlign val="superscript"/>
        <sz val="12"/>
        <rFont val="Times New Roman"/>
        <family val="1"/>
      </rPr>
      <t>(2)</t>
    </r>
  </si>
  <si>
    <t>O&amp;M Raw</t>
  </si>
  <si>
    <t>Direct O&amp;M Burdens</t>
  </si>
  <si>
    <t>Corporate O&amp;M Burdens</t>
  </si>
  <si>
    <r>
      <t>FTE Headcount</t>
    </r>
    <r>
      <rPr>
        <b/>
        <vertAlign val="superscript"/>
        <sz val="12"/>
        <rFont val="Times New Roman"/>
        <family val="1"/>
      </rPr>
      <t>(1)</t>
    </r>
  </si>
  <si>
    <t>Zorn Unit 1</t>
  </si>
  <si>
    <t>Cane Run Unit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</si>
</sst>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0"/>
      <name val="Arial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vertAlign val="superscript"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</cellStyleXfs>
  <cellXfs count="13">
    <xf numFmtId="0" fontId="0" fillId="0" borderId="0" xfId="0"/>
    <xf numFmtId="0" fontId="2" fillId="0" borderId="0" xfId="3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3" fontId="5" fillId="0" borderId="0" xfId="1" applyNumberFormat="1" applyFont="1" applyAlignment="1">
      <alignment horizontal="center"/>
    </xf>
    <xf numFmtId="164" fontId="4" fillId="0" borderId="0" xfId="0" applyNumberFormat="1" applyFont="1"/>
    <xf numFmtId="0" fontId="4" fillId="0" borderId="0" xfId="0" applyFont="1"/>
    <xf numFmtId="0" fontId="3" fillId="0" borderId="0" xfId="0" applyFont="1" applyAlignment="1">
      <alignment horizontal="center" wrapText="1"/>
    </xf>
    <xf numFmtId="0" fontId="3" fillId="0" borderId="0" xfId="3" applyFont="1" applyAlignment="1">
      <alignment horizontal="center"/>
    </xf>
    <xf numFmtId="0" fontId="3" fillId="0" borderId="0" xfId="3" applyFont="1" applyAlignment="1">
      <alignment horizontal="center" wrapText="1"/>
    </xf>
    <xf numFmtId="5" fontId="4" fillId="0" borderId="0" xfId="1" applyNumberFormat="1" applyFont="1"/>
    <xf numFmtId="5" fontId="4" fillId="0" borderId="0" xfId="0" applyNumberFormat="1" applyFont="1"/>
    <xf numFmtId="0" fontId="3" fillId="0" borderId="0" xfId="0" applyFont="1" applyAlignment="1">
      <alignment horizontal="center" wrapText="1"/>
    </xf>
  </cellXfs>
  <cellStyles count="4">
    <cellStyle name="Comma" xfId="1" builtinId="3"/>
    <cellStyle name="Comma 2" xfId="2" xr:uid="{BF4DC0FA-DD0C-4690-A932-1C68C4388575}"/>
    <cellStyle name="Normal" xfId="0" builtinId="0"/>
    <cellStyle name="Normal 2" xfId="3" xr:uid="{D073D2F6-0E1F-4A33-B60B-8B8F16F60C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9E116-5DEA-4ABF-952A-98A2BCD6EF23}">
  <sheetPr>
    <pageSetUpPr fitToPage="1"/>
  </sheetPr>
  <dimension ref="A1:H75"/>
  <sheetViews>
    <sheetView workbookViewId="0">
      <pane ySplit="3" topLeftCell="A4" activePane="bottomLeft" state="frozen"/>
      <selection activeCell="B85" sqref="B85"/>
      <selection pane="bottomLeft" activeCell="B85" sqref="B85"/>
    </sheetView>
  </sheetViews>
  <sheetFormatPr defaultColWidth="9.109375" defaultRowHeight="15.6" x14ac:dyDescent="0.3"/>
  <cols>
    <col min="1" max="1" width="12.6640625" style="6" bestFit="1" customWidth="1"/>
    <col min="2" max="2" width="13.88671875" style="6" customWidth="1"/>
    <col min="3" max="3" width="11.88671875" style="6" bestFit="1" customWidth="1"/>
    <col min="4" max="4" width="10.109375" style="6" bestFit="1" customWidth="1"/>
    <col min="5" max="5" width="12.33203125" style="6" customWidth="1"/>
    <col min="6" max="6" width="10.6640625" style="6" bestFit="1" customWidth="1"/>
    <col min="7" max="7" width="11.6640625" style="6" customWidth="1"/>
    <col min="8" max="8" width="11.88671875" style="6" bestFit="1" customWidth="1"/>
    <col min="9" max="16384" width="9.109375" style="6"/>
  </cols>
  <sheetData>
    <row r="1" spans="1:8" x14ac:dyDescent="0.3">
      <c r="A1" s="12" t="s">
        <v>11</v>
      </c>
      <c r="B1" s="12"/>
      <c r="C1" s="12"/>
      <c r="D1" s="12"/>
      <c r="E1" s="12"/>
      <c r="F1" s="12"/>
      <c r="G1" s="12"/>
      <c r="H1" s="12"/>
    </row>
    <row r="3" spans="1:8" ht="46.8" x14ac:dyDescent="0.3">
      <c r="A3" s="2" t="s">
        <v>2</v>
      </c>
      <c r="B3" s="7" t="s">
        <v>10</v>
      </c>
      <c r="C3" s="8" t="s">
        <v>7</v>
      </c>
      <c r="D3" s="9" t="s">
        <v>8</v>
      </c>
      <c r="E3" s="9" t="s">
        <v>9</v>
      </c>
      <c r="F3" s="9" t="s">
        <v>6</v>
      </c>
      <c r="G3" s="9" t="s">
        <v>0</v>
      </c>
      <c r="H3" s="8" t="s">
        <v>1</v>
      </c>
    </row>
    <row r="4" spans="1:8" x14ac:dyDescent="0.3">
      <c r="A4" s="3">
        <v>201701</v>
      </c>
      <c r="B4" s="4">
        <v>4</v>
      </c>
      <c r="C4" s="10">
        <v>1125.78</v>
      </c>
      <c r="D4" s="10">
        <v>610.0489242000001</v>
      </c>
      <c r="E4" s="10">
        <v>299.82000000000005</v>
      </c>
      <c r="F4" s="10">
        <v>0</v>
      </c>
      <c r="G4" s="10">
        <v>0</v>
      </c>
      <c r="H4" s="11">
        <f>SUM(C4:G4)</f>
        <v>2035.6489242000002</v>
      </c>
    </row>
    <row r="5" spans="1:8" x14ac:dyDescent="0.3">
      <c r="A5" s="3">
        <v>201702</v>
      </c>
      <c r="B5" s="4">
        <v>4</v>
      </c>
      <c r="C5" s="10">
        <v>2018.6399999999999</v>
      </c>
      <c r="D5" s="10">
        <v>1093.8808296000002</v>
      </c>
      <c r="E5" s="10">
        <v>537.70000000000005</v>
      </c>
      <c r="F5" s="10">
        <v>0</v>
      </c>
      <c r="G5" s="10">
        <v>0</v>
      </c>
      <c r="H5" s="11">
        <f t="shared" ref="H5:H68" si="0">SUM(C5:G5)</f>
        <v>3650.2208295999999</v>
      </c>
    </row>
    <row r="6" spans="1:8" x14ac:dyDescent="0.3">
      <c r="A6" s="3">
        <v>201703</v>
      </c>
      <c r="B6" s="4">
        <v>4</v>
      </c>
      <c r="C6" s="10">
        <v>3047.37</v>
      </c>
      <c r="D6" s="10">
        <v>1574.1403245000001</v>
      </c>
      <c r="E6" s="10">
        <v>780.70000000000016</v>
      </c>
      <c r="F6" s="10">
        <v>0</v>
      </c>
      <c r="G6" s="10">
        <v>0</v>
      </c>
      <c r="H6" s="11">
        <f t="shared" si="0"/>
        <v>5402.2103244999998</v>
      </c>
    </row>
    <row r="7" spans="1:8" x14ac:dyDescent="0.3">
      <c r="A7" s="3">
        <v>201704</v>
      </c>
      <c r="B7" s="4">
        <v>4</v>
      </c>
      <c r="C7" s="10">
        <v>2096.42</v>
      </c>
      <c r="D7" s="10">
        <v>1135.9671650000003</v>
      </c>
      <c r="E7" s="10">
        <v>558.37000000000012</v>
      </c>
      <c r="F7" s="10">
        <v>0</v>
      </c>
      <c r="G7" s="10">
        <v>0</v>
      </c>
      <c r="H7" s="11">
        <f t="shared" si="0"/>
        <v>3790.757165</v>
      </c>
    </row>
    <row r="8" spans="1:8" x14ac:dyDescent="0.3">
      <c r="A8" s="3">
        <v>201705</v>
      </c>
      <c r="B8" s="4">
        <v>4</v>
      </c>
      <c r="C8" s="10">
        <v>1319.88</v>
      </c>
      <c r="D8" s="10">
        <v>715.22977320000018</v>
      </c>
      <c r="E8" s="10">
        <v>351.53000000000003</v>
      </c>
      <c r="F8" s="10">
        <v>0</v>
      </c>
      <c r="G8" s="10">
        <v>0</v>
      </c>
      <c r="H8" s="11">
        <f t="shared" si="0"/>
        <v>2386.6397732000005</v>
      </c>
    </row>
    <row r="9" spans="1:8" x14ac:dyDescent="0.3">
      <c r="A9" s="3">
        <v>201706</v>
      </c>
      <c r="B9" s="4">
        <v>4</v>
      </c>
      <c r="C9" s="10">
        <v>1242.2400000000002</v>
      </c>
      <c r="D9" s="10">
        <v>612.98332800000014</v>
      </c>
      <c r="E9" s="10">
        <v>330.89999999999992</v>
      </c>
      <c r="F9" s="10">
        <v>0</v>
      </c>
      <c r="G9" s="10">
        <v>0</v>
      </c>
      <c r="H9" s="11">
        <f t="shared" si="0"/>
        <v>2186.1233280000006</v>
      </c>
    </row>
    <row r="10" spans="1:8" x14ac:dyDescent="0.3">
      <c r="A10" s="3">
        <v>201707</v>
      </c>
      <c r="B10" s="4">
        <v>4</v>
      </c>
      <c r="C10" s="10">
        <v>1319.88</v>
      </c>
      <c r="D10" s="10">
        <v>651.29478600000004</v>
      </c>
      <c r="E10" s="10">
        <v>351.55</v>
      </c>
      <c r="F10" s="10">
        <v>0</v>
      </c>
      <c r="G10" s="10">
        <v>0</v>
      </c>
      <c r="H10" s="11">
        <f t="shared" si="0"/>
        <v>2322.7247860000002</v>
      </c>
    </row>
    <row r="11" spans="1:8" x14ac:dyDescent="0.3">
      <c r="A11" s="3">
        <v>201708</v>
      </c>
      <c r="B11" s="4">
        <v>4</v>
      </c>
      <c r="C11" s="10">
        <v>2406.84</v>
      </c>
      <c r="D11" s="10">
        <v>1187.6551980000002</v>
      </c>
      <c r="E11" s="10">
        <v>641.09000000000026</v>
      </c>
      <c r="F11" s="10">
        <v>0</v>
      </c>
      <c r="G11" s="10">
        <v>0</v>
      </c>
      <c r="H11" s="11">
        <f t="shared" si="0"/>
        <v>4235.5851980000007</v>
      </c>
    </row>
    <row r="12" spans="1:8" x14ac:dyDescent="0.3">
      <c r="A12" s="3">
        <v>201709</v>
      </c>
      <c r="B12" s="4">
        <v>4</v>
      </c>
      <c r="C12" s="10">
        <v>1086.96</v>
      </c>
      <c r="D12" s="10">
        <v>518.92557360000001</v>
      </c>
      <c r="E12" s="10">
        <v>315.95</v>
      </c>
      <c r="F12" s="10">
        <v>0</v>
      </c>
      <c r="G12" s="10">
        <v>0</v>
      </c>
      <c r="H12" s="11">
        <f t="shared" si="0"/>
        <v>1921.8355736000001</v>
      </c>
    </row>
    <row r="13" spans="1:8" x14ac:dyDescent="0.3">
      <c r="A13" s="3">
        <v>201710</v>
      </c>
      <c r="B13" s="4">
        <v>4</v>
      </c>
      <c r="C13" s="10">
        <v>3033.64</v>
      </c>
      <c r="D13" s="10">
        <v>945.13613019999991</v>
      </c>
      <c r="E13" s="10">
        <v>653.73</v>
      </c>
      <c r="F13" s="10">
        <v>0</v>
      </c>
      <c r="G13" s="10">
        <v>0</v>
      </c>
      <c r="H13" s="11">
        <f t="shared" si="0"/>
        <v>4632.5061301999995</v>
      </c>
    </row>
    <row r="14" spans="1:8" x14ac:dyDescent="0.3">
      <c r="A14" s="3">
        <v>201711</v>
      </c>
      <c r="B14" s="4">
        <v>4</v>
      </c>
      <c r="C14" s="10">
        <v>716.84000000000015</v>
      </c>
      <c r="D14" s="10">
        <v>113.35672540000004</v>
      </c>
      <c r="E14" s="10">
        <v>104.61999999999999</v>
      </c>
      <c r="F14" s="10">
        <v>0</v>
      </c>
      <c r="G14" s="10">
        <v>0</v>
      </c>
      <c r="H14" s="11">
        <f t="shared" si="0"/>
        <v>934.81672540000022</v>
      </c>
    </row>
    <row r="15" spans="1:8" x14ac:dyDescent="0.3">
      <c r="A15" s="3">
        <v>201712</v>
      </c>
      <c r="B15" s="4">
        <v>4</v>
      </c>
      <c r="C15" s="10">
        <v>699.65000000000009</v>
      </c>
      <c r="D15" s="10">
        <v>131.45963730000003</v>
      </c>
      <c r="E15" s="10">
        <v>269.43</v>
      </c>
      <c r="F15" s="10">
        <v>0</v>
      </c>
      <c r="G15" s="10">
        <v>0</v>
      </c>
      <c r="H15" s="11">
        <f t="shared" si="0"/>
        <v>1100.5396373000001</v>
      </c>
    </row>
    <row r="16" spans="1:8" x14ac:dyDescent="0.3">
      <c r="A16" s="3">
        <v>201801</v>
      </c>
      <c r="B16" s="4">
        <v>4</v>
      </c>
      <c r="C16" s="10">
        <v>2078.9600000000005</v>
      </c>
      <c r="D16" s="10">
        <v>0.48986000000000002</v>
      </c>
      <c r="E16" s="10">
        <v>539.0200000000001</v>
      </c>
      <c r="F16" s="10">
        <v>0</v>
      </c>
      <c r="G16" s="10">
        <v>0</v>
      </c>
      <c r="H16" s="11">
        <f t="shared" si="0"/>
        <v>2618.4698600000006</v>
      </c>
    </row>
    <row r="17" spans="1:8" x14ac:dyDescent="0.3">
      <c r="A17" s="3">
        <v>201802</v>
      </c>
      <c r="B17" s="4">
        <v>4</v>
      </c>
      <c r="C17" s="10">
        <v>1639.18</v>
      </c>
      <c r="D17" s="10">
        <v>0.48986000000000002</v>
      </c>
      <c r="E17" s="10">
        <v>425.0200000000001</v>
      </c>
      <c r="F17" s="10">
        <v>0</v>
      </c>
      <c r="G17" s="10">
        <v>0</v>
      </c>
      <c r="H17" s="11">
        <f t="shared" si="0"/>
        <v>2064.68986</v>
      </c>
    </row>
    <row r="18" spans="1:8" x14ac:dyDescent="0.3">
      <c r="A18" s="3">
        <v>201803</v>
      </c>
      <c r="B18" s="4">
        <v>4</v>
      </c>
      <c r="C18" s="10">
        <v>1399.3000000000002</v>
      </c>
      <c r="D18" s="10">
        <v>685.46109800000011</v>
      </c>
      <c r="E18" s="10">
        <v>362.82000000000011</v>
      </c>
      <c r="F18" s="10">
        <v>0</v>
      </c>
      <c r="G18" s="10">
        <v>0</v>
      </c>
      <c r="H18" s="11">
        <f t="shared" si="0"/>
        <v>2447.5810980000006</v>
      </c>
    </row>
    <row r="19" spans="1:8" x14ac:dyDescent="0.3">
      <c r="A19" s="3">
        <v>201804</v>
      </c>
      <c r="B19" s="4">
        <v>4</v>
      </c>
      <c r="C19" s="10">
        <v>2078.9600000000005</v>
      </c>
      <c r="D19" s="10">
        <v>901.58258320000004</v>
      </c>
      <c r="E19" s="10">
        <v>539.03</v>
      </c>
      <c r="F19" s="10">
        <v>0</v>
      </c>
      <c r="G19" s="10">
        <v>0</v>
      </c>
      <c r="H19" s="11">
        <f t="shared" si="0"/>
        <v>3519.5725832000007</v>
      </c>
    </row>
    <row r="20" spans="1:8" x14ac:dyDescent="0.3">
      <c r="A20" s="3">
        <v>201805</v>
      </c>
      <c r="B20" s="4">
        <v>4</v>
      </c>
      <c r="C20" s="10">
        <v>1859.8600000000001</v>
      </c>
      <c r="D20" s="10">
        <v>612.16184120000003</v>
      </c>
      <c r="E20" s="10">
        <v>383.21999999999997</v>
      </c>
      <c r="F20" s="10">
        <v>0</v>
      </c>
      <c r="G20" s="10">
        <v>0</v>
      </c>
      <c r="H20" s="11">
        <f t="shared" si="0"/>
        <v>2855.2418412000002</v>
      </c>
    </row>
    <row r="21" spans="1:8" x14ac:dyDescent="0.3">
      <c r="A21" s="3">
        <v>201806</v>
      </c>
      <c r="B21" s="4">
        <v>4</v>
      </c>
      <c r="C21" s="10">
        <v>1653.5600000000004</v>
      </c>
      <c r="D21" s="10">
        <v>717.09936520000008</v>
      </c>
      <c r="E21" s="10">
        <v>405.81</v>
      </c>
      <c r="F21" s="10">
        <v>0</v>
      </c>
      <c r="G21" s="10">
        <v>0</v>
      </c>
      <c r="H21" s="11">
        <f t="shared" si="0"/>
        <v>2776.4693652000005</v>
      </c>
    </row>
    <row r="22" spans="1:8" x14ac:dyDescent="0.3">
      <c r="A22" s="3">
        <v>201807</v>
      </c>
      <c r="B22" s="4">
        <v>4</v>
      </c>
      <c r="C22" s="10">
        <v>1320.92</v>
      </c>
      <c r="D22" s="10">
        <v>572.84337640000001</v>
      </c>
      <c r="E22" s="10">
        <v>308.09000000000003</v>
      </c>
      <c r="F22" s="10">
        <v>0</v>
      </c>
      <c r="G22" s="10">
        <v>0</v>
      </c>
      <c r="H22" s="11">
        <f t="shared" si="0"/>
        <v>2201.8533764000003</v>
      </c>
    </row>
    <row r="23" spans="1:8" x14ac:dyDescent="0.3">
      <c r="A23" s="3">
        <v>201808</v>
      </c>
      <c r="B23" s="4">
        <v>4</v>
      </c>
      <c r="C23" s="10">
        <v>1359.3200000000002</v>
      </c>
      <c r="D23" s="10">
        <v>589.49630439999999</v>
      </c>
      <c r="E23" s="10">
        <v>352.45</v>
      </c>
      <c r="F23" s="10">
        <v>0</v>
      </c>
      <c r="G23" s="10">
        <v>0</v>
      </c>
      <c r="H23" s="11">
        <f t="shared" si="0"/>
        <v>2301.2663044000001</v>
      </c>
    </row>
    <row r="24" spans="1:8" x14ac:dyDescent="0.3">
      <c r="A24" s="3">
        <v>201809</v>
      </c>
      <c r="B24" s="4">
        <v>4</v>
      </c>
      <c r="C24" s="10">
        <v>1399.3000000000002</v>
      </c>
      <c r="D24" s="10">
        <v>566.6677244</v>
      </c>
      <c r="E24" s="10">
        <v>342.34</v>
      </c>
      <c r="F24" s="10">
        <v>0</v>
      </c>
      <c r="G24" s="10">
        <v>0</v>
      </c>
      <c r="H24" s="11">
        <f t="shared" si="0"/>
        <v>2308.3077244000001</v>
      </c>
    </row>
    <row r="25" spans="1:8" x14ac:dyDescent="0.3">
      <c r="A25" s="3">
        <v>201810</v>
      </c>
      <c r="B25" s="4">
        <v>4</v>
      </c>
      <c r="C25" s="10">
        <v>879.56000000000017</v>
      </c>
      <c r="D25" s="10">
        <v>271.46739840000009</v>
      </c>
      <c r="E25" s="10">
        <v>228.08</v>
      </c>
      <c r="F25" s="10">
        <v>0</v>
      </c>
      <c r="G25" s="10">
        <v>0</v>
      </c>
      <c r="H25" s="11">
        <f t="shared" si="0"/>
        <v>1379.1073984000002</v>
      </c>
    </row>
    <row r="26" spans="1:8" x14ac:dyDescent="0.3">
      <c r="A26" s="3">
        <v>201811</v>
      </c>
      <c r="B26" s="4">
        <v>4</v>
      </c>
      <c r="C26" s="10">
        <v>1147.4400000000003</v>
      </c>
      <c r="D26" s="10">
        <v>354.14588160000011</v>
      </c>
      <c r="E26" s="10">
        <v>297.50000000000011</v>
      </c>
      <c r="F26" s="10">
        <v>0</v>
      </c>
      <c r="G26" s="10">
        <v>0</v>
      </c>
      <c r="H26" s="11">
        <f t="shared" si="0"/>
        <v>1799.0858816000004</v>
      </c>
    </row>
    <row r="27" spans="1:8" x14ac:dyDescent="0.3">
      <c r="A27" s="3">
        <v>201812</v>
      </c>
      <c r="B27" s="4">
        <v>4</v>
      </c>
      <c r="C27" s="10">
        <v>1393.3200000000002</v>
      </c>
      <c r="D27" s="10">
        <v>421.59076560000005</v>
      </c>
      <c r="E27" s="10">
        <v>651.96999999999991</v>
      </c>
      <c r="F27" s="10">
        <v>0</v>
      </c>
      <c r="G27" s="10">
        <v>0</v>
      </c>
      <c r="H27" s="11">
        <f t="shared" si="0"/>
        <v>2466.8807655999999</v>
      </c>
    </row>
    <row r="28" spans="1:8" x14ac:dyDescent="0.3">
      <c r="A28" s="3">
        <v>201901</v>
      </c>
      <c r="B28" s="4">
        <v>4</v>
      </c>
      <c r="C28" s="10">
        <v>1926.0600000000004</v>
      </c>
      <c r="D28" s="10">
        <v>0.40154999999999996</v>
      </c>
      <c r="E28" s="10">
        <v>501.47999999999996</v>
      </c>
      <c r="F28" s="10">
        <v>0</v>
      </c>
      <c r="G28" s="10">
        <v>0</v>
      </c>
      <c r="H28" s="11">
        <f t="shared" si="0"/>
        <v>2427.9415500000005</v>
      </c>
    </row>
    <row r="29" spans="1:8" x14ac:dyDescent="0.3">
      <c r="A29" s="3">
        <v>201902</v>
      </c>
      <c r="B29" s="4">
        <v>4</v>
      </c>
      <c r="C29" s="10">
        <v>1803.12</v>
      </c>
      <c r="D29" s="10">
        <v>712.88152320000006</v>
      </c>
      <c r="E29" s="10">
        <v>469.5200000000001</v>
      </c>
      <c r="F29" s="10">
        <v>0</v>
      </c>
      <c r="G29" s="10">
        <v>0</v>
      </c>
      <c r="H29" s="11">
        <f t="shared" si="0"/>
        <v>2985.5215232</v>
      </c>
    </row>
    <row r="30" spans="1:8" x14ac:dyDescent="0.3">
      <c r="A30" s="3">
        <v>201903</v>
      </c>
      <c r="B30" s="4">
        <v>4</v>
      </c>
      <c r="C30" s="10">
        <v>1803.1200000000001</v>
      </c>
      <c r="D30" s="10">
        <v>712.88152320000017</v>
      </c>
      <c r="E30" s="10">
        <v>469.50000000000006</v>
      </c>
      <c r="F30" s="10">
        <v>0</v>
      </c>
      <c r="G30" s="10">
        <v>0</v>
      </c>
      <c r="H30" s="11">
        <f t="shared" si="0"/>
        <v>2985.5015232000005</v>
      </c>
    </row>
    <row r="31" spans="1:8" x14ac:dyDescent="0.3">
      <c r="A31" s="3">
        <v>201904</v>
      </c>
      <c r="B31" s="4">
        <v>4</v>
      </c>
      <c r="C31" s="10">
        <v>2212.92</v>
      </c>
      <c r="D31" s="10">
        <v>800.96885280000015</v>
      </c>
      <c r="E31" s="10">
        <v>534.15</v>
      </c>
      <c r="F31" s="10">
        <v>0</v>
      </c>
      <c r="G31" s="10">
        <v>0</v>
      </c>
      <c r="H31" s="11">
        <f t="shared" si="0"/>
        <v>3548.0388528000003</v>
      </c>
    </row>
    <row r="32" spans="1:8" x14ac:dyDescent="0.3">
      <c r="A32" s="3">
        <v>201905</v>
      </c>
      <c r="B32" s="4">
        <v>4</v>
      </c>
      <c r="C32" s="10">
        <v>327.84000000000003</v>
      </c>
      <c r="D32" s="10">
        <v>129.61482240000004</v>
      </c>
      <c r="E32" s="10">
        <v>85.36999999999999</v>
      </c>
      <c r="F32" s="10">
        <v>1989.8000000000002</v>
      </c>
      <c r="G32" s="10">
        <v>830.2800000000002</v>
      </c>
      <c r="H32" s="11">
        <f t="shared" si="0"/>
        <v>3362.9048224000003</v>
      </c>
    </row>
    <row r="33" spans="1:8" x14ac:dyDescent="0.3">
      <c r="A33" s="3">
        <v>201906</v>
      </c>
      <c r="B33" s="4">
        <v>4</v>
      </c>
      <c r="C33" s="10">
        <v>1721.1599999999999</v>
      </c>
      <c r="D33" s="10">
        <v>742.18140359999995</v>
      </c>
      <c r="E33" s="10">
        <v>448.16</v>
      </c>
      <c r="F33" s="10">
        <v>0</v>
      </c>
      <c r="G33" s="10">
        <v>0</v>
      </c>
      <c r="H33" s="11">
        <f t="shared" si="0"/>
        <v>2911.5014035999998</v>
      </c>
    </row>
    <row r="34" spans="1:8" x14ac:dyDescent="0.3">
      <c r="A34" s="3">
        <v>201907</v>
      </c>
      <c r="B34" s="4">
        <v>5</v>
      </c>
      <c r="C34" s="10">
        <v>1598.2200000000003</v>
      </c>
      <c r="D34" s="10">
        <v>689.16844620000018</v>
      </c>
      <c r="E34" s="10">
        <v>416.15000000000003</v>
      </c>
      <c r="F34" s="10">
        <v>0</v>
      </c>
      <c r="G34" s="10">
        <v>0</v>
      </c>
      <c r="H34" s="11">
        <f t="shared" si="0"/>
        <v>2703.5384462000006</v>
      </c>
    </row>
    <row r="35" spans="1:8" x14ac:dyDescent="0.3">
      <c r="A35" s="3">
        <v>201908</v>
      </c>
      <c r="B35" s="4">
        <v>5</v>
      </c>
      <c r="C35" s="10">
        <v>6997.3</v>
      </c>
      <c r="D35" s="10">
        <v>2520.5739918000004</v>
      </c>
      <c r="E35" s="10">
        <v>1569.7099999999998</v>
      </c>
      <c r="F35" s="10">
        <v>0</v>
      </c>
      <c r="G35" s="10">
        <v>0</v>
      </c>
      <c r="H35" s="11">
        <f t="shared" si="0"/>
        <v>11087.5839918</v>
      </c>
    </row>
    <row r="36" spans="1:8" x14ac:dyDescent="0.3">
      <c r="A36" s="3">
        <v>201909</v>
      </c>
      <c r="B36" s="4">
        <v>5</v>
      </c>
      <c r="C36" s="10">
        <v>1311.3600000000001</v>
      </c>
      <c r="D36" s="10">
        <v>565.47154560000013</v>
      </c>
      <c r="E36" s="10">
        <v>341.46000000000004</v>
      </c>
      <c r="F36" s="10">
        <v>0</v>
      </c>
      <c r="G36" s="10">
        <v>0</v>
      </c>
      <c r="H36" s="11">
        <f t="shared" si="0"/>
        <v>2218.2915456000001</v>
      </c>
    </row>
    <row r="37" spans="1:8" x14ac:dyDescent="0.3">
      <c r="A37" s="3">
        <v>201910</v>
      </c>
      <c r="B37" s="4">
        <v>5</v>
      </c>
      <c r="C37" s="10">
        <v>2827.6200000000003</v>
      </c>
      <c r="D37" s="10">
        <v>1272.7929024</v>
      </c>
      <c r="E37" s="10">
        <v>673.21000000000015</v>
      </c>
      <c r="F37" s="10">
        <v>0</v>
      </c>
      <c r="G37" s="10">
        <v>0</v>
      </c>
      <c r="H37" s="11">
        <f t="shared" si="0"/>
        <v>4773.6229024000004</v>
      </c>
    </row>
    <row r="38" spans="1:8" x14ac:dyDescent="0.3">
      <c r="A38" s="3">
        <v>201911</v>
      </c>
      <c r="B38" s="4">
        <v>5</v>
      </c>
      <c r="C38" s="10">
        <v>504</v>
      </c>
      <c r="D38" s="10">
        <v>254.45952</v>
      </c>
      <c r="E38" s="10">
        <v>131.24</v>
      </c>
      <c r="F38" s="10">
        <v>0</v>
      </c>
      <c r="G38" s="10">
        <v>0</v>
      </c>
      <c r="H38" s="11">
        <f t="shared" si="0"/>
        <v>889.69952000000001</v>
      </c>
    </row>
    <row r="39" spans="1:8" x14ac:dyDescent="0.3">
      <c r="A39" s="3">
        <v>201912</v>
      </c>
      <c r="B39" s="4">
        <v>5</v>
      </c>
      <c r="C39" s="10">
        <v>1094.25</v>
      </c>
      <c r="D39" s="10">
        <v>174.75730499999995</v>
      </c>
      <c r="E39" s="10">
        <v>427.22999999999996</v>
      </c>
      <c r="F39" s="10">
        <v>0</v>
      </c>
      <c r="G39" s="10">
        <v>0</v>
      </c>
      <c r="H39" s="11">
        <f t="shared" si="0"/>
        <v>1696.2373049999999</v>
      </c>
    </row>
    <row r="40" spans="1:8" x14ac:dyDescent="0.3">
      <c r="A40" s="3">
        <v>202001</v>
      </c>
      <c r="B40" s="4">
        <v>4</v>
      </c>
      <c r="C40" s="10">
        <v>8925</v>
      </c>
      <c r="D40" s="10">
        <v>3474.3706100000004</v>
      </c>
      <c r="E40" s="10">
        <v>2070.4100000000003</v>
      </c>
      <c r="F40" s="10">
        <v>0</v>
      </c>
      <c r="G40" s="10">
        <v>0</v>
      </c>
      <c r="H40" s="11">
        <f t="shared" si="0"/>
        <v>14469.78061</v>
      </c>
    </row>
    <row r="41" spans="1:8" x14ac:dyDescent="0.3">
      <c r="A41" s="3">
        <v>202002</v>
      </c>
      <c r="B41" s="4">
        <v>4</v>
      </c>
      <c r="C41" s="10">
        <v>1386</v>
      </c>
      <c r="D41" s="10">
        <v>623.10402000000011</v>
      </c>
      <c r="E41" s="10">
        <v>351.85000000000008</v>
      </c>
      <c r="F41" s="10">
        <v>0</v>
      </c>
      <c r="G41" s="10">
        <v>0</v>
      </c>
      <c r="H41" s="11">
        <f t="shared" si="0"/>
        <v>2360.9540200000001</v>
      </c>
    </row>
    <row r="42" spans="1:8" x14ac:dyDescent="0.3">
      <c r="A42" s="3">
        <v>202003</v>
      </c>
      <c r="B42" s="4">
        <v>4</v>
      </c>
      <c r="C42" s="10">
        <v>6780.38</v>
      </c>
      <c r="D42" s="10">
        <v>1890.6683470000003</v>
      </c>
      <c r="E42" s="10">
        <v>1190.1000000000001</v>
      </c>
      <c r="F42" s="10">
        <v>0</v>
      </c>
      <c r="G42" s="10">
        <v>0</v>
      </c>
      <c r="H42" s="11">
        <f t="shared" si="0"/>
        <v>9861.1483470000003</v>
      </c>
    </row>
    <row r="43" spans="1:8" x14ac:dyDescent="0.3">
      <c r="A43" s="3">
        <v>202004</v>
      </c>
      <c r="B43" s="4">
        <v>4</v>
      </c>
      <c r="C43" s="10">
        <v>3487.8</v>
      </c>
      <c r="D43" s="10">
        <v>1567.3695900000002</v>
      </c>
      <c r="E43" s="10">
        <v>885.23000000000013</v>
      </c>
      <c r="F43" s="10">
        <v>0</v>
      </c>
      <c r="G43" s="10">
        <v>0</v>
      </c>
      <c r="H43" s="11">
        <f t="shared" si="0"/>
        <v>5940.3995900000009</v>
      </c>
    </row>
    <row r="44" spans="1:8" x14ac:dyDescent="0.3">
      <c r="A44" s="3">
        <v>202005</v>
      </c>
      <c r="B44" s="4">
        <v>4</v>
      </c>
      <c r="C44" s="10">
        <v>672</v>
      </c>
      <c r="D44" s="10">
        <v>302.11104000000006</v>
      </c>
      <c r="E44" s="10">
        <v>170.64000000000001</v>
      </c>
      <c r="F44" s="10">
        <v>0</v>
      </c>
      <c r="G44" s="10">
        <v>0</v>
      </c>
      <c r="H44" s="11">
        <f t="shared" si="0"/>
        <v>1144.7510400000001</v>
      </c>
    </row>
    <row r="45" spans="1:8" x14ac:dyDescent="0.3">
      <c r="A45" s="3">
        <v>202006</v>
      </c>
      <c r="B45" s="4">
        <v>4</v>
      </c>
      <c r="C45" s="10">
        <v>1596</v>
      </c>
      <c r="D45" s="10">
        <v>408.39497999999998</v>
      </c>
      <c r="E45" s="10">
        <v>302.27999999999997</v>
      </c>
      <c r="F45" s="10">
        <v>0</v>
      </c>
      <c r="G45" s="10">
        <v>0</v>
      </c>
      <c r="H45" s="11">
        <f t="shared" si="0"/>
        <v>2306.6749799999998</v>
      </c>
    </row>
    <row r="46" spans="1:8" x14ac:dyDescent="0.3">
      <c r="A46" s="3">
        <v>202007</v>
      </c>
      <c r="B46" s="4">
        <v>4</v>
      </c>
      <c r="C46" s="10">
        <v>882</v>
      </c>
      <c r="D46" s="10">
        <v>283.62851999999998</v>
      </c>
      <c r="E46" s="10">
        <v>203.38000000000005</v>
      </c>
      <c r="F46" s="10">
        <v>0</v>
      </c>
      <c r="G46" s="10">
        <v>0</v>
      </c>
      <c r="H46" s="11">
        <f t="shared" si="0"/>
        <v>1369.0085200000001</v>
      </c>
    </row>
    <row r="47" spans="1:8" x14ac:dyDescent="0.3">
      <c r="A47" s="3">
        <v>202008</v>
      </c>
      <c r="B47" s="4">
        <v>4</v>
      </c>
      <c r="C47" s="10">
        <v>1260</v>
      </c>
      <c r="D47" s="10">
        <v>452.12579999999997</v>
      </c>
      <c r="E47" s="10">
        <v>319.8900000000001</v>
      </c>
      <c r="F47" s="10">
        <v>0</v>
      </c>
      <c r="G47" s="10">
        <v>0</v>
      </c>
      <c r="H47" s="11">
        <f t="shared" si="0"/>
        <v>2032.0158000000001</v>
      </c>
    </row>
    <row r="48" spans="1:8" x14ac:dyDescent="0.3">
      <c r="A48" s="3">
        <v>202009</v>
      </c>
      <c r="B48" s="4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1">
        <f t="shared" si="0"/>
        <v>0</v>
      </c>
    </row>
    <row r="49" spans="1:8" x14ac:dyDescent="0.3">
      <c r="A49" s="3">
        <v>202010</v>
      </c>
      <c r="B49" s="4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1">
        <f t="shared" si="0"/>
        <v>0</v>
      </c>
    </row>
    <row r="50" spans="1:8" x14ac:dyDescent="0.3">
      <c r="A50" s="3">
        <v>202011</v>
      </c>
      <c r="B50" s="4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1">
        <f t="shared" si="0"/>
        <v>0</v>
      </c>
    </row>
    <row r="51" spans="1:8" x14ac:dyDescent="0.3">
      <c r="A51" s="3">
        <v>202012</v>
      </c>
      <c r="B51" s="4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1">
        <f t="shared" si="0"/>
        <v>0</v>
      </c>
    </row>
    <row r="52" spans="1:8" x14ac:dyDescent="0.3">
      <c r="A52" s="3">
        <v>202101</v>
      </c>
      <c r="B52" s="4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1">
        <f t="shared" si="0"/>
        <v>0</v>
      </c>
    </row>
    <row r="53" spans="1:8" x14ac:dyDescent="0.3">
      <c r="A53" s="3">
        <v>202102</v>
      </c>
      <c r="B53" s="4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1">
        <f t="shared" si="0"/>
        <v>0</v>
      </c>
    </row>
    <row r="54" spans="1:8" x14ac:dyDescent="0.3">
      <c r="A54" s="3">
        <v>202103</v>
      </c>
      <c r="B54" s="4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1">
        <f t="shared" si="0"/>
        <v>0</v>
      </c>
    </row>
    <row r="55" spans="1:8" x14ac:dyDescent="0.3">
      <c r="A55" s="3">
        <v>202104</v>
      </c>
      <c r="B55" s="4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1">
        <f t="shared" si="0"/>
        <v>0</v>
      </c>
    </row>
    <row r="56" spans="1:8" x14ac:dyDescent="0.3">
      <c r="A56" s="3">
        <v>202105</v>
      </c>
      <c r="B56" s="4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1">
        <f t="shared" si="0"/>
        <v>0</v>
      </c>
    </row>
    <row r="57" spans="1:8" x14ac:dyDescent="0.3">
      <c r="A57" s="3">
        <v>202106</v>
      </c>
      <c r="B57" s="4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1">
        <f t="shared" si="0"/>
        <v>0</v>
      </c>
    </row>
    <row r="58" spans="1:8" x14ac:dyDescent="0.3">
      <c r="A58" s="3">
        <v>202107</v>
      </c>
      <c r="B58" s="4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1">
        <f t="shared" si="0"/>
        <v>0</v>
      </c>
    </row>
    <row r="59" spans="1:8" x14ac:dyDescent="0.3">
      <c r="A59" s="3">
        <v>202108</v>
      </c>
      <c r="B59" s="4">
        <v>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1">
        <f t="shared" si="0"/>
        <v>0</v>
      </c>
    </row>
    <row r="60" spans="1:8" x14ac:dyDescent="0.3">
      <c r="A60" s="3">
        <v>202109</v>
      </c>
      <c r="B60" s="4"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1">
        <f t="shared" si="0"/>
        <v>0</v>
      </c>
    </row>
    <row r="61" spans="1:8" x14ac:dyDescent="0.3">
      <c r="A61" s="3">
        <v>202110</v>
      </c>
      <c r="B61" s="4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1">
        <f t="shared" si="0"/>
        <v>0</v>
      </c>
    </row>
    <row r="62" spans="1:8" x14ac:dyDescent="0.3">
      <c r="A62" s="3">
        <v>202111</v>
      </c>
      <c r="B62" s="4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1">
        <f t="shared" si="0"/>
        <v>0</v>
      </c>
    </row>
    <row r="63" spans="1:8" x14ac:dyDescent="0.3">
      <c r="A63" s="3">
        <v>202112</v>
      </c>
      <c r="B63" s="4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1">
        <f t="shared" si="0"/>
        <v>0</v>
      </c>
    </row>
    <row r="64" spans="1:8" x14ac:dyDescent="0.3">
      <c r="A64" s="3">
        <v>202201</v>
      </c>
      <c r="B64" s="4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1">
        <f t="shared" si="0"/>
        <v>0</v>
      </c>
    </row>
    <row r="65" spans="1:8" x14ac:dyDescent="0.3">
      <c r="A65" s="3">
        <v>202202</v>
      </c>
      <c r="B65" s="4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1">
        <f t="shared" si="0"/>
        <v>0</v>
      </c>
    </row>
    <row r="66" spans="1:8" x14ac:dyDescent="0.3">
      <c r="A66" s="3">
        <v>202203</v>
      </c>
      <c r="B66" s="4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1">
        <f t="shared" si="0"/>
        <v>0</v>
      </c>
    </row>
    <row r="67" spans="1:8" x14ac:dyDescent="0.3">
      <c r="A67" s="3">
        <v>202204</v>
      </c>
      <c r="B67" s="4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1">
        <f t="shared" si="0"/>
        <v>0</v>
      </c>
    </row>
    <row r="68" spans="1:8" x14ac:dyDescent="0.3">
      <c r="A68" s="3">
        <v>202205</v>
      </c>
      <c r="B68" s="4">
        <v>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1">
        <f t="shared" si="0"/>
        <v>0</v>
      </c>
    </row>
    <row r="69" spans="1:8" x14ac:dyDescent="0.3">
      <c r="A69" s="3">
        <v>202206</v>
      </c>
      <c r="B69" s="4">
        <v>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1">
        <f t="shared" ref="H69" si="1">SUM(C69:G69)</f>
        <v>0</v>
      </c>
    </row>
    <row r="70" spans="1:8" x14ac:dyDescent="0.3">
      <c r="C70" s="11"/>
      <c r="D70" s="11"/>
      <c r="E70" s="11"/>
      <c r="F70" s="11"/>
      <c r="G70" s="11"/>
      <c r="H70" s="11"/>
    </row>
    <row r="71" spans="1:8" x14ac:dyDescent="0.3">
      <c r="A71" s="6" t="s">
        <v>1</v>
      </c>
      <c r="C71" s="11">
        <f>SUM(C4:C70)</f>
        <v>87439.970000000016</v>
      </c>
      <c r="D71" s="11">
        <f t="shared" ref="D71:G71" si="2">SUM(D4:D70)</f>
        <v>32561.500746600002</v>
      </c>
      <c r="E71" s="11">
        <f t="shared" si="2"/>
        <v>21591.699999999997</v>
      </c>
      <c r="F71" s="11">
        <f t="shared" si="2"/>
        <v>1989.8000000000002</v>
      </c>
      <c r="G71" s="11">
        <f t="shared" si="2"/>
        <v>830.2800000000002</v>
      </c>
      <c r="H71" s="11">
        <f>SUM(C71:G71)</f>
        <v>144413.25074660001</v>
      </c>
    </row>
    <row r="72" spans="1:8" x14ac:dyDescent="0.3">
      <c r="C72" s="5"/>
      <c r="D72" s="5"/>
      <c r="E72" s="5"/>
      <c r="F72" s="5"/>
      <c r="G72" s="5"/>
      <c r="H72" s="5"/>
    </row>
    <row r="73" spans="1:8" x14ac:dyDescent="0.3">
      <c r="A73" s="1" t="s">
        <v>5</v>
      </c>
      <c r="B73" s="1"/>
      <c r="C73" s="5"/>
      <c r="D73" s="5"/>
      <c r="E73" s="5"/>
      <c r="F73" s="5"/>
      <c r="G73" s="5"/>
      <c r="H73" s="5"/>
    </row>
    <row r="74" spans="1:8" x14ac:dyDescent="0.3">
      <c r="A74" s="1" t="s">
        <v>4</v>
      </c>
      <c r="B74" s="1"/>
      <c r="C74" s="5"/>
      <c r="D74" s="5"/>
      <c r="E74" s="5"/>
      <c r="F74" s="5"/>
      <c r="G74" s="5"/>
      <c r="H74" s="5"/>
    </row>
    <row r="75" spans="1:8" x14ac:dyDescent="0.3">
      <c r="A75" s="6" t="s">
        <v>3</v>
      </c>
    </row>
  </sheetData>
  <mergeCells count="1">
    <mergeCell ref="A1:H1"/>
  </mergeCells>
  <pageMargins left="1" right="1" top="1.5" bottom="1" header="0.5" footer="0.5"/>
  <pageSetup scale="87" fitToHeight="2" orientation="portrait" verticalDpi="90" r:id="rId1"/>
  <headerFooter>
    <oddHeader>&amp;R&amp;"Times New Roman,Bold"&amp;12Case No. 2020-00350
Attachment to Response to AGKIUC-1 Question No. 40
Page &amp;P of &amp;N
Arbough/Garrett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0AC52-1BD3-4C9B-A6C1-9C5D17328E66}">
  <sheetPr>
    <pageSetUpPr fitToPage="1"/>
  </sheetPr>
  <dimension ref="A1:H75"/>
  <sheetViews>
    <sheetView tabSelected="1" workbookViewId="0">
      <pane ySplit="3" topLeftCell="A43" activePane="bottomLeft" state="frozen"/>
      <selection activeCell="A2" sqref="A2"/>
      <selection pane="bottomLeft" activeCell="B85" sqref="B85"/>
    </sheetView>
  </sheetViews>
  <sheetFormatPr defaultColWidth="9.109375" defaultRowHeight="15.6" x14ac:dyDescent="0.3"/>
  <cols>
    <col min="1" max="1" width="12.6640625" style="6" bestFit="1" customWidth="1"/>
    <col min="2" max="2" width="13.109375" style="6" customWidth="1"/>
    <col min="3" max="4" width="12" style="6" bestFit="1" customWidth="1"/>
    <col min="5" max="5" width="12.33203125" style="6" customWidth="1"/>
    <col min="6" max="6" width="10.88671875" style="6" bestFit="1" customWidth="1"/>
    <col min="7" max="7" width="15.109375" style="6" customWidth="1"/>
    <col min="8" max="8" width="13.33203125" style="6" bestFit="1" customWidth="1"/>
    <col min="9" max="16384" width="9.109375" style="6"/>
  </cols>
  <sheetData>
    <row r="1" spans="1:8" x14ac:dyDescent="0.3">
      <c r="A1" s="12" t="s">
        <v>12</v>
      </c>
      <c r="B1" s="12"/>
      <c r="C1" s="12"/>
      <c r="D1" s="12"/>
      <c r="E1" s="12"/>
      <c r="F1" s="12"/>
      <c r="G1" s="12"/>
      <c r="H1" s="12"/>
    </row>
    <row r="3" spans="1:8" ht="46.8" x14ac:dyDescent="0.3">
      <c r="A3" s="2" t="s">
        <v>2</v>
      </c>
      <c r="B3" s="7" t="s">
        <v>10</v>
      </c>
      <c r="C3" s="8" t="s">
        <v>7</v>
      </c>
      <c r="D3" s="9" t="s">
        <v>8</v>
      </c>
      <c r="E3" s="9" t="s">
        <v>9</v>
      </c>
      <c r="F3" s="9" t="s">
        <v>6</v>
      </c>
      <c r="G3" s="9" t="s">
        <v>0</v>
      </c>
      <c r="H3" s="8" t="s">
        <v>1</v>
      </c>
    </row>
    <row r="4" spans="1:8" x14ac:dyDescent="0.3">
      <c r="A4" s="3">
        <v>201701</v>
      </c>
      <c r="B4" s="4">
        <v>4</v>
      </c>
      <c r="C4" s="10">
        <v>1164.6000000000001</v>
      </c>
      <c r="D4" s="10">
        <v>310.2</v>
      </c>
      <c r="E4" s="10">
        <v>631.08509400000014</v>
      </c>
      <c r="F4" s="10">
        <v>0</v>
      </c>
      <c r="G4" s="10">
        <v>0</v>
      </c>
      <c r="H4" s="11">
        <f>SUM(C4:G4)</f>
        <v>2105.8850940000002</v>
      </c>
    </row>
    <row r="5" spans="1:8" x14ac:dyDescent="0.3">
      <c r="A5" s="3">
        <v>201702</v>
      </c>
      <c r="B5" s="4">
        <v>4</v>
      </c>
      <c r="C5" s="10">
        <v>3066.78</v>
      </c>
      <c r="D5" s="10">
        <v>734.28</v>
      </c>
      <c r="E5" s="10">
        <v>1455.9934014000003</v>
      </c>
      <c r="F5" s="10">
        <v>0</v>
      </c>
      <c r="G5" s="10">
        <v>0</v>
      </c>
      <c r="H5" s="11">
        <f t="shared" ref="H5:H67" si="0">SUM(C5:G5)</f>
        <v>5257.0534014000004</v>
      </c>
    </row>
    <row r="6" spans="1:8" x14ac:dyDescent="0.3">
      <c r="A6" s="3">
        <v>201703</v>
      </c>
      <c r="B6" s="4">
        <v>4</v>
      </c>
      <c r="C6" s="10">
        <v>3027.96</v>
      </c>
      <c r="D6" s="10">
        <v>806.51</v>
      </c>
      <c r="E6" s="10">
        <v>1640.8212444000003</v>
      </c>
      <c r="F6" s="10">
        <v>0</v>
      </c>
      <c r="G6" s="10">
        <v>0</v>
      </c>
      <c r="H6" s="11">
        <f t="shared" si="0"/>
        <v>5475.2912444000003</v>
      </c>
    </row>
    <row r="7" spans="1:8" x14ac:dyDescent="0.3">
      <c r="A7" s="3">
        <v>201704</v>
      </c>
      <c r="B7" s="4">
        <v>4</v>
      </c>
      <c r="C7" s="10">
        <v>1785.72</v>
      </c>
      <c r="D7" s="10">
        <v>475.61999999999995</v>
      </c>
      <c r="E7" s="10">
        <v>967.66381080000019</v>
      </c>
      <c r="F7" s="10">
        <v>0</v>
      </c>
      <c r="G7" s="10">
        <v>0</v>
      </c>
      <c r="H7" s="11">
        <f t="shared" si="0"/>
        <v>3229.0038108000003</v>
      </c>
    </row>
    <row r="8" spans="1:8" x14ac:dyDescent="0.3">
      <c r="A8" s="3">
        <v>201705</v>
      </c>
      <c r="B8" s="4">
        <v>4</v>
      </c>
      <c r="C8" s="10">
        <v>2173.92</v>
      </c>
      <c r="D8" s="10">
        <v>578.93000000000018</v>
      </c>
      <c r="E8" s="10">
        <v>1178.0255088000004</v>
      </c>
      <c r="F8" s="10">
        <v>0</v>
      </c>
      <c r="G8" s="10">
        <v>0</v>
      </c>
      <c r="H8" s="11">
        <f t="shared" si="0"/>
        <v>3930.8755088000007</v>
      </c>
    </row>
    <row r="9" spans="1:8" x14ac:dyDescent="0.3">
      <c r="A9" s="3">
        <v>201706</v>
      </c>
      <c r="B9" s="4">
        <v>4</v>
      </c>
      <c r="C9" s="10">
        <v>2571.83</v>
      </c>
      <c r="D9" s="10">
        <v>504.42</v>
      </c>
      <c r="E9" s="10">
        <v>869.75241770000002</v>
      </c>
      <c r="F9" s="10">
        <v>0</v>
      </c>
      <c r="G9" s="10">
        <v>0</v>
      </c>
      <c r="H9" s="11">
        <f t="shared" si="0"/>
        <v>3946.0024177</v>
      </c>
    </row>
    <row r="10" spans="1:8" x14ac:dyDescent="0.3">
      <c r="A10" s="3">
        <v>201707</v>
      </c>
      <c r="B10" s="4">
        <v>4</v>
      </c>
      <c r="C10" s="10">
        <v>1164.5999999999999</v>
      </c>
      <c r="D10" s="10">
        <v>310.19</v>
      </c>
      <c r="E10" s="10">
        <v>574.6718699999999</v>
      </c>
      <c r="F10" s="10">
        <v>0</v>
      </c>
      <c r="G10" s="10">
        <v>0</v>
      </c>
      <c r="H10" s="11">
        <f t="shared" si="0"/>
        <v>2049.4618700000001</v>
      </c>
    </row>
    <row r="11" spans="1:8" x14ac:dyDescent="0.3">
      <c r="A11" s="3">
        <v>201708</v>
      </c>
      <c r="B11" s="4">
        <v>4</v>
      </c>
      <c r="C11" s="10">
        <v>3998.4600000000005</v>
      </c>
      <c r="D11" s="10">
        <v>1065</v>
      </c>
      <c r="E11" s="10">
        <v>1973.0400870000003</v>
      </c>
      <c r="F11" s="10">
        <v>0</v>
      </c>
      <c r="G11" s="10">
        <v>0</v>
      </c>
      <c r="H11" s="11">
        <f t="shared" si="0"/>
        <v>7036.5000870000013</v>
      </c>
    </row>
    <row r="12" spans="1:8" x14ac:dyDescent="0.3">
      <c r="A12" s="3">
        <v>201709</v>
      </c>
      <c r="B12" s="4">
        <v>4</v>
      </c>
      <c r="C12" s="10">
        <v>2484.48</v>
      </c>
      <c r="D12" s="10">
        <v>722.10000000000014</v>
      </c>
      <c r="E12" s="10">
        <v>1186.1155968</v>
      </c>
      <c r="F12" s="10">
        <v>0</v>
      </c>
      <c r="G12" s="10">
        <v>0</v>
      </c>
      <c r="H12" s="11">
        <f t="shared" si="0"/>
        <v>4392.6955968000002</v>
      </c>
    </row>
    <row r="13" spans="1:8" x14ac:dyDescent="0.3">
      <c r="A13" s="3">
        <v>201710</v>
      </c>
      <c r="B13" s="4">
        <v>4</v>
      </c>
      <c r="C13" s="10">
        <v>1985.82</v>
      </c>
      <c r="D13" s="10">
        <v>576.06000000000006</v>
      </c>
      <c r="E13" s="10">
        <v>945.70414619999997</v>
      </c>
      <c r="F13" s="10">
        <v>0</v>
      </c>
      <c r="G13" s="10">
        <v>0</v>
      </c>
      <c r="H13" s="11">
        <f t="shared" si="0"/>
        <v>3507.5841461999999</v>
      </c>
    </row>
    <row r="14" spans="1:8" x14ac:dyDescent="0.3">
      <c r="A14" s="3">
        <v>201711</v>
      </c>
      <c r="B14" s="4">
        <v>4</v>
      </c>
      <c r="C14" s="10">
        <v>799.60000000000014</v>
      </c>
      <c r="D14" s="10">
        <v>232.42999999999995</v>
      </c>
      <c r="E14" s="10">
        <v>381.73703600000005</v>
      </c>
      <c r="F14" s="10">
        <v>0</v>
      </c>
      <c r="G14" s="10">
        <v>0</v>
      </c>
      <c r="H14" s="11">
        <f t="shared" si="0"/>
        <v>1413.7670360000002</v>
      </c>
    </row>
    <row r="15" spans="1:8" x14ac:dyDescent="0.3">
      <c r="A15" s="3">
        <v>201712</v>
      </c>
      <c r="B15" s="4">
        <v>4</v>
      </c>
      <c r="C15" s="10">
        <v>2733.87</v>
      </c>
      <c r="D15" s="10">
        <v>773.76999999999987</v>
      </c>
      <c r="E15" s="10">
        <v>336.5818531000001</v>
      </c>
      <c r="F15" s="10">
        <v>0</v>
      </c>
      <c r="G15" s="10">
        <v>0</v>
      </c>
      <c r="H15" s="11">
        <f t="shared" si="0"/>
        <v>3844.2218530999999</v>
      </c>
    </row>
    <row r="16" spans="1:8" x14ac:dyDescent="0.3">
      <c r="A16" s="3">
        <v>201801</v>
      </c>
      <c r="B16" s="4">
        <v>4</v>
      </c>
      <c r="C16" s="10">
        <v>5877.06</v>
      </c>
      <c r="D16" s="10">
        <v>1523.9200000000003</v>
      </c>
      <c r="E16" s="10">
        <v>2878.9366116000001</v>
      </c>
      <c r="F16" s="10">
        <v>0</v>
      </c>
      <c r="G16" s="10">
        <v>0</v>
      </c>
      <c r="H16" s="11">
        <f t="shared" si="0"/>
        <v>10279.916611600001</v>
      </c>
    </row>
    <row r="17" spans="1:8" x14ac:dyDescent="0.3">
      <c r="A17" s="3">
        <v>201802</v>
      </c>
      <c r="B17" s="4">
        <v>4</v>
      </c>
      <c r="C17" s="10">
        <v>2358.8200000000002</v>
      </c>
      <c r="D17" s="10">
        <v>611.61999999999989</v>
      </c>
      <c r="E17" s="10">
        <v>1155.4915652000002</v>
      </c>
      <c r="F17" s="10">
        <v>0</v>
      </c>
      <c r="G17" s="10">
        <v>0</v>
      </c>
      <c r="H17" s="11">
        <f t="shared" si="0"/>
        <v>4125.9315652000005</v>
      </c>
    </row>
    <row r="18" spans="1:8" x14ac:dyDescent="0.3">
      <c r="A18" s="3">
        <v>201803</v>
      </c>
      <c r="B18" s="4">
        <v>4</v>
      </c>
      <c r="C18" s="10">
        <v>3298.35</v>
      </c>
      <c r="D18" s="10">
        <v>845.03</v>
      </c>
      <c r="E18" s="10">
        <v>1592.2766634</v>
      </c>
      <c r="F18" s="10">
        <v>0</v>
      </c>
      <c r="G18" s="10">
        <v>0</v>
      </c>
      <c r="H18" s="11">
        <f t="shared" si="0"/>
        <v>5735.6566634000001</v>
      </c>
    </row>
    <row r="19" spans="1:8" x14ac:dyDescent="0.3">
      <c r="A19" s="3">
        <v>201804</v>
      </c>
      <c r="B19" s="4">
        <v>4</v>
      </c>
      <c r="C19" s="10">
        <v>1399.3000000000002</v>
      </c>
      <c r="D19" s="10">
        <v>362.81000000000006</v>
      </c>
      <c r="E19" s="10">
        <v>606.834431</v>
      </c>
      <c r="F19" s="10">
        <v>0</v>
      </c>
      <c r="G19" s="10">
        <v>0</v>
      </c>
      <c r="H19" s="11">
        <f t="shared" si="0"/>
        <v>2368.9444309999999</v>
      </c>
    </row>
    <row r="20" spans="1:8" x14ac:dyDescent="0.3">
      <c r="A20" s="3">
        <v>201805</v>
      </c>
      <c r="B20" s="4">
        <v>4</v>
      </c>
      <c r="C20" s="10">
        <v>2076.1600000000003</v>
      </c>
      <c r="D20" s="10">
        <v>470.59000000000003</v>
      </c>
      <c r="E20" s="10">
        <v>789.90818960000001</v>
      </c>
      <c r="F20" s="10">
        <v>0</v>
      </c>
      <c r="G20" s="10">
        <v>0</v>
      </c>
      <c r="H20" s="11">
        <f t="shared" si="0"/>
        <v>3336.6581896000007</v>
      </c>
    </row>
    <row r="21" spans="1:8" x14ac:dyDescent="0.3">
      <c r="A21" s="3">
        <v>201806</v>
      </c>
      <c r="B21" s="4">
        <v>4</v>
      </c>
      <c r="C21" s="10">
        <v>2756.6200000000003</v>
      </c>
      <c r="D21" s="10">
        <v>517.42000000000007</v>
      </c>
      <c r="E21" s="10">
        <v>864.08304260000011</v>
      </c>
      <c r="F21" s="10">
        <v>0</v>
      </c>
      <c r="G21" s="10">
        <v>0</v>
      </c>
      <c r="H21" s="11">
        <f t="shared" si="0"/>
        <v>4138.1230426000002</v>
      </c>
    </row>
    <row r="22" spans="1:8" x14ac:dyDescent="0.3">
      <c r="A22" s="3">
        <v>201807</v>
      </c>
      <c r="B22" s="4">
        <v>4</v>
      </c>
      <c r="C22" s="10">
        <v>6162.1400000000012</v>
      </c>
      <c r="D22" s="10">
        <v>1051.44</v>
      </c>
      <c r="E22" s="10">
        <v>1678.1941954000004</v>
      </c>
      <c r="F22" s="10">
        <v>0</v>
      </c>
      <c r="G22" s="10">
        <v>0</v>
      </c>
      <c r="H22" s="11">
        <f t="shared" si="0"/>
        <v>8891.7741954000012</v>
      </c>
    </row>
    <row r="23" spans="1:8" x14ac:dyDescent="0.3">
      <c r="A23" s="3">
        <v>201808</v>
      </c>
      <c r="B23" s="4">
        <v>4</v>
      </c>
      <c r="C23" s="10">
        <v>3198.4000000000005</v>
      </c>
      <c r="D23" s="10">
        <v>829.31000000000006</v>
      </c>
      <c r="E23" s="10">
        <v>1387.0501280000001</v>
      </c>
      <c r="F23" s="10">
        <v>0</v>
      </c>
      <c r="G23" s="10">
        <v>0</v>
      </c>
      <c r="H23" s="11">
        <f t="shared" si="0"/>
        <v>5414.7601280000008</v>
      </c>
    </row>
    <row r="24" spans="1:8" x14ac:dyDescent="0.3">
      <c r="A24" s="3">
        <v>201809</v>
      </c>
      <c r="B24" s="4">
        <v>4</v>
      </c>
      <c r="C24" s="10">
        <v>1059.47</v>
      </c>
      <c r="D24" s="10">
        <v>244.01</v>
      </c>
      <c r="E24" s="10">
        <v>399.21029499999997</v>
      </c>
      <c r="F24" s="10">
        <v>0</v>
      </c>
      <c r="G24" s="10">
        <v>0</v>
      </c>
      <c r="H24" s="11">
        <f t="shared" si="0"/>
        <v>1702.6902949999999</v>
      </c>
    </row>
    <row r="25" spans="1:8" x14ac:dyDescent="0.3">
      <c r="A25" s="3">
        <v>201810</v>
      </c>
      <c r="B25" s="4">
        <v>4</v>
      </c>
      <c r="C25" s="10">
        <v>1039.4800000000002</v>
      </c>
      <c r="D25" s="10">
        <v>269.54999999999995</v>
      </c>
      <c r="E25" s="10">
        <v>320.8251072000001</v>
      </c>
      <c r="F25" s="10">
        <v>0</v>
      </c>
      <c r="G25" s="10">
        <v>0</v>
      </c>
      <c r="H25" s="11">
        <f t="shared" si="0"/>
        <v>1629.8551072000002</v>
      </c>
    </row>
    <row r="26" spans="1:8" x14ac:dyDescent="0.3">
      <c r="A26" s="3">
        <v>201811</v>
      </c>
      <c r="B26" s="4">
        <v>4</v>
      </c>
      <c r="C26" s="10">
        <v>1721.1600000000003</v>
      </c>
      <c r="D26" s="10">
        <v>446.30000000000013</v>
      </c>
      <c r="E26" s="10">
        <v>531.21882240000014</v>
      </c>
      <c r="F26" s="10">
        <v>0</v>
      </c>
      <c r="G26" s="10">
        <v>0</v>
      </c>
      <c r="H26" s="11">
        <f t="shared" si="0"/>
        <v>2698.6788224000006</v>
      </c>
    </row>
    <row r="27" spans="1:8" x14ac:dyDescent="0.3">
      <c r="A27" s="3">
        <v>201812</v>
      </c>
      <c r="B27" s="4">
        <v>4</v>
      </c>
      <c r="C27" s="10">
        <v>1311.3600000000004</v>
      </c>
      <c r="D27" s="10">
        <v>613.65000000000009</v>
      </c>
      <c r="E27" s="10">
        <v>396.79130880000014</v>
      </c>
      <c r="F27" s="10">
        <v>0</v>
      </c>
      <c r="G27" s="10">
        <v>0</v>
      </c>
      <c r="H27" s="11">
        <f t="shared" si="0"/>
        <v>2321.8013088000007</v>
      </c>
    </row>
    <row r="28" spans="1:8" x14ac:dyDescent="0.3">
      <c r="A28" s="3">
        <v>201901</v>
      </c>
      <c r="B28" s="4">
        <v>4</v>
      </c>
      <c r="C28" s="10">
        <v>2008.0200000000004</v>
      </c>
      <c r="D28" s="10">
        <v>522.77999999999986</v>
      </c>
      <c r="E28" s="10">
        <v>806.3204310000001</v>
      </c>
      <c r="F28" s="10">
        <v>0</v>
      </c>
      <c r="G28" s="10">
        <v>0</v>
      </c>
      <c r="H28" s="11">
        <f t="shared" si="0"/>
        <v>3337.1204310000003</v>
      </c>
    </row>
    <row r="29" spans="1:8" x14ac:dyDescent="0.3">
      <c r="A29" s="3">
        <v>201902</v>
      </c>
      <c r="B29" s="4">
        <v>4</v>
      </c>
      <c r="C29" s="10">
        <v>2581.7400000000002</v>
      </c>
      <c r="D29" s="10">
        <v>672.2299999999999</v>
      </c>
      <c r="E29" s="10">
        <v>1020.7167264000002</v>
      </c>
      <c r="F29" s="10">
        <v>0</v>
      </c>
      <c r="G29" s="10">
        <v>0</v>
      </c>
      <c r="H29" s="11">
        <f t="shared" si="0"/>
        <v>4274.6867264000002</v>
      </c>
    </row>
    <row r="30" spans="1:8" x14ac:dyDescent="0.3">
      <c r="A30" s="3">
        <v>201903</v>
      </c>
      <c r="B30" s="4">
        <v>4</v>
      </c>
      <c r="C30" s="10">
        <v>1864.5900000000001</v>
      </c>
      <c r="D30" s="10">
        <v>474.97999999999985</v>
      </c>
      <c r="E30" s="10">
        <v>718.70150280000018</v>
      </c>
      <c r="F30" s="10">
        <v>0</v>
      </c>
      <c r="G30" s="10">
        <v>0</v>
      </c>
      <c r="H30" s="11">
        <f t="shared" si="0"/>
        <v>3058.2715028000002</v>
      </c>
    </row>
    <row r="31" spans="1:8" x14ac:dyDescent="0.3">
      <c r="A31" s="3">
        <v>201904</v>
      </c>
      <c r="B31" s="4">
        <v>4</v>
      </c>
      <c r="C31" s="10">
        <v>2868.6000000000004</v>
      </c>
      <c r="D31" s="10">
        <v>746.94999999999993</v>
      </c>
      <c r="E31" s="10">
        <v>1134.1296960000002</v>
      </c>
      <c r="F31" s="10">
        <v>0</v>
      </c>
      <c r="G31" s="10">
        <v>0</v>
      </c>
      <c r="H31" s="11">
        <f t="shared" si="0"/>
        <v>4749.6796960000001</v>
      </c>
    </row>
    <row r="32" spans="1:8" x14ac:dyDescent="0.3">
      <c r="A32" s="3">
        <v>201905</v>
      </c>
      <c r="B32" s="4">
        <v>4</v>
      </c>
      <c r="C32" s="10">
        <v>1281.7600000000002</v>
      </c>
      <c r="D32" s="10">
        <v>310.7999999999999</v>
      </c>
      <c r="E32" s="10">
        <v>506.75663360000016</v>
      </c>
      <c r="F32" s="10">
        <v>0</v>
      </c>
      <c r="G32" s="10">
        <v>0</v>
      </c>
      <c r="H32" s="11">
        <f t="shared" si="0"/>
        <v>2099.3166336000004</v>
      </c>
    </row>
    <row r="33" spans="1:8" x14ac:dyDescent="0.3">
      <c r="A33" s="3">
        <v>201906</v>
      </c>
      <c r="B33" s="4">
        <v>4</v>
      </c>
      <c r="C33" s="10">
        <v>2168.5200000000004</v>
      </c>
      <c r="D33" s="10">
        <v>446.20000000000005</v>
      </c>
      <c r="E33" s="10">
        <v>701.79145200000016</v>
      </c>
      <c r="F33" s="10">
        <v>0</v>
      </c>
      <c r="G33" s="10">
        <v>0</v>
      </c>
      <c r="H33" s="11">
        <f t="shared" si="0"/>
        <v>3316.5114520000006</v>
      </c>
    </row>
    <row r="34" spans="1:8" x14ac:dyDescent="0.3">
      <c r="A34" s="3">
        <v>201907</v>
      </c>
      <c r="B34" s="4">
        <v>5</v>
      </c>
      <c r="C34" s="10">
        <v>2253.9</v>
      </c>
      <c r="D34" s="10">
        <v>565.82999999999993</v>
      </c>
      <c r="E34" s="10">
        <v>930.53122080000014</v>
      </c>
      <c r="F34" s="10">
        <v>0</v>
      </c>
      <c r="G34" s="10">
        <v>0</v>
      </c>
      <c r="H34" s="11">
        <f t="shared" si="0"/>
        <v>3750.2612208</v>
      </c>
    </row>
    <row r="35" spans="1:8" x14ac:dyDescent="0.3">
      <c r="A35" s="3">
        <v>201908</v>
      </c>
      <c r="B35" s="4">
        <v>5</v>
      </c>
      <c r="C35" s="10">
        <v>1557.2400000000002</v>
      </c>
      <c r="D35" s="10">
        <v>405.46999999999997</v>
      </c>
      <c r="E35" s="10">
        <v>671.49746040000014</v>
      </c>
      <c r="F35" s="10">
        <v>0</v>
      </c>
      <c r="G35" s="10">
        <v>0</v>
      </c>
      <c r="H35" s="11">
        <f t="shared" si="0"/>
        <v>2634.2074604000004</v>
      </c>
    </row>
    <row r="36" spans="1:8" x14ac:dyDescent="0.3">
      <c r="A36" s="3">
        <v>201909</v>
      </c>
      <c r="B36" s="4">
        <v>5</v>
      </c>
      <c r="C36" s="10">
        <v>983.5200000000001</v>
      </c>
      <c r="D36" s="10">
        <v>256.11</v>
      </c>
      <c r="E36" s="10">
        <v>424.1036592000001</v>
      </c>
      <c r="F36" s="10">
        <v>0</v>
      </c>
      <c r="G36" s="10">
        <v>0</v>
      </c>
      <c r="H36" s="11">
        <f t="shared" si="0"/>
        <v>1663.7336592000001</v>
      </c>
    </row>
    <row r="37" spans="1:8" x14ac:dyDescent="0.3">
      <c r="A37" s="3">
        <v>201910</v>
      </c>
      <c r="B37" s="4">
        <v>5</v>
      </c>
      <c r="C37" s="10">
        <v>3606.2400000000007</v>
      </c>
      <c r="D37" s="10">
        <v>938.94999999999936</v>
      </c>
      <c r="E37" s="10">
        <v>1820.7184512000003</v>
      </c>
      <c r="F37" s="10">
        <v>0</v>
      </c>
      <c r="G37" s="10">
        <v>0</v>
      </c>
      <c r="H37" s="11">
        <f t="shared" si="0"/>
        <v>6365.9084512000009</v>
      </c>
    </row>
    <row r="38" spans="1:8" x14ac:dyDescent="0.3">
      <c r="A38" s="3">
        <v>201911</v>
      </c>
      <c r="B38" s="4">
        <v>5</v>
      </c>
      <c r="C38" s="10">
        <v>840</v>
      </c>
      <c r="D38" s="10">
        <v>132.61000000000001</v>
      </c>
      <c r="E38" s="10">
        <v>0</v>
      </c>
      <c r="F38" s="10">
        <v>0</v>
      </c>
      <c r="G38" s="10">
        <v>0</v>
      </c>
      <c r="H38" s="11">
        <f t="shared" si="0"/>
        <v>972.61</v>
      </c>
    </row>
    <row r="39" spans="1:8" x14ac:dyDescent="0.3">
      <c r="A39" s="3">
        <v>201912</v>
      </c>
      <c r="B39" s="4">
        <v>5</v>
      </c>
      <c r="C39" s="10">
        <v>1532</v>
      </c>
      <c r="D39" s="10">
        <v>445.63</v>
      </c>
      <c r="E39" s="10">
        <v>177.20381999999998</v>
      </c>
      <c r="F39" s="10">
        <v>0</v>
      </c>
      <c r="G39" s="10">
        <v>0</v>
      </c>
      <c r="H39" s="11">
        <f t="shared" si="0"/>
        <v>2154.8338200000003</v>
      </c>
    </row>
    <row r="40" spans="1:8" x14ac:dyDescent="0.3">
      <c r="A40" s="3">
        <v>202001</v>
      </c>
      <c r="B40" s="4">
        <v>4</v>
      </c>
      <c r="C40" s="10">
        <v>1092</v>
      </c>
      <c r="D40" s="10">
        <v>277.27</v>
      </c>
      <c r="E40" s="10">
        <v>490.93044000000009</v>
      </c>
      <c r="F40" s="10">
        <v>0</v>
      </c>
      <c r="G40" s="10">
        <v>0</v>
      </c>
      <c r="H40" s="11">
        <f t="shared" si="0"/>
        <v>1860.2004400000001</v>
      </c>
    </row>
    <row r="41" spans="1:8" x14ac:dyDescent="0.3">
      <c r="A41" s="3">
        <v>202002</v>
      </c>
      <c r="B41" s="4">
        <v>4</v>
      </c>
      <c r="C41" s="10">
        <v>840</v>
      </c>
      <c r="D41" s="10">
        <v>213.26999999999998</v>
      </c>
      <c r="E41" s="10">
        <v>377.63880000000006</v>
      </c>
      <c r="F41" s="10">
        <v>0</v>
      </c>
      <c r="G41" s="10">
        <v>0</v>
      </c>
      <c r="H41" s="11">
        <f t="shared" si="0"/>
        <v>1430.9088000000002</v>
      </c>
    </row>
    <row r="42" spans="1:8" x14ac:dyDescent="0.3">
      <c r="A42" s="3">
        <v>202003</v>
      </c>
      <c r="B42" s="4">
        <v>4</v>
      </c>
      <c r="C42" s="10">
        <v>652.5</v>
      </c>
      <c r="D42" s="10">
        <v>155.16999999999999</v>
      </c>
      <c r="E42" s="10">
        <v>270.38758500000006</v>
      </c>
      <c r="F42" s="10">
        <v>0</v>
      </c>
      <c r="G42" s="10">
        <v>0</v>
      </c>
      <c r="H42" s="11">
        <f t="shared" si="0"/>
        <v>1078.057585</v>
      </c>
    </row>
    <row r="43" spans="1:8" x14ac:dyDescent="0.3">
      <c r="A43" s="3">
        <v>202004</v>
      </c>
      <c r="B43" s="4">
        <v>4</v>
      </c>
      <c r="C43" s="10">
        <v>2289</v>
      </c>
      <c r="D43" s="10">
        <v>426.78</v>
      </c>
      <c r="E43" s="10">
        <v>692.72133000000008</v>
      </c>
      <c r="F43" s="10">
        <v>0</v>
      </c>
      <c r="G43" s="10">
        <v>0</v>
      </c>
      <c r="H43" s="11">
        <f t="shared" si="0"/>
        <v>3408.5013300000001</v>
      </c>
    </row>
    <row r="44" spans="1:8" x14ac:dyDescent="0.3">
      <c r="A44" s="3">
        <v>202005</v>
      </c>
      <c r="B44" s="4">
        <v>4</v>
      </c>
      <c r="C44" s="10">
        <v>4836.75</v>
      </c>
      <c r="D44" s="10">
        <v>1226.8999999999996</v>
      </c>
      <c r="E44" s="10">
        <v>2172.0552375000007</v>
      </c>
      <c r="F44" s="10">
        <v>0</v>
      </c>
      <c r="G44" s="10">
        <v>0</v>
      </c>
      <c r="H44" s="11">
        <f t="shared" si="0"/>
        <v>8235.7052375000003</v>
      </c>
    </row>
    <row r="45" spans="1:8" x14ac:dyDescent="0.3">
      <c r="A45" s="3">
        <v>202006</v>
      </c>
      <c r="B45" s="4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1">
        <f t="shared" si="0"/>
        <v>0</v>
      </c>
    </row>
    <row r="46" spans="1:8" x14ac:dyDescent="0.3">
      <c r="A46" s="3">
        <v>202007</v>
      </c>
      <c r="B46" s="4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1">
        <f t="shared" si="0"/>
        <v>0</v>
      </c>
    </row>
    <row r="47" spans="1:8" x14ac:dyDescent="0.3">
      <c r="A47" s="3">
        <v>202008</v>
      </c>
      <c r="B47" s="4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1">
        <f t="shared" si="0"/>
        <v>0</v>
      </c>
    </row>
    <row r="48" spans="1:8" x14ac:dyDescent="0.3">
      <c r="A48" s="3">
        <v>202009</v>
      </c>
      <c r="B48" s="4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1">
        <f t="shared" si="0"/>
        <v>0</v>
      </c>
    </row>
    <row r="49" spans="1:8" x14ac:dyDescent="0.3">
      <c r="A49" s="3">
        <v>202010</v>
      </c>
      <c r="B49" s="4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1">
        <f t="shared" si="0"/>
        <v>0</v>
      </c>
    </row>
    <row r="50" spans="1:8" x14ac:dyDescent="0.3">
      <c r="A50" s="3">
        <v>202011</v>
      </c>
      <c r="B50" s="4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1">
        <f t="shared" si="0"/>
        <v>0</v>
      </c>
    </row>
    <row r="51" spans="1:8" x14ac:dyDescent="0.3">
      <c r="A51" s="3">
        <v>202012</v>
      </c>
      <c r="B51" s="4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1">
        <f t="shared" si="0"/>
        <v>0</v>
      </c>
    </row>
    <row r="52" spans="1:8" x14ac:dyDescent="0.3">
      <c r="A52" s="3">
        <v>202101</v>
      </c>
      <c r="B52" s="4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1">
        <f t="shared" si="0"/>
        <v>0</v>
      </c>
    </row>
    <row r="53" spans="1:8" x14ac:dyDescent="0.3">
      <c r="A53" s="3">
        <v>202102</v>
      </c>
      <c r="B53" s="4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1">
        <f t="shared" si="0"/>
        <v>0</v>
      </c>
    </row>
    <row r="54" spans="1:8" x14ac:dyDescent="0.3">
      <c r="A54" s="3">
        <v>202103</v>
      </c>
      <c r="B54" s="4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1">
        <f t="shared" si="0"/>
        <v>0</v>
      </c>
    </row>
    <row r="55" spans="1:8" x14ac:dyDescent="0.3">
      <c r="A55" s="3">
        <v>202104</v>
      </c>
      <c r="B55" s="4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1">
        <f t="shared" si="0"/>
        <v>0</v>
      </c>
    </row>
    <row r="56" spans="1:8" x14ac:dyDescent="0.3">
      <c r="A56" s="3">
        <v>202105</v>
      </c>
      <c r="B56" s="4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1">
        <f t="shared" si="0"/>
        <v>0</v>
      </c>
    </row>
    <row r="57" spans="1:8" x14ac:dyDescent="0.3">
      <c r="A57" s="3">
        <v>202106</v>
      </c>
      <c r="B57" s="4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1">
        <f t="shared" si="0"/>
        <v>0</v>
      </c>
    </row>
    <row r="58" spans="1:8" x14ac:dyDescent="0.3">
      <c r="A58" s="3">
        <v>202107</v>
      </c>
      <c r="B58" s="4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1">
        <f t="shared" si="0"/>
        <v>0</v>
      </c>
    </row>
    <row r="59" spans="1:8" x14ac:dyDescent="0.3">
      <c r="A59" s="3">
        <v>202108</v>
      </c>
      <c r="B59" s="4">
        <v>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1">
        <f t="shared" si="0"/>
        <v>0</v>
      </c>
    </row>
    <row r="60" spans="1:8" x14ac:dyDescent="0.3">
      <c r="A60" s="3">
        <v>202109</v>
      </c>
      <c r="B60" s="4"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1">
        <f t="shared" si="0"/>
        <v>0</v>
      </c>
    </row>
    <row r="61" spans="1:8" x14ac:dyDescent="0.3">
      <c r="A61" s="3">
        <v>202110</v>
      </c>
      <c r="B61" s="4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1">
        <f t="shared" si="0"/>
        <v>0</v>
      </c>
    </row>
    <row r="62" spans="1:8" x14ac:dyDescent="0.3">
      <c r="A62" s="3">
        <v>202111</v>
      </c>
      <c r="B62" s="4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1">
        <f t="shared" si="0"/>
        <v>0</v>
      </c>
    </row>
    <row r="63" spans="1:8" x14ac:dyDescent="0.3">
      <c r="A63" s="3">
        <v>202112</v>
      </c>
      <c r="B63" s="4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1">
        <f t="shared" si="0"/>
        <v>0</v>
      </c>
    </row>
    <row r="64" spans="1:8" x14ac:dyDescent="0.3">
      <c r="A64" s="3">
        <v>202201</v>
      </c>
      <c r="B64" s="4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1">
        <f t="shared" si="0"/>
        <v>0</v>
      </c>
    </row>
    <row r="65" spans="1:8" x14ac:dyDescent="0.3">
      <c r="A65" s="3">
        <v>202202</v>
      </c>
      <c r="B65" s="4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1">
        <f t="shared" si="0"/>
        <v>0</v>
      </c>
    </row>
    <row r="66" spans="1:8" x14ac:dyDescent="0.3">
      <c r="A66" s="3">
        <v>202203</v>
      </c>
      <c r="B66" s="4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1">
        <f t="shared" si="0"/>
        <v>0</v>
      </c>
    </row>
    <row r="67" spans="1:8" x14ac:dyDescent="0.3">
      <c r="A67" s="3">
        <v>202204</v>
      </c>
      <c r="B67" s="4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1">
        <f t="shared" si="0"/>
        <v>0</v>
      </c>
    </row>
    <row r="68" spans="1:8" x14ac:dyDescent="0.3">
      <c r="A68" s="3">
        <v>202205</v>
      </c>
      <c r="B68" s="4">
        <v>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1">
        <f t="shared" ref="H68:H69" si="1">SUM(C68:G68)</f>
        <v>0</v>
      </c>
    </row>
    <row r="69" spans="1:8" x14ac:dyDescent="0.3">
      <c r="A69" s="3">
        <v>202206</v>
      </c>
      <c r="B69" s="4">
        <v>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1">
        <f t="shared" si="1"/>
        <v>0</v>
      </c>
    </row>
    <row r="70" spans="1:8" x14ac:dyDescent="0.3">
      <c r="C70" s="11"/>
      <c r="D70" s="11"/>
      <c r="E70" s="11"/>
      <c r="F70" s="11"/>
      <c r="G70" s="11"/>
      <c r="H70" s="11"/>
    </row>
    <row r="71" spans="1:8" x14ac:dyDescent="0.3">
      <c r="A71" s="6" t="s">
        <v>1</v>
      </c>
      <c r="C71" s="11">
        <f>SUM(C4:C70)</f>
        <v>92472.340000000026</v>
      </c>
      <c r="D71" s="11">
        <f t="shared" ref="D71:G71" si="2">SUM(D4:D70)</f>
        <v>23093.090000000004</v>
      </c>
      <c r="E71" s="11">
        <f t="shared" si="2"/>
        <v>37658.216872300007</v>
      </c>
      <c r="F71" s="11">
        <f t="shared" si="2"/>
        <v>0</v>
      </c>
      <c r="G71" s="11">
        <f t="shared" si="2"/>
        <v>0</v>
      </c>
      <c r="H71" s="11">
        <f>SUM(C71:G71)</f>
        <v>153223.64687230001</v>
      </c>
    </row>
    <row r="73" spans="1:8" x14ac:dyDescent="0.3">
      <c r="A73" s="1" t="s">
        <v>5</v>
      </c>
    </row>
    <row r="74" spans="1:8" x14ac:dyDescent="0.3">
      <c r="A74" s="1" t="s">
        <v>4</v>
      </c>
    </row>
    <row r="75" spans="1:8" x14ac:dyDescent="0.3">
      <c r="A75" s="6" t="s">
        <v>3</v>
      </c>
    </row>
  </sheetData>
  <mergeCells count="1">
    <mergeCell ref="A1:H1"/>
  </mergeCells>
  <pageMargins left="1" right="1" top="1.5" bottom="1" header="0.5" footer="0.5"/>
  <pageSetup scale="82" fitToHeight="2" orientation="portrait" verticalDpi="90" r:id="rId1"/>
  <headerFooter>
    <oddHeader>&amp;R&amp;"Times New Roman,Bold"&amp;12Case No. 2020-00350
Attachment to Response to AGKIUC-1 Question No. 40
Page &amp;P of &amp;N
Arbough/Garrett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3" ma:contentTypeDescription="Create a new document." ma:contentTypeScope="" ma:versionID="cacfa8175316c073b911f4e929358acd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3e7f21d9c579c12408c77b5d4d8fcc13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040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Attorney General/KY Industrial Utility Customers - AG/KIUC</Intervemprs>
    <Filed_x0020_Documents xmlns="54fcda00-7b58-44a7-b108-8bd10a8a08ba" xsi:nil="true"/>
    <Department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027650A6-C74C-4D77-B656-50305943B357}"/>
</file>

<file path=customXml/itemProps2.xml><?xml version="1.0" encoding="utf-8"?>
<ds:datastoreItem xmlns:ds="http://schemas.openxmlformats.org/officeDocument/2006/customXml" ds:itemID="{07E2E52A-C004-49C7-BFB5-87F118234D46}"/>
</file>

<file path=customXml/itemProps3.xml><?xml version="1.0" encoding="utf-8"?>
<ds:datastoreItem xmlns:ds="http://schemas.openxmlformats.org/officeDocument/2006/customXml" ds:itemID="{AB0E48DB-0411-40C8-A9F0-DD210E3C0350}"/>
</file>

<file path=customXml/itemProps4.xml><?xml version="1.0" encoding="utf-8"?>
<ds:datastoreItem xmlns:ds="http://schemas.openxmlformats.org/officeDocument/2006/customXml" ds:itemID="{C1FCDE75-8F08-4330-A0E3-E3751CF12150}"/>
</file>

<file path=customXml/itemProps5.xml><?xml version="1.0" encoding="utf-8"?>
<ds:datastoreItem xmlns:ds="http://schemas.openxmlformats.org/officeDocument/2006/customXml" ds:itemID="{39714CD3-AE61-4F68-AB5E-894C04FF65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ZN1 Summary</vt:lpstr>
      <vt:lpstr>CR11 Summary</vt:lpstr>
      <vt:lpstr>'CR11 Summary'!Print_Area</vt:lpstr>
      <vt:lpstr>'ZN1 Summary'!Print_Area</vt:lpstr>
      <vt:lpstr>'CR11 Summary'!Print_Titles</vt:lpstr>
      <vt:lpstr>'ZN1 Summary'!Print_Titles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Ritchey, Stacy</dc:creator>
  <cp:lastModifiedBy>temp</cp:lastModifiedBy>
  <cp:lastPrinted>2021-01-12T18:10:19Z</cp:lastPrinted>
  <dcterms:created xsi:type="dcterms:W3CDTF">2021-01-12T15:22:55Z</dcterms:created>
  <dcterms:modified xsi:type="dcterms:W3CDTF">2021-01-12T18:11:06Z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965de27-20ef-4eb5-94ff-abaf6a06cb9e_Enabled">
    <vt:lpwstr>true</vt:lpwstr>
  </property>
  <property fmtid="{D5CDD505-2E9C-101B-9397-08002B2CF9AE}" pid="3" name="MSIP_Label_e965de27-20ef-4eb5-94ff-abaf6a06cb9e_SetDate">
    <vt:lpwstr>2021-01-09T17:13:49Z</vt:lpwstr>
  </property>
  <property fmtid="{D5CDD505-2E9C-101B-9397-08002B2CF9AE}" pid="4" name="MSIP_Label_e965de27-20ef-4eb5-94ff-abaf6a06cb9e_Method">
    <vt:lpwstr>Privileged</vt:lpwstr>
  </property>
  <property fmtid="{D5CDD505-2E9C-101B-9397-08002B2CF9AE}" pid="5" name="MSIP_Label_e965de27-20ef-4eb5-94ff-abaf6a06cb9e_Name">
    <vt:lpwstr>e965de27-20ef-4eb5-94ff-abaf6a06cb9e</vt:lpwstr>
  </property>
  <property fmtid="{D5CDD505-2E9C-101B-9397-08002B2CF9AE}" pid="6" name="MSIP_Label_e965de27-20ef-4eb5-94ff-abaf6a06cb9e_SiteId">
    <vt:lpwstr>5ee3b0ba-a559-45ee-a69e-6d3e963a3e72</vt:lpwstr>
  </property>
  <property fmtid="{D5CDD505-2E9C-101B-9397-08002B2CF9AE}" pid="7" name="MSIP_Label_e965de27-20ef-4eb5-94ff-abaf6a06cb9e_ActionId">
    <vt:lpwstr>1bd9362b-21ec-40f8-844c-cc4d1b5f653c</vt:lpwstr>
  </property>
  <property fmtid="{D5CDD505-2E9C-101B-9397-08002B2CF9AE}" pid="8" name="MSIP_Label_e965de27-20ef-4eb5-94ff-abaf6a06cb9e_ContentBits">
    <vt:lpwstr>0</vt:lpwstr>
  </property>
  <property fmtid="{D5CDD505-2E9C-101B-9397-08002B2CF9AE}" pid="9" name="ContentTypeId">
    <vt:lpwstr>0x0101002D0103853DF7894DB347713A7250CD66</vt:lpwstr>
  </property>
</Properties>
</file>