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N2020\CNs-00349-00350 - K L Rate Cases\5-Data Requests\Round 5 - PSC-5\KU\1-efile\"/>
    </mc:Choice>
  </mc:AlternateContent>
  <xr:revisionPtr revIDLastSave="0" documentId="13_ncr:1_{034BFF77-4186-4776-B7CF-8411D9372F75}" xr6:coauthVersionLast="45" xr6:coauthVersionMax="45" xr10:uidLastSave="{00000000-0000-0000-0000-000000000000}"/>
  <bookViews>
    <workbookView xWindow="-120" yWindow="-120" windowWidth="29040" windowHeight="17640" xr2:uid="{AA604145-8BFC-44DB-BF51-FFC249FA436B}"/>
  </bookViews>
  <sheets>
    <sheet name="KU Listing" sheetId="5" r:id="rId1"/>
  </sheets>
  <definedNames>
    <definedName name="_xlnm.Print_Titles" localSheetId="0">'KU Listing'!$13:$13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0" i="5" l="1"/>
  <c r="B34" i="5"/>
  <c r="B11" i="5"/>
  <c r="B127" i="5" l="1"/>
</calcChain>
</file>

<file path=xl/sharedStrings.xml><?xml version="1.0" encoding="utf-8"?>
<sst xmlns="http://schemas.openxmlformats.org/spreadsheetml/2006/main" count="120" uniqueCount="119">
  <si>
    <t xml:space="preserve"> Test Year</t>
  </si>
  <si>
    <t>Litigation</t>
  </si>
  <si>
    <t>Regulatory</t>
  </si>
  <si>
    <t>Environmental</t>
  </si>
  <si>
    <t>Employment</t>
  </si>
  <si>
    <t>Real Estate</t>
  </si>
  <si>
    <t>Corporate</t>
  </si>
  <si>
    <t>Other</t>
  </si>
  <si>
    <t>Tab 59 FR 16(8)(f) - Schedule F-6 - Legal Fees in Forecasted Test Period</t>
  </si>
  <si>
    <t>KU</t>
  </si>
  <si>
    <t>Category</t>
  </si>
  <si>
    <t>Total</t>
  </si>
  <si>
    <t>Alabama Wire Products v. KU</t>
  </si>
  <si>
    <t>Bicknell v KU</t>
  </si>
  <si>
    <t>Dircks v. LKE</t>
  </si>
  <si>
    <t>Everman v. Kentucky Utilities</t>
  </si>
  <si>
    <t>Holland v. KU</t>
  </si>
  <si>
    <t>KY Waterways &amp; Sierra Club v. KU (Brown)</t>
  </si>
  <si>
    <t>Revenue Collection-Sundry Receivables</t>
  </si>
  <si>
    <t xml:space="preserve">Shelby v KU </t>
  </si>
  <si>
    <t>State Farm (Geddes) v KU</t>
  </si>
  <si>
    <t>Trent v KU</t>
  </si>
  <si>
    <t>Customer Issues-Bankruptcy</t>
  </si>
  <si>
    <t>Wireless Telecom General</t>
  </si>
  <si>
    <t>Environmental Legal Challenge</t>
  </si>
  <si>
    <t>CCR Rule Compliance</t>
  </si>
  <si>
    <t>Environmental - General Advice</t>
  </si>
  <si>
    <t>Dodd-Frank Act Compliance</t>
  </si>
  <si>
    <t>Refined Coal Project- Ghent</t>
  </si>
  <si>
    <t>Refined Coal  Project- Trimble Co.</t>
  </si>
  <si>
    <t>Hartshorne Coal - Bankruptcy- Coal Contracts</t>
  </si>
  <si>
    <t>Foresight Energy Chapter 11 Bankruptcy- Coal Contracts</t>
  </si>
  <si>
    <t>General Labor and Employment Advice</t>
  </si>
  <si>
    <t>General Tax Advice</t>
  </si>
  <si>
    <t>McCorkle, Riqui</t>
  </si>
  <si>
    <t>Affected Systems</t>
  </si>
  <si>
    <t>Joint Planning Agreement</t>
  </si>
  <si>
    <t>Municipal Formula Annual Update</t>
  </si>
  <si>
    <t>OVEC Power Agreement</t>
  </si>
  <si>
    <t>2021 KU Franchise</t>
  </si>
  <si>
    <t>2021 Legislative Support</t>
  </si>
  <si>
    <t>KU Total</t>
  </si>
  <si>
    <t xml:space="preserve">Regulatory Matters </t>
  </si>
  <si>
    <t xml:space="preserve">Litgation Matters  </t>
  </si>
  <si>
    <t>Employment Matters</t>
  </si>
  <si>
    <t>Real Estate Matters</t>
  </si>
  <si>
    <t>Corporate Matters</t>
  </si>
  <si>
    <t xml:space="preserve">Other Matters </t>
  </si>
  <si>
    <t>Environmental Matters</t>
  </si>
  <si>
    <t>Details of legal fees for KU Forecasted Test Period</t>
  </si>
  <si>
    <t>Campbell v KU (easement)</t>
  </si>
  <si>
    <t>Asbestos</t>
  </si>
  <si>
    <t xml:space="preserve">Mobley, Frederick </t>
  </si>
  <si>
    <t>2021 ECR-related</t>
  </si>
  <si>
    <t>2021 FAC-related</t>
  </si>
  <si>
    <t>2021 Tax Issues</t>
  </si>
  <si>
    <t>2021 Tariff Issues</t>
  </si>
  <si>
    <t>2021 KU Electric Regulatory Matters Misc.</t>
  </si>
  <si>
    <t>2021 KU Solar Issues</t>
  </si>
  <si>
    <t>2021 Territorial Matters</t>
  </si>
  <si>
    <t>New Transmission Customers</t>
  </si>
  <si>
    <t>Adjacent Systems Issues</t>
  </si>
  <si>
    <t>Bilateral Trading Agmts</t>
  </si>
  <si>
    <t>FERC Accounting Advice</t>
  </si>
  <si>
    <t>ITO issues</t>
  </si>
  <si>
    <t>OATT amendments</t>
  </si>
  <si>
    <t>FERC Special Contracts</t>
  </si>
  <si>
    <t>Customer Litigation</t>
  </si>
  <si>
    <t>Southeast Energy Market</t>
  </si>
  <si>
    <t xml:space="preserve">Utility Legal Entity - Annual Study </t>
  </si>
  <si>
    <t>General Advice - Generation</t>
  </si>
  <si>
    <t>Arbitrations</t>
  </si>
  <si>
    <t>General OSHA Advice</t>
  </si>
  <si>
    <t>Workers Comp</t>
  </si>
  <si>
    <t>Real Estate Interest Protection</t>
  </si>
  <si>
    <t>Easements</t>
  </si>
  <si>
    <t>Real Estate General</t>
  </si>
  <si>
    <t>Articles-Bylaws</t>
  </si>
  <si>
    <t>Auditor Letter Work</t>
  </si>
  <si>
    <t>NERC, CIP, IT, Cybersecurity</t>
  </si>
  <si>
    <t>Data Breach Issues</t>
  </si>
  <si>
    <t>Indenture-BONY Mellon</t>
  </si>
  <si>
    <t>Murray Energy Chapter 11 Bankruptcy – Coal Contracts</t>
  </si>
  <si>
    <t>OVEC Credit Restructuring</t>
  </si>
  <si>
    <t>Coal/Fuels Dept Issues</t>
  </si>
  <si>
    <t>Finance/Bonds/PCB Misc</t>
  </si>
  <si>
    <t>Transmission Matters</t>
  </si>
  <si>
    <t>Fire Litigation</t>
  </si>
  <si>
    <t>Motor Vehicle Accidents</t>
  </si>
  <si>
    <t>Premises Litigation</t>
  </si>
  <si>
    <t>Small Claims</t>
  </si>
  <si>
    <t>Retail (Billing)</t>
  </si>
  <si>
    <t>Resthaven Cemetery-Harlan Substation</t>
  </si>
  <si>
    <t>2018 KY Rate Case Appeal</t>
  </si>
  <si>
    <t>2021 Administrative Proceeding</t>
  </si>
  <si>
    <t>2021 Integrated Resource Planning</t>
  </si>
  <si>
    <t>2021 Demand Side Management</t>
  </si>
  <si>
    <t>2021 KY Miscellaneous Regulatory Asset Issues</t>
  </si>
  <si>
    <t>Interconnection</t>
  </si>
  <si>
    <t>Attachment O - Rates Issues</t>
  </si>
  <si>
    <t>Cost Based Tariff</t>
  </si>
  <si>
    <t>FERC Customer Dispute/Issues</t>
  </si>
  <si>
    <t>Load Serving Entity ITO Tariff Issues</t>
  </si>
  <si>
    <t>Request for Proposals Support</t>
  </si>
  <si>
    <t>General Advice - Telecom and other areas</t>
  </si>
  <si>
    <t xml:space="preserve">Brown Selenium </t>
  </si>
  <si>
    <t>Transmission Rights of Way Acquisition</t>
  </si>
  <si>
    <t>Encroachments</t>
  </si>
  <si>
    <t>Interconnections</t>
  </si>
  <si>
    <t>General Commercial Advice - Supply Chain</t>
  </si>
  <si>
    <t>Industrial Development Loans</t>
  </si>
  <si>
    <t>Bankruptcy Defense</t>
  </si>
  <si>
    <t>General Commercial Advice - Generation</t>
  </si>
  <si>
    <t>General Commercial Advice - Project Engineering</t>
  </si>
  <si>
    <t>Coal Contracts - Force Majeure</t>
  </si>
  <si>
    <t>Coal Supply Agmts</t>
  </si>
  <si>
    <t>Gypsum/Fly Ash-Pollution Control Bond Issues</t>
  </si>
  <si>
    <t>Renewables - Contracts</t>
  </si>
  <si>
    <t>LIBOR Rate Transition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</si>
</sst>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,\ ;\(#,##0,\);\-\ ;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 applyBorder="1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quotePrefix="1" applyFont="1" applyBorder="1" applyAlignment="1">
      <alignment horizontal="center" wrapText="1"/>
    </xf>
    <xf numFmtId="0" fontId="0" fillId="0" borderId="0" xfId="0" applyFill="1" applyBorder="1"/>
    <xf numFmtId="0" fontId="2" fillId="0" borderId="2" xfId="0" applyFont="1" applyBorder="1"/>
    <xf numFmtId="165" fontId="2" fillId="0" borderId="2" xfId="2" applyNumberFormat="1" applyFont="1" applyBorder="1"/>
    <xf numFmtId="165" fontId="2" fillId="0" borderId="1" xfId="2" applyNumberFormat="1" applyFont="1" applyBorder="1"/>
    <xf numFmtId="41" fontId="1" fillId="0" borderId="0" xfId="2" applyNumberFormat="1" applyFont="1" applyBorder="1"/>
    <xf numFmtId="42" fontId="2" fillId="0" borderId="1" xfId="2" applyNumberFormat="1" applyFont="1" applyBorder="1"/>
    <xf numFmtId="42" fontId="1" fillId="0" borderId="0" xfId="2" applyNumberFormat="1" applyFont="1" applyBorder="1"/>
    <xf numFmtId="0" fontId="2" fillId="0" borderId="0" xfId="0" applyFont="1" applyFill="1" applyBorder="1"/>
    <xf numFmtId="165" fontId="0" fillId="0" borderId="0" xfId="0" applyNumberFormat="1"/>
    <xf numFmtId="0" fontId="2" fillId="0" borderId="0" xfId="0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C39E3-EE8A-4A40-8CCE-FB83F51093C1}">
  <dimension ref="A1:E128"/>
  <sheetViews>
    <sheetView tabSelected="1" zoomScaleNormal="100" workbookViewId="0"/>
  </sheetViews>
  <sheetFormatPr defaultRowHeight="15" x14ac:dyDescent="0.25"/>
  <cols>
    <col min="1" max="1" width="89.140625" customWidth="1"/>
    <col min="2" max="2" width="16.85546875" bestFit="1" customWidth="1"/>
  </cols>
  <sheetData>
    <row r="1" spans="1:5" x14ac:dyDescent="0.25">
      <c r="A1" s="3" t="s">
        <v>8</v>
      </c>
      <c r="B1" s="4"/>
      <c r="C1" s="4"/>
      <c r="D1" s="4"/>
      <c r="E1" s="4"/>
    </row>
    <row r="2" spans="1:5" x14ac:dyDescent="0.25">
      <c r="A2" s="6"/>
      <c r="B2" s="5" t="s">
        <v>9</v>
      </c>
      <c r="C2" s="5"/>
      <c r="D2" s="4"/>
    </row>
    <row r="3" spans="1:5" x14ac:dyDescent="0.25">
      <c r="A3" s="3" t="s">
        <v>10</v>
      </c>
      <c r="B3" s="5" t="s">
        <v>0</v>
      </c>
      <c r="C3" s="5"/>
      <c r="D3" s="4"/>
    </row>
    <row r="4" spans="1:5" x14ac:dyDescent="0.25">
      <c r="A4" s="4" t="s">
        <v>1</v>
      </c>
      <c r="B4" s="12">
        <v>527500</v>
      </c>
      <c r="C4" s="1"/>
      <c r="D4" s="4"/>
    </row>
    <row r="5" spans="1:5" x14ac:dyDescent="0.25">
      <c r="A5" s="4" t="s">
        <v>2</v>
      </c>
      <c r="B5" s="10">
        <v>1154750</v>
      </c>
      <c r="C5" s="1"/>
      <c r="D5" s="4"/>
    </row>
    <row r="6" spans="1:5" x14ac:dyDescent="0.25">
      <c r="A6" s="4" t="s">
        <v>3</v>
      </c>
      <c r="B6" s="10">
        <v>2012500</v>
      </c>
      <c r="C6" s="1"/>
      <c r="D6" s="4"/>
    </row>
    <row r="7" spans="1:5" x14ac:dyDescent="0.25">
      <c r="A7" s="4" t="s">
        <v>4</v>
      </c>
      <c r="B7" s="10">
        <v>171000</v>
      </c>
      <c r="C7" s="1"/>
      <c r="D7" s="4"/>
    </row>
    <row r="8" spans="1:5" x14ac:dyDescent="0.25">
      <c r="A8" s="4" t="s">
        <v>5</v>
      </c>
      <c r="B8" s="10">
        <v>84250</v>
      </c>
      <c r="C8" s="1"/>
      <c r="D8" s="4"/>
    </row>
    <row r="9" spans="1:5" x14ac:dyDescent="0.25">
      <c r="A9" s="4" t="s">
        <v>6</v>
      </c>
      <c r="B9" s="10">
        <v>75500</v>
      </c>
      <c r="C9" s="1"/>
      <c r="D9" s="4"/>
    </row>
    <row r="10" spans="1:5" x14ac:dyDescent="0.25">
      <c r="A10" s="4" t="s">
        <v>7</v>
      </c>
      <c r="B10" s="10">
        <v>208600</v>
      </c>
      <c r="C10" s="1"/>
      <c r="D10" s="4"/>
    </row>
    <row r="11" spans="1:5" ht="15.75" thickBot="1" x14ac:dyDescent="0.3">
      <c r="A11" s="13" t="s">
        <v>11</v>
      </c>
      <c r="B11" s="11">
        <f>SUM(B4:B10)</f>
        <v>4234100</v>
      </c>
      <c r="C11" s="1"/>
      <c r="D11" s="4"/>
    </row>
    <row r="12" spans="1:5" ht="15.75" thickTop="1" x14ac:dyDescent="0.25"/>
    <row r="13" spans="1:5" x14ac:dyDescent="0.25">
      <c r="A13" s="2" t="s">
        <v>49</v>
      </c>
    </row>
    <row r="14" spans="1:5" ht="15.75" thickBot="1" x14ac:dyDescent="0.3">
      <c r="A14" s="7" t="s">
        <v>43</v>
      </c>
      <c r="B14" s="8">
        <v>527500</v>
      </c>
    </row>
    <row r="15" spans="1:5" x14ac:dyDescent="0.25">
      <c r="A15" t="s">
        <v>12</v>
      </c>
    </row>
    <row r="16" spans="1:5" x14ac:dyDescent="0.25">
      <c r="A16" t="s">
        <v>13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14</v>
      </c>
    </row>
    <row r="23" spans="1:1" x14ac:dyDescent="0.25">
      <c r="A23" t="s">
        <v>15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16</v>
      </c>
    </row>
    <row r="27" spans="1:1" x14ac:dyDescent="0.25">
      <c r="A27" t="s">
        <v>52</v>
      </c>
    </row>
    <row r="28" spans="1:1" x14ac:dyDescent="0.25">
      <c r="A28" t="s">
        <v>92</v>
      </c>
    </row>
    <row r="29" spans="1:1" x14ac:dyDescent="0.25">
      <c r="A29" t="s">
        <v>18</v>
      </c>
    </row>
    <row r="30" spans="1:1" x14ac:dyDescent="0.25">
      <c r="A30" t="s">
        <v>19</v>
      </c>
    </row>
    <row r="31" spans="1:1" x14ac:dyDescent="0.25">
      <c r="A31" t="s">
        <v>20</v>
      </c>
    </row>
    <row r="32" spans="1:1" x14ac:dyDescent="0.25">
      <c r="A32" t="s">
        <v>21</v>
      </c>
    </row>
    <row r="34" spans="1:2" ht="15.75" thickBot="1" x14ac:dyDescent="0.3">
      <c r="A34" s="7" t="s">
        <v>42</v>
      </c>
      <c r="B34" s="8">
        <f>B5</f>
        <v>1154750</v>
      </c>
    </row>
    <row r="35" spans="1:2" x14ac:dyDescent="0.25">
      <c r="A35" t="s">
        <v>93</v>
      </c>
    </row>
    <row r="36" spans="1:2" x14ac:dyDescent="0.25">
      <c r="A36" t="s">
        <v>53</v>
      </c>
    </row>
    <row r="37" spans="1:2" x14ac:dyDescent="0.25">
      <c r="A37" t="s">
        <v>54</v>
      </c>
    </row>
    <row r="38" spans="1:2" x14ac:dyDescent="0.25">
      <c r="A38" t="s">
        <v>55</v>
      </c>
    </row>
    <row r="39" spans="1:2" x14ac:dyDescent="0.25">
      <c r="A39" t="s">
        <v>94</v>
      </c>
    </row>
    <row r="40" spans="1:2" x14ac:dyDescent="0.25">
      <c r="A40" t="s">
        <v>95</v>
      </c>
    </row>
    <row r="41" spans="1:2" x14ac:dyDescent="0.25">
      <c r="A41" t="s">
        <v>56</v>
      </c>
    </row>
    <row r="42" spans="1:2" x14ac:dyDescent="0.25">
      <c r="A42" t="s">
        <v>57</v>
      </c>
    </row>
    <row r="43" spans="1:2" x14ac:dyDescent="0.25">
      <c r="A43" t="s">
        <v>39</v>
      </c>
    </row>
    <row r="44" spans="1:2" x14ac:dyDescent="0.25">
      <c r="A44" t="s">
        <v>58</v>
      </c>
    </row>
    <row r="45" spans="1:2" x14ac:dyDescent="0.25">
      <c r="A45" t="s">
        <v>96</v>
      </c>
    </row>
    <row r="46" spans="1:2" x14ac:dyDescent="0.25">
      <c r="A46" t="s">
        <v>97</v>
      </c>
    </row>
    <row r="47" spans="1:2" x14ac:dyDescent="0.25">
      <c r="A47" t="s">
        <v>40</v>
      </c>
    </row>
    <row r="48" spans="1:2" x14ac:dyDescent="0.25">
      <c r="A48" t="s">
        <v>56</v>
      </c>
    </row>
    <row r="49" spans="1:1" x14ac:dyDescent="0.25">
      <c r="A49" t="s">
        <v>59</v>
      </c>
    </row>
    <row r="50" spans="1:1" x14ac:dyDescent="0.25">
      <c r="A50" t="s">
        <v>35</v>
      </c>
    </row>
    <row r="51" spans="1:1" x14ac:dyDescent="0.25">
      <c r="A51" t="s">
        <v>98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99</v>
      </c>
    </row>
    <row r="55" spans="1:1" x14ac:dyDescent="0.25">
      <c r="A55" t="s">
        <v>62</v>
      </c>
    </row>
    <row r="56" spans="1:1" x14ac:dyDescent="0.25">
      <c r="A56" t="s">
        <v>100</v>
      </c>
    </row>
    <row r="57" spans="1:1" x14ac:dyDescent="0.25">
      <c r="A57" t="s">
        <v>101</v>
      </c>
    </row>
    <row r="58" spans="1:1" x14ac:dyDescent="0.25">
      <c r="A58" t="s">
        <v>63</v>
      </c>
    </row>
    <row r="59" spans="1:1" x14ac:dyDescent="0.25">
      <c r="A59" t="s">
        <v>64</v>
      </c>
    </row>
    <row r="60" spans="1:1" x14ac:dyDescent="0.25">
      <c r="A60" t="s">
        <v>102</v>
      </c>
    </row>
    <row r="61" spans="1:1" x14ac:dyDescent="0.25">
      <c r="A61" t="s">
        <v>65</v>
      </c>
    </row>
    <row r="62" spans="1:1" x14ac:dyDescent="0.25">
      <c r="A62" t="s">
        <v>103</v>
      </c>
    </row>
    <row r="63" spans="1:1" x14ac:dyDescent="0.25">
      <c r="A63" t="s">
        <v>66</v>
      </c>
    </row>
    <row r="64" spans="1:1" x14ac:dyDescent="0.25">
      <c r="A64" t="s">
        <v>67</v>
      </c>
    </row>
    <row r="65" spans="1:2" x14ac:dyDescent="0.25">
      <c r="A65" t="s">
        <v>86</v>
      </c>
    </row>
    <row r="66" spans="1:2" x14ac:dyDescent="0.25">
      <c r="A66" t="s">
        <v>104</v>
      </c>
    </row>
    <row r="67" spans="1:2" x14ac:dyDescent="0.25">
      <c r="A67" t="s">
        <v>36</v>
      </c>
    </row>
    <row r="68" spans="1:2" x14ac:dyDescent="0.25">
      <c r="A68" t="s">
        <v>37</v>
      </c>
    </row>
    <row r="69" spans="1:2" x14ac:dyDescent="0.25">
      <c r="A69" t="s">
        <v>38</v>
      </c>
    </row>
    <row r="70" spans="1:2" x14ac:dyDescent="0.25">
      <c r="A70" t="s">
        <v>68</v>
      </c>
    </row>
    <row r="71" spans="1:2" x14ac:dyDescent="0.25">
      <c r="A71" t="s">
        <v>69</v>
      </c>
    </row>
    <row r="73" spans="1:2" s="2" customFormat="1" ht="15.75" thickBot="1" x14ac:dyDescent="0.3">
      <c r="A73" s="7" t="s">
        <v>48</v>
      </c>
      <c r="B73" s="8">
        <v>2012500</v>
      </c>
    </row>
    <row r="74" spans="1:2" x14ac:dyDescent="0.25">
      <c r="A74" t="s">
        <v>105</v>
      </c>
    </row>
    <row r="75" spans="1:2" x14ac:dyDescent="0.25">
      <c r="A75" t="s">
        <v>25</v>
      </c>
    </row>
    <row r="76" spans="1:2" x14ac:dyDescent="0.25">
      <c r="A76" t="s">
        <v>26</v>
      </c>
    </row>
    <row r="77" spans="1:2" x14ac:dyDescent="0.25">
      <c r="A77" t="s">
        <v>24</v>
      </c>
    </row>
    <row r="78" spans="1:2" x14ac:dyDescent="0.25">
      <c r="A78" t="s">
        <v>70</v>
      </c>
    </row>
    <row r="79" spans="1:2" x14ac:dyDescent="0.25">
      <c r="A79" t="s">
        <v>17</v>
      </c>
    </row>
    <row r="81" spans="1:2" s="2" customFormat="1" ht="15.75" thickBot="1" x14ac:dyDescent="0.3">
      <c r="A81" s="7" t="s">
        <v>44</v>
      </c>
      <c r="B81" s="8">
        <v>171000</v>
      </c>
    </row>
    <row r="82" spans="1:2" x14ac:dyDescent="0.25">
      <c r="A82" t="s">
        <v>71</v>
      </c>
    </row>
    <row r="83" spans="1:2" x14ac:dyDescent="0.25">
      <c r="A83" t="s">
        <v>72</v>
      </c>
    </row>
    <row r="84" spans="1:2" x14ac:dyDescent="0.25">
      <c r="A84" t="s">
        <v>73</v>
      </c>
    </row>
    <row r="85" spans="1:2" x14ac:dyDescent="0.25">
      <c r="A85" t="s">
        <v>32</v>
      </c>
    </row>
    <row r="86" spans="1:2" x14ac:dyDescent="0.25">
      <c r="A86" t="s">
        <v>34</v>
      </c>
    </row>
    <row r="88" spans="1:2" ht="15.75" thickBot="1" x14ac:dyDescent="0.3">
      <c r="A88" s="7" t="s">
        <v>45</v>
      </c>
      <c r="B88" s="8">
        <v>84250</v>
      </c>
    </row>
    <row r="89" spans="1:2" x14ac:dyDescent="0.25">
      <c r="A89" t="s">
        <v>106</v>
      </c>
    </row>
    <row r="90" spans="1:2" x14ac:dyDescent="0.25">
      <c r="A90" t="s">
        <v>107</v>
      </c>
    </row>
    <row r="91" spans="1:2" x14ac:dyDescent="0.25">
      <c r="A91" t="s">
        <v>74</v>
      </c>
    </row>
    <row r="92" spans="1:2" x14ac:dyDescent="0.25">
      <c r="A92" t="s">
        <v>108</v>
      </c>
    </row>
    <row r="93" spans="1:2" x14ac:dyDescent="0.25">
      <c r="A93" t="s">
        <v>75</v>
      </c>
    </row>
    <row r="94" spans="1:2" x14ac:dyDescent="0.25">
      <c r="A94" t="s">
        <v>76</v>
      </c>
    </row>
    <row r="96" spans="1:2" ht="15.75" thickBot="1" x14ac:dyDescent="0.3">
      <c r="A96" s="7" t="s">
        <v>46</v>
      </c>
      <c r="B96" s="8">
        <v>75500</v>
      </c>
    </row>
    <row r="97" spans="1:2" x14ac:dyDescent="0.25">
      <c r="A97" t="s">
        <v>77</v>
      </c>
    </row>
    <row r="98" spans="1:2" x14ac:dyDescent="0.25">
      <c r="A98" t="s">
        <v>78</v>
      </c>
    </row>
    <row r="99" spans="1:2" x14ac:dyDescent="0.25">
      <c r="A99" t="s">
        <v>79</v>
      </c>
    </row>
    <row r="100" spans="1:2" x14ac:dyDescent="0.25">
      <c r="A100" t="s">
        <v>109</v>
      </c>
    </row>
    <row r="101" spans="1:2" x14ac:dyDescent="0.25">
      <c r="A101" t="s">
        <v>80</v>
      </c>
    </row>
    <row r="102" spans="1:2" x14ac:dyDescent="0.25">
      <c r="A102" t="s">
        <v>31</v>
      </c>
    </row>
    <row r="103" spans="1:2" x14ac:dyDescent="0.25">
      <c r="A103" t="s">
        <v>33</v>
      </c>
    </row>
    <row r="104" spans="1:2" x14ac:dyDescent="0.25">
      <c r="A104" t="s">
        <v>30</v>
      </c>
    </row>
    <row r="105" spans="1:2" x14ac:dyDescent="0.25">
      <c r="A105" t="s">
        <v>110</v>
      </c>
    </row>
    <row r="106" spans="1:2" x14ac:dyDescent="0.25">
      <c r="A106" t="s">
        <v>81</v>
      </c>
    </row>
    <row r="107" spans="1:2" x14ac:dyDescent="0.25">
      <c r="A107" t="s">
        <v>82</v>
      </c>
    </row>
    <row r="108" spans="1:2" x14ac:dyDescent="0.25">
      <c r="A108" t="s">
        <v>83</v>
      </c>
    </row>
    <row r="110" spans="1:2" ht="15.75" thickBot="1" x14ac:dyDescent="0.3">
      <c r="A110" s="7" t="s">
        <v>47</v>
      </c>
      <c r="B110" s="8">
        <f>B10</f>
        <v>208600</v>
      </c>
    </row>
    <row r="111" spans="1:2" x14ac:dyDescent="0.25">
      <c r="A111" t="s">
        <v>111</v>
      </c>
    </row>
    <row r="112" spans="1:2" x14ac:dyDescent="0.25">
      <c r="A112" t="s">
        <v>22</v>
      </c>
    </row>
    <row r="113" spans="1:2" x14ac:dyDescent="0.25">
      <c r="A113" t="s">
        <v>112</v>
      </c>
    </row>
    <row r="114" spans="1:2" x14ac:dyDescent="0.25">
      <c r="A114" t="s">
        <v>113</v>
      </c>
    </row>
    <row r="115" spans="1:2" x14ac:dyDescent="0.25">
      <c r="A115" t="s">
        <v>114</v>
      </c>
    </row>
    <row r="116" spans="1:2" x14ac:dyDescent="0.25">
      <c r="A116" t="s">
        <v>115</v>
      </c>
    </row>
    <row r="117" spans="1:2" x14ac:dyDescent="0.25">
      <c r="A117" t="s">
        <v>84</v>
      </c>
    </row>
    <row r="118" spans="1:2" x14ac:dyDescent="0.25">
      <c r="A118" t="s">
        <v>116</v>
      </c>
    </row>
    <row r="119" spans="1:2" x14ac:dyDescent="0.25">
      <c r="A119" t="s">
        <v>29</v>
      </c>
    </row>
    <row r="120" spans="1:2" x14ac:dyDescent="0.25">
      <c r="A120" t="s">
        <v>28</v>
      </c>
    </row>
    <row r="121" spans="1:2" x14ac:dyDescent="0.25">
      <c r="A121" t="s">
        <v>117</v>
      </c>
    </row>
    <row r="122" spans="1:2" x14ac:dyDescent="0.25">
      <c r="A122" t="s">
        <v>23</v>
      </c>
    </row>
    <row r="123" spans="1:2" x14ac:dyDescent="0.25">
      <c r="A123" t="s">
        <v>27</v>
      </c>
    </row>
    <row r="124" spans="1:2" x14ac:dyDescent="0.25">
      <c r="A124" t="s">
        <v>85</v>
      </c>
    </row>
    <row r="125" spans="1:2" x14ac:dyDescent="0.25">
      <c r="A125" t="s">
        <v>118</v>
      </c>
    </row>
    <row r="127" spans="1:2" ht="15.75" thickBot="1" x14ac:dyDescent="0.3">
      <c r="A127" s="15" t="s">
        <v>41</v>
      </c>
      <c r="B127" s="9">
        <f>B110+B96+B88+B81+B73+B34+B14</f>
        <v>4234100</v>
      </c>
    </row>
    <row r="128" spans="1:2" ht="15.75" thickTop="1" x14ac:dyDescent="0.25">
      <c r="B128" s="14"/>
    </row>
  </sheetData>
  <pageMargins left="0.7" right="0.5" top="1" bottom="0.75" header="0.5" footer="0.3"/>
  <pageSetup scale="85" fitToHeight="0" orientation="portrait" horizontalDpi="90" verticalDpi="90" r:id="rId1"/>
  <headerFooter>
    <oddHeader>&amp;R&amp;"Times New Roman,Bold"&amp;12Case No. 2020-00349
Attachment to Response to  PSC -5  Question No. 2
Page &amp;P of &amp;N
Arbough</oddHeader>
  </headerFooter>
  <rowBreaks count="3" manualBreakCount="3">
    <brk id="33" max="16383" man="1"/>
    <brk id="71" max="16383" man="1"/>
    <brk id="10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nd xmlns="54fcda00-7b58-44a7-b108-8bd10a8a08ba">DR05 Attachments</Round>
    <FormData xmlns="http://schemas.microsoft.com/sharepoint/v3">&lt;?xml version="1.0" encoding="utf-8"?&gt;&lt;FormVariables&gt;&lt;Version /&gt;&lt;/FormVariables&gt;</FormData>
    <Witness_x0020_Testimony xmlns="54fcda00-7b58-44a7-b108-8bd10a8a08ba" xsi:nil="true"/>
    <Data_x0020_Request_x0020_Question_x0020_No_x002e_ xmlns="54fcda00-7b58-44a7-b108-8bd10a8a08ba" xsi:nil="true"/>
    <Year xmlns="54fcda00-7b58-44a7-b108-8bd10a8a08ba">2020</Year>
    <Tariff_x0020_Dev_x0020_Doc_x0020_Type xmlns="54fcda00-7b58-44a7-b108-8bd10a8a08ba" xsi:nil="true"/>
    <Document_x0020_Type xmlns="54fcda00-7b58-44a7-b108-8bd10a8a08ba">Data Requests</Document_x0020_Type>
    <Filed_x0020_Documents xmlns="54fcda00-7b58-44a7-b108-8bd10a8a08ba" xsi:nil="true"/>
    <Company xmlns="54fcda00-7b58-44a7-b108-8bd10a8a08ba">
      <Value>KU</Value>
    </Company>
    <Department xmlns="54fcda00-7b58-44a7-b108-8bd10a8a08ba" xsi:nil="true"/>
    <Intervemprs xmlns="54fcda00-7b58-44a7-b108-8bd10a8a08ba">KY Public Service Commission - PSC</Intervemprs>
    <Filing_x0020_Requirement xmlns="54fcda00-7b58-44a7-b108-8bd10a8a08ba" xsi:nil="true"/>
  </documentManagement>
</p:properti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Props1.xml><?xml version="1.0" encoding="utf-8"?>
<ds:datastoreItem xmlns:ds="http://schemas.openxmlformats.org/officeDocument/2006/customXml" ds:itemID="{E474CD7A-E84C-428E-B8F9-30758BA14079}">
  <ds:schemaRefs/>
</ds:datastoreItem>
</file>

<file path=customXml/itemProps2.xml><?xml version="1.0" encoding="utf-8"?>
<ds:datastoreItem xmlns:ds="http://schemas.openxmlformats.org/officeDocument/2006/customXml" ds:itemID="{D7B3261A-A7B9-44A2-9862-B334BEEA4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14470F-92B2-43DB-B18C-61FEA92A2C8B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54fcda00-7b58-44a7-b108-8bd10a8a08ba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FC38972-28A1-4988-A7A3-DFFCF6CB9BB7}">
  <ds:schemaRefs>
    <ds:schemaRef ds:uri="http://schemas.microsoft.com/sharepoint/v3/contenttype/forms/url"/>
  </ds:schemaRefs>
</ds:datastoreItem>
</file>

<file path=customXml/itemProps5.xml><?xml version="1.0" encoding="utf-8"?>
<ds:datastoreItem xmlns:ds="http://schemas.openxmlformats.org/officeDocument/2006/customXml" ds:itemID="{470DCC4B-A0DF-416E-AD40-CC9A8FDB56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 Listing</vt:lpstr>
      <vt:lpstr>'KU Listing'!Print_Titles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Davis</dc:creator>
  <cp:lastModifiedBy>Rick Lovekamp</cp:lastModifiedBy>
  <cp:lastPrinted>2021-03-20T16:46:18Z</cp:lastPrinted>
  <dcterms:created xsi:type="dcterms:W3CDTF">2021-03-19T20:41:37Z</dcterms:created>
  <dcterms:modified xsi:type="dcterms:W3CDTF">2021-04-01T16:48:00Z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d662fcd2-3ff9-4261-9b26-9dd5808d0bb4_Enabled">
    <vt:lpwstr>true</vt:lpwstr>
  </property>
  <property fmtid="{D5CDD505-2E9C-101B-9397-08002B2CF9AE}" pid="4" name="MSIP_Label_d662fcd2-3ff9-4261-9b26-9dd5808d0bb4_SetDate">
    <vt:lpwstr>2021-04-01T14:30:04Z</vt:lpwstr>
  </property>
  <property fmtid="{D5CDD505-2E9C-101B-9397-08002B2CF9AE}" pid="5" name="MSIP_Label_d662fcd2-3ff9-4261-9b26-9dd5808d0bb4_Method">
    <vt:lpwstr>Privileged</vt:lpwstr>
  </property>
  <property fmtid="{D5CDD505-2E9C-101B-9397-08002B2CF9AE}" pid="6" name="MSIP_Label_d662fcd2-3ff9-4261-9b26-9dd5808d0bb4_Name">
    <vt:lpwstr>d662fcd2-3ff9-4261-9b26-9dd5808d0bb4</vt:lpwstr>
  </property>
  <property fmtid="{D5CDD505-2E9C-101B-9397-08002B2CF9AE}" pid="7" name="MSIP_Label_d662fcd2-3ff9-4261-9b26-9dd5808d0bb4_SiteId">
    <vt:lpwstr>5ee3b0ba-a559-45ee-a69e-6d3e963a3e72</vt:lpwstr>
  </property>
  <property fmtid="{D5CDD505-2E9C-101B-9397-08002B2CF9AE}" pid="8" name="MSIP_Label_d662fcd2-3ff9-4261-9b26-9dd5808d0bb4_ActionId">
    <vt:lpwstr>86ce0a64-f9b9-419e-b258-a821cfb79ff2</vt:lpwstr>
  </property>
  <property fmtid="{D5CDD505-2E9C-101B-9397-08002B2CF9AE}" pid="9" name="MSIP_Label_d662fcd2-3ff9-4261-9b26-9dd5808d0bb4_ContentBits">
    <vt:lpwstr>0</vt:lpwstr>
  </property>
</Properties>
</file>