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Q:\Projects - LoadForecasting\0370 - 2020 Rate Case\Data_Requests\PSC_DR5\"/>
    </mc:Choice>
  </mc:AlternateContent>
  <xr:revisionPtr revIDLastSave="0" documentId="13_ncr:1_{4C3A4C1A-D0F4-4302-9CA1-FB9033E65B97}" xr6:coauthVersionLast="45" xr6:coauthVersionMax="45" xr10:uidLastSave="{00000000-0000-0000-0000-000000000000}"/>
  <bookViews>
    <workbookView xWindow="19090" yWindow="-10760" windowWidth="38620" windowHeight="21220" xr2:uid="{412BA0F2-282C-44CB-AC65-3E60146E16F6}"/>
  </bookViews>
  <sheets>
    <sheet name="Consumption From Grid" sheetId="1" r:id="rId1"/>
    <sheet name="Electricity Pushed to Grid" sheetId="3" r:id="rId2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3" i="3" l="1"/>
  <c r="E32" i="3"/>
  <c r="E31" i="3"/>
  <c r="E30" i="3"/>
  <c r="E29" i="3"/>
  <c r="E28" i="3"/>
  <c r="E27" i="3"/>
  <c r="E26" i="3"/>
  <c r="E25" i="3"/>
  <c r="E24" i="3"/>
  <c r="E23" i="3"/>
  <c r="E22" i="3"/>
  <c r="E15" i="3"/>
  <c r="E14" i="3"/>
  <c r="E13" i="3"/>
  <c r="E12" i="3"/>
  <c r="E11" i="3"/>
  <c r="E10" i="3"/>
  <c r="E9" i="3"/>
  <c r="E8" i="3"/>
  <c r="E7" i="3"/>
  <c r="E6" i="3"/>
  <c r="E5" i="3"/>
  <c r="E4" i="3"/>
  <c r="E33" i="1" l="1"/>
  <c r="E32" i="1"/>
  <c r="E31" i="1"/>
  <c r="E30" i="1"/>
  <c r="E29" i="1"/>
  <c r="E28" i="1"/>
  <c r="E27" i="1"/>
  <c r="E26" i="1"/>
  <c r="E25" i="1"/>
  <c r="E24" i="1"/>
  <c r="E23" i="1"/>
  <c r="E22" i="1"/>
  <c r="E5" i="1"/>
  <c r="E6" i="1"/>
  <c r="E7" i="1"/>
  <c r="E8" i="1"/>
  <c r="E9" i="1"/>
  <c r="E10" i="1"/>
  <c r="E11" i="1"/>
  <c r="E12" i="1"/>
  <c r="E13" i="1"/>
  <c r="E14" i="1"/>
  <c r="E15" i="1"/>
  <c r="E4" i="1"/>
</calcChain>
</file>

<file path=xl/sharedStrings.xml><?xml version="1.0" encoding="utf-8"?>
<sst xmlns="http://schemas.openxmlformats.org/spreadsheetml/2006/main" count="36" uniqueCount="14">
  <si>
    <t>T Test</t>
  </si>
  <si>
    <t>Wilcoxon Test</t>
  </si>
  <si>
    <t>Month</t>
  </si>
  <si>
    <t>Sample Mean</t>
  </si>
  <si>
    <t>Population Mean</t>
  </si>
  <si>
    <t>Sample Median</t>
  </si>
  <si>
    <t>Population Median</t>
  </si>
  <si>
    <t>Monthly Consumption from Grid for NMS-1 Customers (kWh)</t>
  </si>
  <si>
    <t>P value*</t>
  </si>
  <si>
    <t>Sample/Population**</t>
  </si>
  <si>
    <t>*P value &lt; 0.1 suggests that the sample is statistically different from the population.</t>
  </si>
  <si>
    <t>**PURPA standard: ratio of sample to population should be between 0.9 and 1.1</t>
  </si>
  <si>
    <t>Monthly Production to Grid for NMS-1 Customers (kWh)</t>
  </si>
  <si>
    <t>Monthly Production to from Grid for NMS-1 Customers (kWh)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</si>
</sst>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mmm\ yyyy"/>
  </numFmts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quotePrefix="1"/>
    <xf numFmtId="0" fontId="0" fillId="0" borderId="0" xfId="0" applyFont="1"/>
    <xf numFmtId="0" fontId="0" fillId="0" borderId="0" xfId="0" applyFill="1" applyBorder="1" applyAlignment="1">
      <alignment horizontal="left"/>
    </xf>
    <xf numFmtId="0" fontId="0" fillId="0" borderId="0" xfId="0" applyFill="1"/>
    <xf numFmtId="0" fontId="0" fillId="0" borderId="1" xfId="0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/>
    <xf numFmtId="3" fontId="0" fillId="0" borderId="1" xfId="0" applyNumberFormat="1" applyFill="1" applyBorder="1" applyAlignment="1">
      <alignment horizontal="center"/>
    </xf>
    <xf numFmtId="0" fontId="0" fillId="0" borderId="0" xfId="0" applyFont="1" applyFill="1" applyAlignment="1"/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FB430-FBAB-417D-921E-6FC4AC85A913}">
  <dimension ref="A1:H35"/>
  <sheetViews>
    <sheetView tabSelected="1" zoomScaleNormal="100" workbookViewId="0"/>
  </sheetViews>
  <sheetFormatPr defaultColWidth="11.08984375" defaultRowHeight="14.5" x14ac:dyDescent="0.35"/>
  <cols>
    <col min="2" max="2" width="9" customWidth="1"/>
    <col min="3" max="3" width="13.81640625" bestFit="1" customWidth="1"/>
    <col min="4" max="4" width="16.7265625" bestFit="1" customWidth="1"/>
    <col min="5" max="5" width="18.90625" bestFit="1" customWidth="1"/>
    <col min="6" max="8" width="10.453125" customWidth="1"/>
  </cols>
  <sheetData>
    <row r="1" spans="1:8" x14ac:dyDescent="0.35">
      <c r="A1" s="10" t="s">
        <v>7</v>
      </c>
      <c r="B1" s="4"/>
      <c r="C1" s="4"/>
      <c r="D1" s="4"/>
      <c r="E1" s="4"/>
    </row>
    <row r="2" spans="1:8" x14ac:dyDescent="0.35">
      <c r="A2" s="12" t="s">
        <v>0</v>
      </c>
      <c r="B2" s="12"/>
      <c r="C2" s="12"/>
      <c r="D2" s="12"/>
      <c r="E2" s="12"/>
    </row>
    <row r="3" spans="1:8" x14ac:dyDescent="0.35">
      <c r="A3" s="5" t="s">
        <v>2</v>
      </c>
      <c r="B3" s="5" t="s">
        <v>8</v>
      </c>
      <c r="C3" s="5" t="s">
        <v>3</v>
      </c>
      <c r="D3" s="5" t="s">
        <v>4</v>
      </c>
      <c r="E3" s="5" t="s">
        <v>9</v>
      </c>
    </row>
    <row r="4" spans="1:8" x14ac:dyDescent="0.35">
      <c r="A4" s="6">
        <v>43466</v>
      </c>
      <c r="B4" s="7">
        <v>0.69942203021067295</v>
      </c>
      <c r="C4" s="8">
        <v>1703.0909090909099</v>
      </c>
      <c r="D4" s="8">
        <v>1541.06885245902</v>
      </c>
      <c r="E4" s="7">
        <f>C4/D4</f>
        <v>1.1051361568779734</v>
      </c>
    </row>
    <row r="5" spans="1:8" x14ac:dyDescent="0.35">
      <c r="A5" s="6">
        <v>43862</v>
      </c>
      <c r="B5" s="7">
        <v>0.58075627942736696</v>
      </c>
      <c r="C5" s="8">
        <v>1995.4375</v>
      </c>
      <c r="D5" s="8">
        <v>1788</v>
      </c>
      <c r="E5" s="7">
        <f t="shared" ref="E5:E15" si="0">C5/D5</f>
        <v>1.1160164988814318</v>
      </c>
    </row>
    <row r="6" spans="1:8" x14ac:dyDescent="0.35">
      <c r="A6" s="6">
        <v>43525</v>
      </c>
      <c r="B6" s="7">
        <v>0.85492576713352797</v>
      </c>
      <c r="C6" s="8">
        <v>1576.3913043478301</v>
      </c>
      <c r="D6" s="8">
        <v>1508.9948453608199</v>
      </c>
      <c r="E6" s="7">
        <f t="shared" si="0"/>
        <v>1.0446631472560761</v>
      </c>
    </row>
    <row r="7" spans="1:8" x14ac:dyDescent="0.35">
      <c r="A7" s="6">
        <v>43556</v>
      </c>
      <c r="B7" s="7">
        <v>0.51077258955139104</v>
      </c>
      <c r="C7" s="8">
        <v>1091.03448275862</v>
      </c>
      <c r="D7" s="8">
        <v>972.82564102564095</v>
      </c>
      <c r="E7" s="7">
        <f t="shared" si="0"/>
        <v>1.1215108203854007</v>
      </c>
    </row>
    <row r="8" spans="1:8" x14ac:dyDescent="0.35">
      <c r="A8" s="6">
        <v>43586</v>
      </c>
      <c r="B8" s="7">
        <v>0.80839693440983795</v>
      </c>
      <c r="C8" s="8">
        <v>811.71875</v>
      </c>
      <c r="D8" s="8">
        <v>788.03499999999997</v>
      </c>
      <c r="E8" s="7">
        <f t="shared" si="0"/>
        <v>1.0300541854105465</v>
      </c>
    </row>
    <row r="9" spans="1:8" x14ac:dyDescent="0.35">
      <c r="A9" s="6">
        <v>43617</v>
      </c>
      <c r="B9" s="7">
        <v>0.752906174516354</v>
      </c>
      <c r="C9" s="8">
        <v>874.51515151515196</v>
      </c>
      <c r="D9" s="8">
        <v>907.07462686567203</v>
      </c>
      <c r="E9" s="7">
        <f t="shared" si="0"/>
        <v>0.96410496514159272</v>
      </c>
    </row>
    <row r="10" spans="1:8" x14ac:dyDescent="0.35">
      <c r="A10" s="6">
        <v>43647</v>
      </c>
      <c r="B10" s="7">
        <v>0.97985336905727405</v>
      </c>
      <c r="C10" s="8">
        <v>1157.4857142857099</v>
      </c>
      <c r="D10" s="8">
        <v>1153.8644859813101</v>
      </c>
      <c r="E10" s="7">
        <f t="shared" si="0"/>
        <v>1.0031383480022094</v>
      </c>
    </row>
    <row r="11" spans="1:8" x14ac:dyDescent="0.35">
      <c r="A11" s="6">
        <v>43678</v>
      </c>
      <c r="B11" s="7">
        <v>0.87503628686275803</v>
      </c>
      <c r="C11" s="8">
        <v>1096.0810810810799</v>
      </c>
      <c r="D11" s="8">
        <v>1075.8820960698699</v>
      </c>
      <c r="E11" s="7">
        <f t="shared" si="0"/>
        <v>1.0187743481232707</v>
      </c>
    </row>
    <row r="12" spans="1:8" x14ac:dyDescent="0.35">
      <c r="A12" s="6">
        <v>43709</v>
      </c>
      <c r="B12" s="7">
        <v>0.71430247431508997</v>
      </c>
      <c r="C12" s="8">
        <v>1045.6756756756799</v>
      </c>
      <c r="D12" s="8">
        <v>1089.4025423728799</v>
      </c>
      <c r="E12" s="7">
        <f t="shared" si="0"/>
        <v>0.95986160762764849</v>
      </c>
    </row>
    <row r="13" spans="1:8" x14ac:dyDescent="0.35">
      <c r="A13" s="6">
        <v>43739</v>
      </c>
      <c r="B13" s="7">
        <v>0.91283285941280901</v>
      </c>
      <c r="C13" s="8">
        <v>928.18421052631595</v>
      </c>
      <c r="D13" s="8">
        <v>939.34817813765198</v>
      </c>
      <c r="E13" s="7">
        <f t="shared" si="0"/>
        <v>0.98811519746227683</v>
      </c>
      <c r="H13" s="2"/>
    </row>
    <row r="14" spans="1:8" x14ac:dyDescent="0.35">
      <c r="A14" s="6">
        <v>43770</v>
      </c>
      <c r="B14" s="7">
        <v>0.86369158819790004</v>
      </c>
      <c r="C14" s="8">
        <v>1116.9000000000001</v>
      </c>
      <c r="D14" s="8">
        <v>1097.32046332046</v>
      </c>
      <c r="E14" s="7">
        <f t="shared" si="0"/>
        <v>1.0178430434262502</v>
      </c>
    </row>
    <row r="15" spans="1:8" x14ac:dyDescent="0.35">
      <c r="A15" s="6">
        <v>43800</v>
      </c>
      <c r="B15" s="7">
        <v>0.84007286224045097</v>
      </c>
      <c r="C15" s="8">
        <v>1662.2857142857099</v>
      </c>
      <c r="D15" s="8">
        <v>1621.25735294118</v>
      </c>
      <c r="E15" s="7">
        <f t="shared" si="0"/>
        <v>1.0253065074894487</v>
      </c>
    </row>
    <row r="16" spans="1:8" x14ac:dyDescent="0.35">
      <c r="A16" s="9" t="s">
        <v>10</v>
      </c>
      <c r="B16" s="4"/>
      <c r="C16" s="4"/>
      <c r="D16" s="4"/>
      <c r="E16" s="4"/>
    </row>
    <row r="17" spans="1:5" x14ac:dyDescent="0.35">
      <c r="A17" s="1" t="s">
        <v>11</v>
      </c>
    </row>
    <row r="19" spans="1:5" x14ac:dyDescent="0.35">
      <c r="A19" s="3" t="s">
        <v>7</v>
      </c>
      <c r="B19" s="4"/>
      <c r="C19" s="4"/>
      <c r="D19" s="4"/>
      <c r="E19" s="4"/>
    </row>
    <row r="20" spans="1:5" x14ac:dyDescent="0.35">
      <c r="A20" s="12" t="s">
        <v>1</v>
      </c>
      <c r="B20" s="12"/>
      <c r="C20" s="12"/>
      <c r="D20" s="12"/>
      <c r="E20" s="12"/>
    </row>
    <row r="21" spans="1:5" x14ac:dyDescent="0.35">
      <c r="A21" s="5" t="s">
        <v>2</v>
      </c>
      <c r="B21" s="5" t="s">
        <v>8</v>
      </c>
      <c r="C21" s="5" t="s">
        <v>5</v>
      </c>
      <c r="D21" s="5" t="s">
        <v>6</v>
      </c>
      <c r="E21" s="5" t="s">
        <v>9</v>
      </c>
    </row>
    <row r="22" spans="1:5" x14ac:dyDescent="0.35">
      <c r="A22" s="6">
        <v>43466</v>
      </c>
      <c r="B22" s="7">
        <v>0.82372856140136697</v>
      </c>
      <c r="C22" s="8">
        <v>1506</v>
      </c>
      <c r="D22" s="8">
        <v>1280</v>
      </c>
      <c r="E22" s="7">
        <f>C22/D22</f>
        <v>1.1765625</v>
      </c>
    </row>
    <row r="23" spans="1:5" x14ac:dyDescent="0.35">
      <c r="A23" s="6">
        <v>43862</v>
      </c>
      <c r="B23" s="7">
        <v>8.7082888226339306E-2</v>
      </c>
      <c r="C23" s="8">
        <v>1566</v>
      </c>
      <c r="D23" s="8">
        <v>1314.5</v>
      </c>
      <c r="E23" s="7">
        <f t="shared" ref="E23:E33" si="1">C23/D23</f>
        <v>1.1913275009509319</v>
      </c>
    </row>
    <row r="24" spans="1:5" x14ac:dyDescent="0.35">
      <c r="A24" s="6">
        <v>43525</v>
      </c>
      <c r="B24" s="7">
        <v>0.28614330291748002</v>
      </c>
      <c r="C24" s="8">
        <v>1246</v>
      </c>
      <c r="D24" s="8">
        <v>1071.5</v>
      </c>
      <c r="E24" s="7">
        <f t="shared" si="1"/>
        <v>1.1628558096126924</v>
      </c>
    </row>
    <row r="25" spans="1:5" x14ac:dyDescent="0.35">
      <c r="A25" s="6">
        <v>43556</v>
      </c>
      <c r="B25" s="7">
        <v>0.119490434439606</v>
      </c>
      <c r="C25" s="8">
        <v>933</v>
      </c>
      <c r="D25" s="8">
        <v>772</v>
      </c>
      <c r="E25" s="7">
        <f t="shared" si="1"/>
        <v>1.2085492227979275</v>
      </c>
    </row>
    <row r="26" spans="1:5" x14ac:dyDescent="0.35">
      <c r="A26" s="6">
        <v>43586</v>
      </c>
      <c r="B26" s="7">
        <v>0.18122152252443299</v>
      </c>
      <c r="C26" s="8">
        <v>744</v>
      </c>
      <c r="D26" s="8">
        <v>644</v>
      </c>
      <c r="E26" s="7">
        <f t="shared" si="1"/>
        <v>1.15527950310559</v>
      </c>
    </row>
    <row r="27" spans="1:5" x14ac:dyDescent="0.35">
      <c r="A27" s="6">
        <v>43617</v>
      </c>
      <c r="B27" s="7">
        <v>0.42652617703863899</v>
      </c>
      <c r="C27" s="8">
        <v>781</v>
      </c>
      <c r="D27" s="8">
        <v>735</v>
      </c>
      <c r="E27" s="7">
        <f t="shared" si="1"/>
        <v>1.0625850340136054</v>
      </c>
    </row>
    <row r="28" spans="1:5" x14ac:dyDescent="0.35">
      <c r="A28" s="6">
        <v>43647</v>
      </c>
      <c r="B28" s="7">
        <v>0.36331968109603902</v>
      </c>
      <c r="C28" s="8">
        <v>953</v>
      </c>
      <c r="D28" s="8">
        <v>942.5</v>
      </c>
      <c r="E28" s="7">
        <f t="shared" si="1"/>
        <v>1.0111405835543767</v>
      </c>
    </row>
    <row r="29" spans="1:5" x14ac:dyDescent="0.35">
      <c r="A29" s="6">
        <v>43678</v>
      </c>
      <c r="B29" s="7">
        <v>0.29788328451146201</v>
      </c>
      <c r="C29" s="8">
        <v>950</v>
      </c>
      <c r="D29" s="8">
        <v>887</v>
      </c>
      <c r="E29" s="7">
        <f t="shared" si="1"/>
        <v>1.0710259301014655</v>
      </c>
    </row>
    <row r="30" spans="1:5" x14ac:dyDescent="0.35">
      <c r="A30" s="6">
        <v>43709</v>
      </c>
      <c r="B30" s="7">
        <v>0.38982734417364301</v>
      </c>
      <c r="C30" s="8">
        <v>900</v>
      </c>
      <c r="D30" s="8">
        <v>885.5</v>
      </c>
      <c r="E30" s="7">
        <f t="shared" si="1"/>
        <v>1.0163749294184077</v>
      </c>
    </row>
    <row r="31" spans="1:5" x14ac:dyDescent="0.35">
      <c r="A31" s="6">
        <v>43739</v>
      </c>
      <c r="B31" s="7">
        <v>0.209635686587717</v>
      </c>
      <c r="C31" s="8">
        <v>804</v>
      </c>
      <c r="D31" s="8">
        <v>741</v>
      </c>
      <c r="E31" s="7">
        <f t="shared" si="1"/>
        <v>1.0850202429149798</v>
      </c>
    </row>
    <row r="32" spans="1:5" x14ac:dyDescent="0.35">
      <c r="A32" s="6">
        <v>43770</v>
      </c>
      <c r="B32" s="7">
        <v>0.204007365528212</v>
      </c>
      <c r="C32" s="8">
        <v>989</v>
      </c>
      <c r="D32" s="8">
        <v>921</v>
      </c>
      <c r="E32" s="7">
        <f t="shared" si="1"/>
        <v>1.0738327904451683</v>
      </c>
    </row>
    <row r="33" spans="1:5" x14ac:dyDescent="0.35">
      <c r="A33" s="6">
        <v>43800</v>
      </c>
      <c r="B33" s="7">
        <v>0.15402845737092399</v>
      </c>
      <c r="C33" s="8">
        <v>1408</v>
      </c>
      <c r="D33" s="8">
        <v>1286</v>
      </c>
      <c r="E33" s="7">
        <f t="shared" si="1"/>
        <v>1.0948678071539657</v>
      </c>
    </row>
    <row r="34" spans="1:5" x14ac:dyDescent="0.35">
      <c r="A34" s="9" t="s">
        <v>10</v>
      </c>
      <c r="B34" s="4"/>
      <c r="C34" s="4"/>
      <c r="D34" s="4"/>
      <c r="E34" s="4"/>
    </row>
    <row r="35" spans="1:5" x14ac:dyDescent="0.35">
      <c r="A35" s="1" t="s">
        <v>11</v>
      </c>
    </row>
  </sheetData>
  <mergeCells count="2">
    <mergeCell ref="A2:E2"/>
    <mergeCell ref="A20:E20"/>
  </mergeCells>
  <pageMargins left="1" right="1" top="1.5" bottom="1" header="0.5" footer="0.5"/>
  <pageSetup orientation="portrait" r:id="rId1"/>
  <headerFooter scaleWithDoc="0">
    <oddHeader xml:space="preserve">&amp;R&amp;"Times New Roman,Bold"&amp;12 Case No. 2020-00349
Attachment to Response to PSC-5 Question No. 15
Page &amp;P of &amp;N
Seelye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AAEF4-A84C-49AA-B4EF-E32F10DA4B6C}">
  <dimension ref="A1:H35"/>
  <sheetViews>
    <sheetView zoomScaleNormal="100" workbookViewId="0">
      <selection activeCell="A20" sqref="A20:E20"/>
    </sheetView>
  </sheetViews>
  <sheetFormatPr defaultColWidth="11.08984375" defaultRowHeight="14.5" x14ac:dyDescent="0.35"/>
  <cols>
    <col min="2" max="2" width="9" customWidth="1"/>
    <col min="3" max="3" width="13.81640625" bestFit="1" customWidth="1"/>
    <col min="4" max="4" width="16.7265625" bestFit="1" customWidth="1"/>
    <col min="5" max="5" width="18.90625" bestFit="1" customWidth="1"/>
    <col min="6" max="8" width="10.453125" customWidth="1"/>
  </cols>
  <sheetData>
    <row r="1" spans="1:8" x14ac:dyDescent="0.35">
      <c r="A1" s="11" t="s">
        <v>12</v>
      </c>
      <c r="B1" s="4"/>
      <c r="C1" s="4"/>
      <c r="D1" s="4"/>
      <c r="E1" s="4"/>
    </row>
    <row r="2" spans="1:8" x14ac:dyDescent="0.35">
      <c r="A2" s="12" t="s">
        <v>0</v>
      </c>
      <c r="B2" s="12"/>
      <c r="C2" s="12"/>
      <c r="D2" s="12"/>
      <c r="E2" s="12"/>
    </row>
    <row r="3" spans="1:8" x14ac:dyDescent="0.35">
      <c r="A3" s="5" t="s">
        <v>2</v>
      </c>
      <c r="B3" s="5" t="s">
        <v>8</v>
      </c>
      <c r="C3" s="5" t="s">
        <v>3</v>
      </c>
      <c r="D3" s="5" t="s">
        <v>4</v>
      </c>
      <c r="E3" s="5" t="s">
        <v>9</v>
      </c>
    </row>
    <row r="4" spans="1:8" x14ac:dyDescent="0.35">
      <c r="A4" s="6">
        <v>43466</v>
      </c>
      <c r="B4" s="7">
        <v>0.88435724100000002</v>
      </c>
      <c r="C4" s="8">
        <v>204.54545450000001</v>
      </c>
      <c r="D4" s="8">
        <v>195.07213110000001</v>
      </c>
      <c r="E4" s="7">
        <f>C4/D4</f>
        <v>1.0485631819705896</v>
      </c>
    </row>
    <row r="5" spans="1:8" x14ac:dyDescent="0.35">
      <c r="A5" s="6">
        <v>43862</v>
      </c>
      <c r="B5" s="7">
        <v>0.69277591100000002</v>
      </c>
      <c r="C5" s="8">
        <v>165</v>
      </c>
      <c r="D5" s="8">
        <v>179.66145829999999</v>
      </c>
      <c r="E5" s="7">
        <f t="shared" ref="E5:E15" si="0">C5/D5</f>
        <v>0.91839397031099357</v>
      </c>
    </row>
    <row r="6" spans="1:8" x14ac:dyDescent="0.35">
      <c r="A6" s="6">
        <v>43525</v>
      </c>
      <c r="B6" s="7">
        <v>0.28832766599999998</v>
      </c>
      <c r="C6" s="8">
        <v>251.826087</v>
      </c>
      <c r="D6" s="8">
        <v>302.56185570000002</v>
      </c>
      <c r="E6" s="7">
        <f t="shared" si="0"/>
        <v>0.83231273954669882</v>
      </c>
    </row>
    <row r="7" spans="1:8" x14ac:dyDescent="0.35">
      <c r="A7" s="6">
        <v>43556</v>
      </c>
      <c r="B7" s="7">
        <v>0.851457939</v>
      </c>
      <c r="C7" s="8">
        <v>580.72413789999996</v>
      </c>
      <c r="D7" s="8">
        <v>558.26666669999997</v>
      </c>
      <c r="E7" s="7">
        <f t="shared" si="0"/>
        <v>1.0402271397157734</v>
      </c>
    </row>
    <row r="8" spans="1:8" x14ac:dyDescent="0.35">
      <c r="A8" s="6">
        <v>43586</v>
      </c>
      <c r="B8" s="7">
        <v>0.91278056399999996</v>
      </c>
      <c r="C8" s="8">
        <v>591.8125</v>
      </c>
      <c r="D8" s="8">
        <v>580.005</v>
      </c>
      <c r="E8" s="7">
        <f t="shared" si="0"/>
        <v>1.0203575831242835</v>
      </c>
    </row>
    <row r="9" spans="1:8" x14ac:dyDescent="0.35">
      <c r="A9" s="6">
        <v>43617</v>
      </c>
      <c r="B9" s="7">
        <v>0.88828455399999995</v>
      </c>
      <c r="C9" s="8">
        <v>569.06060609999997</v>
      </c>
      <c r="D9" s="8">
        <v>553.50746270000002</v>
      </c>
      <c r="E9" s="7">
        <f t="shared" si="0"/>
        <v>1.0280992478839075</v>
      </c>
    </row>
    <row r="10" spans="1:8" x14ac:dyDescent="0.35">
      <c r="A10" s="6">
        <v>43647</v>
      </c>
      <c r="B10" s="7">
        <v>0.84320843899999998</v>
      </c>
      <c r="C10" s="8">
        <v>480.6285714</v>
      </c>
      <c r="D10" s="8">
        <v>495.1261682</v>
      </c>
      <c r="E10" s="7">
        <f t="shared" si="0"/>
        <v>0.97071938885253206</v>
      </c>
    </row>
    <row r="11" spans="1:8" x14ac:dyDescent="0.35">
      <c r="A11" s="6">
        <v>43678</v>
      </c>
      <c r="B11" s="7">
        <v>0.46654984199999999</v>
      </c>
      <c r="C11" s="8">
        <v>536.02702699999998</v>
      </c>
      <c r="D11" s="8">
        <v>468.84716159999999</v>
      </c>
      <c r="E11" s="7">
        <f t="shared" si="0"/>
        <v>1.1432873458607282</v>
      </c>
    </row>
    <row r="12" spans="1:8" x14ac:dyDescent="0.35">
      <c r="A12" s="6">
        <v>43709</v>
      </c>
      <c r="B12" s="7">
        <v>0.94178830999999996</v>
      </c>
      <c r="C12" s="8">
        <v>521.91891889999999</v>
      </c>
      <c r="D12" s="8">
        <v>515.63983050000002</v>
      </c>
      <c r="E12" s="7">
        <f t="shared" si="0"/>
        <v>1.0121772757428598</v>
      </c>
    </row>
    <row r="13" spans="1:8" x14ac:dyDescent="0.35">
      <c r="A13" s="6">
        <v>43739</v>
      </c>
      <c r="B13" s="7">
        <v>0.83752785799999996</v>
      </c>
      <c r="C13" s="8">
        <v>487.44736840000002</v>
      </c>
      <c r="D13" s="8">
        <v>469.07287450000001</v>
      </c>
      <c r="E13" s="7">
        <f t="shared" si="0"/>
        <v>1.0391719387303859</v>
      </c>
      <c r="H13" s="2"/>
    </row>
    <row r="14" spans="1:8" x14ac:dyDescent="0.35">
      <c r="A14" s="6">
        <v>43770</v>
      </c>
      <c r="B14" s="7">
        <v>0.76598301000000002</v>
      </c>
      <c r="C14" s="8">
        <v>346.6</v>
      </c>
      <c r="D14" s="8">
        <v>363.97297300000002</v>
      </c>
      <c r="E14" s="7">
        <f t="shared" si="0"/>
        <v>0.95226850813453123</v>
      </c>
    </row>
    <row r="15" spans="1:8" x14ac:dyDescent="0.35">
      <c r="A15" s="6">
        <v>43800</v>
      </c>
      <c r="B15" s="7">
        <v>0.69417478899999996</v>
      </c>
      <c r="C15" s="8">
        <v>195.33333329999999</v>
      </c>
      <c r="D15" s="8">
        <v>210.04411759999999</v>
      </c>
      <c r="E15" s="7">
        <f t="shared" si="0"/>
        <v>0.92996335975466515</v>
      </c>
    </row>
    <row r="16" spans="1:8" x14ac:dyDescent="0.35">
      <c r="A16" s="9" t="s">
        <v>10</v>
      </c>
      <c r="B16" s="4"/>
      <c r="C16" s="4"/>
      <c r="D16" s="4"/>
      <c r="E16" s="4"/>
    </row>
    <row r="17" spans="1:5" x14ac:dyDescent="0.35">
      <c r="A17" s="1" t="s">
        <v>11</v>
      </c>
    </row>
    <row r="19" spans="1:5" x14ac:dyDescent="0.35">
      <c r="A19" s="3" t="s">
        <v>13</v>
      </c>
      <c r="B19" s="4"/>
      <c r="C19" s="4"/>
      <c r="D19" s="4"/>
      <c r="E19" s="4"/>
    </row>
    <row r="20" spans="1:5" x14ac:dyDescent="0.35">
      <c r="A20" s="12" t="s">
        <v>1</v>
      </c>
      <c r="B20" s="12"/>
      <c r="C20" s="12"/>
      <c r="D20" s="12"/>
      <c r="E20" s="12"/>
    </row>
    <row r="21" spans="1:5" x14ac:dyDescent="0.35">
      <c r="A21" s="5" t="s">
        <v>2</v>
      </c>
      <c r="B21" s="5" t="s">
        <v>8</v>
      </c>
      <c r="C21" s="5" t="s">
        <v>5</v>
      </c>
      <c r="D21" s="5" t="s">
        <v>6</v>
      </c>
      <c r="E21" s="5" t="s">
        <v>9</v>
      </c>
    </row>
    <row r="22" spans="1:5" x14ac:dyDescent="0.35">
      <c r="A22" s="6">
        <v>43466</v>
      </c>
      <c r="B22" s="7">
        <v>0.84535297899999995</v>
      </c>
      <c r="C22" s="8">
        <v>124.5</v>
      </c>
      <c r="D22" s="8">
        <v>131</v>
      </c>
      <c r="E22" s="7">
        <f>C22/D22</f>
        <v>0.95038167938931295</v>
      </c>
    </row>
    <row r="23" spans="1:5" x14ac:dyDescent="0.35">
      <c r="A23" s="6">
        <v>43862</v>
      </c>
      <c r="B23" s="7">
        <v>0.89582632699999998</v>
      </c>
      <c r="C23" s="8">
        <v>116.5</v>
      </c>
      <c r="D23" s="8">
        <v>131</v>
      </c>
      <c r="E23" s="7">
        <f t="shared" ref="E23:E33" si="1">C23/D23</f>
        <v>0.88931297709923662</v>
      </c>
    </row>
    <row r="24" spans="1:5" x14ac:dyDescent="0.35">
      <c r="A24" s="6">
        <v>43525</v>
      </c>
      <c r="B24" s="7">
        <v>0.55286722600000004</v>
      </c>
      <c r="C24" s="8">
        <v>233</v>
      </c>
      <c r="D24" s="8">
        <v>257.5</v>
      </c>
      <c r="E24" s="7">
        <f t="shared" si="1"/>
        <v>0.90485436893203886</v>
      </c>
    </row>
    <row r="25" spans="1:5" x14ac:dyDescent="0.35">
      <c r="A25" s="6">
        <v>43556</v>
      </c>
      <c r="B25" s="7">
        <v>0.89673974999999995</v>
      </c>
      <c r="C25" s="8">
        <v>523</v>
      </c>
      <c r="D25" s="8">
        <v>471</v>
      </c>
      <c r="E25" s="7">
        <f t="shared" si="1"/>
        <v>1.1104033970276008</v>
      </c>
    </row>
    <row r="26" spans="1:5" x14ac:dyDescent="0.35">
      <c r="A26" s="6">
        <v>43586</v>
      </c>
      <c r="B26" s="7">
        <v>0.44864771599999997</v>
      </c>
      <c r="C26" s="8">
        <v>605.5</v>
      </c>
      <c r="D26" s="8">
        <v>468.5</v>
      </c>
      <c r="E26" s="7">
        <f t="shared" si="1"/>
        <v>1.2924226254002134</v>
      </c>
    </row>
    <row r="27" spans="1:5" x14ac:dyDescent="0.35">
      <c r="A27" s="6">
        <v>43617</v>
      </c>
      <c r="B27" s="7">
        <v>0.44210776400000001</v>
      </c>
      <c r="C27" s="8">
        <v>532</v>
      </c>
      <c r="D27" s="8">
        <v>429</v>
      </c>
      <c r="E27" s="7">
        <f t="shared" si="1"/>
        <v>1.2400932400932401</v>
      </c>
    </row>
    <row r="28" spans="1:5" x14ac:dyDescent="0.35">
      <c r="A28" s="6">
        <v>43647</v>
      </c>
      <c r="B28" s="7">
        <v>0.41733511499999998</v>
      </c>
      <c r="C28" s="8">
        <v>501</v>
      </c>
      <c r="D28" s="8">
        <v>399.5</v>
      </c>
      <c r="E28" s="7">
        <f t="shared" si="1"/>
        <v>1.2540675844806008</v>
      </c>
    </row>
    <row r="29" spans="1:5" x14ac:dyDescent="0.35">
      <c r="A29" s="6">
        <v>43678</v>
      </c>
      <c r="B29" s="7">
        <v>0.109681977</v>
      </c>
      <c r="C29" s="8">
        <v>428</v>
      </c>
      <c r="D29" s="8">
        <v>359</v>
      </c>
      <c r="E29" s="7">
        <f t="shared" si="1"/>
        <v>1.1922005571030641</v>
      </c>
    </row>
    <row r="30" spans="1:5" x14ac:dyDescent="0.35">
      <c r="A30" s="6">
        <v>43709</v>
      </c>
      <c r="B30" s="7">
        <v>0.37325388799999998</v>
      </c>
      <c r="C30" s="8">
        <v>479</v>
      </c>
      <c r="D30" s="8">
        <v>391.5</v>
      </c>
      <c r="E30" s="7">
        <f t="shared" si="1"/>
        <v>1.2234993614303959</v>
      </c>
    </row>
    <row r="31" spans="1:5" x14ac:dyDescent="0.35">
      <c r="A31" s="6">
        <v>43739</v>
      </c>
      <c r="B31" s="7">
        <v>0.30304175300000002</v>
      </c>
      <c r="C31" s="8">
        <v>360.5</v>
      </c>
      <c r="D31" s="8">
        <v>360</v>
      </c>
      <c r="E31" s="7">
        <f t="shared" si="1"/>
        <v>1.0013888888888889</v>
      </c>
    </row>
    <row r="32" spans="1:5" x14ac:dyDescent="0.35">
      <c r="A32" s="6">
        <v>43770</v>
      </c>
      <c r="B32" s="7">
        <v>0.69165335900000002</v>
      </c>
      <c r="C32" s="8">
        <v>314.5</v>
      </c>
      <c r="D32" s="8">
        <v>280</v>
      </c>
      <c r="E32" s="7">
        <f t="shared" si="1"/>
        <v>1.1232142857142857</v>
      </c>
    </row>
    <row r="33" spans="1:5" x14ac:dyDescent="0.35">
      <c r="A33" s="6">
        <v>43800</v>
      </c>
      <c r="B33" s="7">
        <v>0.335373382</v>
      </c>
      <c r="C33" s="8">
        <v>130</v>
      </c>
      <c r="D33" s="8">
        <v>129</v>
      </c>
      <c r="E33" s="7">
        <f t="shared" si="1"/>
        <v>1.0077519379844961</v>
      </c>
    </row>
    <row r="34" spans="1:5" x14ac:dyDescent="0.35">
      <c r="A34" s="9" t="s">
        <v>10</v>
      </c>
      <c r="B34" s="4"/>
      <c r="C34" s="4"/>
      <c r="D34" s="4"/>
      <c r="E34" s="4"/>
    </row>
    <row r="35" spans="1:5" x14ac:dyDescent="0.35">
      <c r="A35" s="1" t="s">
        <v>11</v>
      </c>
    </row>
  </sheetData>
  <mergeCells count="2">
    <mergeCell ref="A2:E2"/>
    <mergeCell ref="A20:E20"/>
  </mergeCells>
  <pageMargins left="1" right="1" top="1.5" bottom="1" header="0.5" footer="0.5"/>
  <pageSetup orientation="portrait" r:id="rId1"/>
  <headerFooter scaleWithDoc="0">
    <oddHeader xml:space="preserve">&amp;R&amp;"Times New Roman,Bold"&amp;12 Case No. 2020-00349
Attachment to Response to PSC-5 Question No. 15
Page &amp;P of &amp;N
Seelye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57" ma:contentTypeDescription="Create a new document." ma:contentTypeScope="" ma:versionID="5d80170ffb4da99ea206e23c270a112f">
  <xsd:schema xmlns:xsd="http://www.w3.org/2001/XMLSchema" xmlns:xs="http://www.w3.org/2001/XMLSchema" xmlns:p="http://schemas.microsoft.com/office/2006/metadata/properties" xmlns:ns1="http://schemas.microsoft.com/sharepoint/v3" xmlns:ns2="54fcda00-7b58-44a7-b108-8bd10a8a08ba" targetNamespace="http://schemas.microsoft.com/office/2006/metadata/properties" ma:root="true" ma:fieldsID="8aa41f17cc25f6ee40a67028cbc44237" ns1:_="" ns2:_="">
    <xsd:import namespace="http://schemas.microsoft.com/sharepoint/v3"/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  <xsd:element ref="ns2:Department" minOccurs="0"/>
                <xsd:element ref="ns1:Form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19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0" ma:format="Dropdown" ma:indexed="true" ma:internalName="Year" ma:readOnly="false">
      <xsd:simpleType>
        <xsd:restriction base="dms:Choice"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Development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Superseded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Public Hearings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Hornung, Michael E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aunders, Eileen L.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ilson, Stuart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ppalachian Voices"/>
          <xsd:enumeration value="Association of Community Ministries - ACM"/>
          <xsd:enumeration value="Attorney General/KY Industrial Utility Customers - AG/KIUC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KY Solar Industries Assn - KSIA"/>
          <xsd:enumeration value="Lexington-Fayette Urban County Govt - LFUCG"/>
          <xsd:enumeration value="Louisville Metro Government - METRO"/>
          <xsd:enumeration value="Metro. Housing Coalition - MHC"/>
          <xsd:enumeration value="Metro Housing Coalition/Kentuckians for the Commonwealth/Kentucky Solar Energy Society - MHC/KFTC/KSES"/>
          <xsd:enumeration value="Mountain Association/Kentuckians for the Commonwealth/Kentucky Solar Energy Society - MA/KFTC/KSES"/>
          <xsd:enumeration value="Sierra Club - SC"/>
          <xsd:enumeration value="U.S. Dept. of Defense/Federal Executive Agencies - DOD/FEA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DR14"/>
          <xsd:enumeration value="DR14 Attachments"/>
          <xsd:enumeration value="DR14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  <xsd:enumeration value="Customer Service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  <xsd:element name="Department" ma:index="18" nillable="true" ma:displayName="Department/Purpose" ma:format="Dropdown" ma:internalName="Department" ma:readOnly="false">
      <xsd:simpleType>
        <xsd:restriction base="dms:Choice">
          <xsd:enumeration value="Cost of Service"/>
          <xsd:enumeration value="Jurisdictional Separation Study"/>
          <xsd:enumeration value="Errata"/>
          <xsd:enumeration value="Base Period Update - Jurisdictional Separation Study"/>
          <xsd:enumeration value="Base Period Update - Revenue Requirement"/>
          <xsd:enumeration value="Revenue Requirement"/>
          <xsd:enumeration value="Financial Planning &amp; Analysis"/>
          <xsd:enumeration value="Financial Reporting"/>
          <xsd:enumeration value="Sales Analysis &amp; Forecasting"/>
          <xsd:enumeration value="State Regulation &amp; Rates"/>
          <xsd:enumeration value="Tax Accounting &amp; Complian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3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4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ound xmlns="54fcda00-7b58-44a7-b108-8bd10a8a08ba">DR05 Attachments</Round>
    <FormData xmlns="http://schemas.microsoft.com/sharepoint/v3">&lt;?xml version="1.0" encoding="utf-8"?&gt;&lt;FormVariables&gt;&lt;Version /&gt;&lt;/FormVariables&gt;</FormData>
    <Witness_x0020_Testimony xmlns="54fcda00-7b58-44a7-b108-8bd10a8a08ba" xsi:nil="true"/>
    <Data_x0020_Request_x0020_Question_x0020_No_x002e_ xmlns="54fcda00-7b58-44a7-b108-8bd10a8a08ba">015</Data_x0020_Request_x0020_Question_x0020_No_x002e_>
    <Year xmlns="54fcda00-7b58-44a7-b108-8bd10a8a08ba">2020</Year>
    <Tariff_x0020_Dev_x0020_Doc_x0020_Type xmlns="54fcda00-7b58-44a7-b108-8bd10a8a08ba" xsi:nil="true"/>
    <Document_x0020_Type xmlns="54fcda00-7b58-44a7-b108-8bd10a8a08ba">Data Requests</Document_x0020_Type>
    <Filed_x0020_Documents xmlns="54fcda00-7b58-44a7-b108-8bd10a8a08ba" xsi:nil="true"/>
    <Company xmlns="54fcda00-7b58-44a7-b108-8bd10a8a08ba">
      <Value>KU</Value>
    </Company>
    <Department xmlns="54fcda00-7b58-44a7-b108-8bd10a8a08ba" xsi:nil="true"/>
    <Intervemprs xmlns="54fcda00-7b58-44a7-b108-8bd10a8a08ba">KY Public Service Commission - PSC</Intervemprs>
    <Filing_x0020_Requirement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EC716E68-03FA-4690-9F63-F5AF6E490964}"/>
</file>

<file path=customXml/itemProps2.xml><?xml version="1.0" encoding="utf-8"?>
<ds:datastoreItem xmlns:ds="http://schemas.openxmlformats.org/officeDocument/2006/customXml" ds:itemID="{DFFB5033-0DBA-4888-B0E9-CD9263380A8C}"/>
</file>

<file path=customXml/itemProps3.xml><?xml version="1.0" encoding="utf-8"?>
<ds:datastoreItem xmlns:ds="http://schemas.openxmlformats.org/officeDocument/2006/customXml" ds:itemID="{D0E60FCD-45FC-4A0E-BB77-F7E9D76DE7FF}"/>
</file>

<file path=customXml/itemProps4.xml><?xml version="1.0" encoding="utf-8"?>
<ds:datastoreItem xmlns:ds="http://schemas.openxmlformats.org/officeDocument/2006/customXml" ds:itemID="{21B730BA-75A9-4217-BFB4-4987D23E91FD}"/>
</file>

<file path=customXml/itemProps5.xml><?xml version="1.0" encoding="utf-8"?>
<ds:datastoreItem xmlns:ds="http://schemas.openxmlformats.org/officeDocument/2006/customXml" ds:itemID="{32FF80FB-C391-4DFC-987A-63F6B11B87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Consumption From Grid</vt:lpstr>
      <vt:lpstr>Electricity Pushed to Grid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Long, Jared</dc:creator>
  <cp:lastModifiedBy>Jones, Tim</cp:lastModifiedBy>
  <dcterms:created xsi:type="dcterms:W3CDTF">2021-03-26T13:29:38Z</dcterms:created>
  <dcterms:modified xsi:type="dcterms:W3CDTF">2021-03-26T18:14:35Z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adee1c6-0c13-46fe-9f7d-d5b32ad2c571_Enabled">
    <vt:lpwstr>true</vt:lpwstr>
  </property>
  <property fmtid="{D5CDD505-2E9C-101B-9397-08002B2CF9AE}" pid="3" name="MSIP_Label_0adee1c6-0c13-46fe-9f7d-d5b32ad2c571_SetDate">
    <vt:lpwstr>2021-03-26T13:36:46Z</vt:lpwstr>
  </property>
  <property fmtid="{D5CDD505-2E9C-101B-9397-08002B2CF9AE}" pid="4" name="MSIP_Label_0adee1c6-0c13-46fe-9f7d-d5b32ad2c571_Method">
    <vt:lpwstr>Privileged</vt:lpwstr>
  </property>
  <property fmtid="{D5CDD505-2E9C-101B-9397-08002B2CF9AE}" pid="5" name="MSIP_Label_0adee1c6-0c13-46fe-9f7d-d5b32ad2c571_Name">
    <vt:lpwstr>0adee1c6-0c13-46fe-9f7d-d5b32ad2c571</vt:lpwstr>
  </property>
  <property fmtid="{D5CDD505-2E9C-101B-9397-08002B2CF9AE}" pid="6" name="MSIP_Label_0adee1c6-0c13-46fe-9f7d-d5b32ad2c571_SiteId">
    <vt:lpwstr>5ee3b0ba-a559-45ee-a69e-6d3e963a3e72</vt:lpwstr>
  </property>
  <property fmtid="{D5CDD505-2E9C-101B-9397-08002B2CF9AE}" pid="7" name="MSIP_Label_0adee1c6-0c13-46fe-9f7d-d5b32ad2c571_ActionId">
    <vt:lpwstr>82ecb7b8-887d-44ba-bcfd-8f6a82fef850</vt:lpwstr>
  </property>
  <property fmtid="{D5CDD505-2E9C-101B-9397-08002B2CF9AE}" pid="8" name="MSIP_Label_0adee1c6-0c13-46fe-9f7d-d5b32ad2c571_ContentBits">
    <vt:lpwstr>0</vt:lpwstr>
  </property>
  <property fmtid="{D5CDD505-2E9C-101B-9397-08002B2CF9AE}" pid="9" name="ContentTypeId">
    <vt:lpwstr>0x0101002D0103853DF7894DB347713A7250CD66</vt:lpwstr>
  </property>
</Properties>
</file>