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326B9A63-9816-420E-9068-771EEDC53651}" xr6:coauthVersionLast="45" xr6:coauthVersionMax="45" xr10:uidLastSave="{00000000-0000-0000-0000-000000000000}"/>
  <bookViews>
    <workbookView xWindow="-120" yWindow="-120" windowWidth="23280" windowHeight="12600" xr2:uid="{1716F490-B8F7-4090-A6FF-2325303A9782}"/>
  </bookViews>
  <sheets>
    <sheet name="KU EC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5" l="1"/>
  <c r="D23" i="5"/>
  <c r="B23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5" i="5"/>
</calcChain>
</file>

<file path=xl/sharedStrings.xml><?xml version="1.0" encoding="utf-8"?>
<sst xmlns="http://schemas.openxmlformats.org/spreadsheetml/2006/main" count="24" uniqueCount="24">
  <si>
    <t>Total</t>
  </si>
  <si>
    <t>Forecasted ECR Pre-Elimination Revenues at Current Rates</t>
  </si>
  <si>
    <t>Forecasted ECR Revenues Transferred Into Base Rates</t>
  </si>
  <si>
    <t>Forecasted ECR Post-Elimination Revenues</t>
  </si>
  <si>
    <t>General Service - Rate GS</t>
  </si>
  <si>
    <t>Residential and Volunteer Fire Dept Service - Rate RS and VFD</t>
  </si>
  <si>
    <t>Residential Time-of-Day Service- Rate RTOD</t>
  </si>
  <si>
    <t>General Time-of-Day Service - Rate GTOD</t>
  </si>
  <si>
    <t>Power Service Secondary - Rate PS</t>
  </si>
  <si>
    <t>Power Service Primary - Rate PS</t>
  </si>
  <si>
    <t>Time of Day Secondary Service - Rate TODS</t>
  </si>
  <si>
    <t>Time of Day Primary Service - Rate TODP</t>
  </si>
  <si>
    <t>Retail Transmission Service - Rate RTS</t>
  </si>
  <si>
    <t>Fluctuating Load Service - Rate FLS</t>
  </si>
  <si>
    <t>Lighting Energy Service - Rate LE</t>
  </si>
  <si>
    <t>Traffic Energy Service - Rate TE</t>
  </si>
  <si>
    <t>Outdoor Sports Lighting Service Secondary - Rate OSL</t>
  </si>
  <si>
    <t>Outdoor Sports Lighting Service Primary - Rate OSL</t>
  </si>
  <si>
    <t>Electric Vehicle Charging Service - Rate EVC</t>
  </si>
  <si>
    <t>Lighting Service - Rate LS</t>
  </si>
  <si>
    <t>Restricted Lighting Service - Rate RLS</t>
  </si>
  <si>
    <t>All Electric School Service - Rate AES</t>
  </si>
  <si>
    <t>Note:  The above excludes the ECR costs currently recovered through base rates because they are revenue neutral with respect to the proposed elimination of certain ECR projects in this proceeding.</t>
  </si>
  <si>
    <t>Source: Schedule M-2.3 filed as attachment to PSC 1-56 ("2020_Att_KU_PSC_1-56_ElecScheduleM_Forcasted.xlsx")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</si>
</sst>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vertical="top"/>
    </xf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0" fontId="0" fillId="0" borderId="0" xfId="0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BDE0-3E5A-4B6B-AAC2-CE27430F4446}">
  <sheetPr>
    <pageSetUpPr fitToPage="1"/>
  </sheetPr>
  <dimension ref="A1:F27"/>
  <sheetViews>
    <sheetView tabSelected="1" zoomScaleNormal="100" workbookViewId="0"/>
  </sheetViews>
  <sheetFormatPr defaultRowHeight="15" x14ac:dyDescent="0.25"/>
  <cols>
    <col min="1" max="1" width="60.5703125" customWidth="1"/>
    <col min="2" max="2" width="15.5703125" customWidth="1"/>
    <col min="3" max="3" width="2.140625" customWidth="1"/>
    <col min="4" max="4" width="15.5703125" customWidth="1"/>
    <col min="5" max="5" width="2.140625" customWidth="1"/>
    <col min="6" max="6" width="15.5703125" customWidth="1"/>
  </cols>
  <sheetData>
    <row r="1" spans="1:6" x14ac:dyDescent="0.25">
      <c r="A1" s="7"/>
    </row>
    <row r="2" spans="1:6" x14ac:dyDescent="0.25">
      <c r="A2" s="3" t="s">
        <v>23</v>
      </c>
      <c r="B2" s="1"/>
      <c r="C2" s="1"/>
      <c r="D2" s="1"/>
      <c r="E2" s="1"/>
    </row>
    <row r="3" spans="1:6" x14ac:dyDescent="0.25">
      <c r="B3" s="1"/>
      <c r="C3" s="1"/>
      <c r="D3" s="1"/>
      <c r="E3" s="1"/>
    </row>
    <row r="4" spans="1:6" ht="69" x14ac:dyDescent="0.4">
      <c r="B4" s="2" t="s">
        <v>1</v>
      </c>
      <c r="D4" s="2" t="s">
        <v>2</v>
      </c>
      <c r="F4" s="2" t="s">
        <v>3</v>
      </c>
    </row>
    <row r="5" spans="1:6" x14ac:dyDescent="0.25">
      <c r="A5" t="s">
        <v>5</v>
      </c>
      <c r="B5" s="8">
        <v>23634684.719999999</v>
      </c>
      <c r="C5" s="4"/>
      <c r="D5" s="8">
        <v>3380362.7899999991</v>
      </c>
      <c r="E5" s="4"/>
      <c r="F5" s="4">
        <f>B5-D5</f>
        <v>20254321.93</v>
      </c>
    </row>
    <row r="6" spans="1:6" x14ac:dyDescent="0.25">
      <c r="A6" t="s">
        <v>6</v>
      </c>
      <c r="B6" s="8">
        <v>6257.21</v>
      </c>
      <c r="C6" s="4"/>
      <c r="D6" s="8">
        <v>1140.3199999999997</v>
      </c>
      <c r="E6" s="4"/>
      <c r="F6" s="4">
        <f t="shared" ref="F6:F22" si="0">B6-D6</f>
        <v>5116.8900000000003</v>
      </c>
    </row>
    <row r="7" spans="1:6" x14ac:dyDescent="0.25">
      <c r="A7" t="s">
        <v>4</v>
      </c>
      <c r="B7" s="8">
        <v>24509523.07</v>
      </c>
      <c r="C7" s="4"/>
      <c r="D7" s="8">
        <v>4785547.57</v>
      </c>
      <c r="E7" s="4"/>
      <c r="F7" s="4">
        <f t="shared" si="0"/>
        <v>19723975.5</v>
      </c>
    </row>
    <row r="8" spans="1:6" x14ac:dyDescent="0.25">
      <c r="A8" t="s">
        <v>7</v>
      </c>
      <c r="B8" s="8">
        <v>0</v>
      </c>
      <c r="C8" s="4"/>
      <c r="D8" s="8">
        <v>0</v>
      </c>
      <c r="E8" s="4"/>
      <c r="F8" s="4">
        <f t="shared" si="0"/>
        <v>0</v>
      </c>
    </row>
    <row r="9" spans="1:6" x14ac:dyDescent="0.25">
      <c r="A9" t="s">
        <v>21</v>
      </c>
      <c r="B9" s="8">
        <v>1549949.88</v>
      </c>
      <c r="C9" s="4"/>
      <c r="D9" s="8">
        <v>277725.15999999992</v>
      </c>
      <c r="E9" s="4"/>
      <c r="F9" s="4">
        <f t="shared" si="0"/>
        <v>1272224.72</v>
      </c>
    </row>
    <row r="10" spans="1:6" x14ac:dyDescent="0.25">
      <c r="A10" t="s">
        <v>8</v>
      </c>
      <c r="B10" s="8">
        <v>2930345.24</v>
      </c>
      <c r="C10" s="4"/>
      <c r="D10" s="8">
        <v>276969.3200000003</v>
      </c>
      <c r="E10" s="4"/>
      <c r="F10" s="4">
        <f t="shared" si="0"/>
        <v>2653375.92</v>
      </c>
    </row>
    <row r="11" spans="1:6" x14ac:dyDescent="0.25">
      <c r="A11" t="s">
        <v>9</v>
      </c>
      <c r="B11" s="8">
        <v>217850.36</v>
      </c>
      <c r="C11" s="4"/>
      <c r="D11" s="8">
        <v>23865.339999999997</v>
      </c>
      <c r="E11" s="4"/>
      <c r="F11" s="4">
        <f t="shared" si="0"/>
        <v>193985.02</v>
      </c>
    </row>
    <row r="12" spans="1:6" x14ac:dyDescent="0.25">
      <c r="A12" t="s">
        <v>10</v>
      </c>
      <c r="B12" s="8">
        <v>1840748.78</v>
      </c>
      <c r="C12" s="4"/>
      <c r="D12" s="8">
        <v>214930.25</v>
      </c>
      <c r="E12" s="4"/>
      <c r="F12" s="4">
        <f t="shared" si="0"/>
        <v>1625818.53</v>
      </c>
    </row>
    <row r="13" spans="1:6" x14ac:dyDescent="0.25">
      <c r="A13" t="s">
        <v>11</v>
      </c>
      <c r="B13" s="8">
        <v>3900170.2400000002</v>
      </c>
      <c r="C13" s="4"/>
      <c r="D13" s="8">
        <v>493746.78000000026</v>
      </c>
      <c r="E13" s="4"/>
      <c r="F13" s="4">
        <f t="shared" si="0"/>
        <v>3406423.46</v>
      </c>
    </row>
    <row r="14" spans="1:6" x14ac:dyDescent="0.25">
      <c r="A14" t="s">
        <v>12</v>
      </c>
      <c r="B14" s="8">
        <v>817553.89</v>
      </c>
      <c r="C14" s="4"/>
      <c r="D14" s="8">
        <v>101736.87</v>
      </c>
      <c r="E14" s="4"/>
      <c r="F14" s="4">
        <f t="shared" si="0"/>
        <v>715817.02</v>
      </c>
    </row>
    <row r="15" spans="1:6" x14ac:dyDescent="0.25">
      <c r="A15" t="s">
        <v>13</v>
      </c>
      <c r="B15" s="8">
        <v>368704.1</v>
      </c>
      <c r="C15" s="4"/>
      <c r="D15" s="8">
        <v>46513.76999999996</v>
      </c>
      <c r="E15" s="4"/>
      <c r="F15" s="4">
        <f t="shared" si="0"/>
        <v>322190.33</v>
      </c>
    </row>
    <row r="16" spans="1:6" x14ac:dyDescent="0.25">
      <c r="A16" t="s">
        <v>14</v>
      </c>
      <c r="B16" s="8">
        <v>35803.440000000002</v>
      </c>
      <c r="C16" s="4"/>
      <c r="D16" s="8">
        <v>7850.3600000000006</v>
      </c>
      <c r="E16" s="4"/>
      <c r="F16" s="4">
        <f t="shared" si="0"/>
        <v>27953.08</v>
      </c>
    </row>
    <row r="17" spans="1:6" x14ac:dyDescent="0.25">
      <c r="A17" t="s">
        <v>15</v>
      </c>
      <c r="B17" s="8">
        <v>20252.95</v>
      </c>
      <c r="C17" s="4"/>
      <c r="D17" s="8">
        <v>3802.3100000000013</v>
      </c>
      <c r="E17" s="4"/>
      <c r="F17" s="4">
        <f t="shared" si="0"/>
        <v>16450.64</v>
      </c>
    </row>
    <row r="18" spans="1:6" x14ac:dyDescent="0.25">
      <c r="A18" t="s">
        <v>16</v>
      </c>
      <c r="B18" s="8">
        <v>487.94</v>
      </c>
      <c r="C18" s="4"/>
      <c r="D18" s="8">
        <v>41.300000000000011</v>
      </c>
      <c r="E18" s="4"/>
      <c r="F18" s="4">
        <f t="shared" si="0"/>
        <v>446.64</v>
      </c>
    </row>
    <row r="19" spans="1:6" x14ac:dyDescent="0.25">
      <c r="A19" t="s">
        <v>17</v>
      </c>
      <c r="B19" s="8">
        <v>0</v>
      </c>
      <c r="C19" s="4"/>
      <c r="D19" s="8">
        <v>0</v>
      </c>
      <c r="E19" s="4"/>
      <c r="F19" s="4">
        <f t="shared" si="0"/>
        <v>0</v>
      </c>
    </row>
    <row r="20" spans="1:6" x14ac:dyDescent="0.25">
      <c r="A20" t="s">
        <v>18</v>
      </c>
      <c r="B20" s="8">
        <v>0</v>
      </c>
      <c r="C20" s="4"/>
      <c r="D20" s="8">
        <v>0</v>
      </c>
      <c r="E20" s="4"/>
      <c r="F20" s="4">
        <f t="shared" si="0"/>
        <v>0</v>
      </c>
    </row>
    <row r="21" spans="1:6" x14ac:dyDescent="0.25">
      <c r="A21" t="s">
        <v>19</v>
      </c>
      <c r="B21" s="8">
        <v>32853.99</v>
      </c>
      <c r="C21" s="4"/>
      <c r="D21" s="8">
        <v>5484.849999999984</v>
      </c>
      <c r="E21" s="4"/>
      <c r="F21" s="4">
        <f t="shared" si="0"/>
        <v>27369.140000000014</v>
      </c>
    </row>
    <row r="22" spans="1:6" ht="17.25" x14ac:dyDescent="0.4">
      <c r="A22" t="s">
        <v>20</v>
      </c>
      <c r="B22" s="9">
        <v>2951311.1999999993</v>
      </c>
      <c r="C22" s="4"/>
      <c r="D22" s="9">
        <v>492722.16999999713</v>
      </c>
      <c r="E22" s="4"/>
      <c r="F22" s="5">
        <f t="shared" si="0"/>
        <v>2458589.0300000021</v>
      </c>
    </row>
    <row r="23" spans="1:6" ht="17.25" x14ac:dyDescent="0.4">
      <c r="A23" t="s">
        <v>0</v>
      </c>
      <c r="B23" s="6">
        <f>SUM(B5:B22)</f>
        <v>62816497.010000005</v>
      </c>
      <c r="C23" s="4"/>
      <c r="D23" s="6">
        <f>SUM(D5:D22)</f>
        <v>10112439.159999996</v>
      </c>
      <c r="E23" s="4"/>
      <c r="F23" s="6">
        <f>SUM(F5:F22)</f>
        <v>52704057.850000009</v>
      </c>
    </row>
    <row r="26" spans="1:6" x14ac:dyDescent="0.25">
      <c r="A26" s="10" t="s">
        <v>22</v>
      </c>
      <c r="B26" s="10"/>
      <c r="C26" s="10"/>
      <c r="D26" s="10"/>
      <c r="E26" s="10"/>
    </row>
    <row r="27" spans="1:6" x14ac:dyDescent="0.25">
      <c r="A27" s="10"/>
      <c r="B27" s="10"/>
      <c r="C27" s="10"/>
      <c r="D27" s="10"/>
      <c r="E27" s="10"/>
    </row>
  </sheetData>
  <mergeCells count="1">
    <mergeCell ref="A26:E27"/>
  </mergeCells>
  <pageMargins left="1" right="1" top="1" bottom="1.75" header="0.5" footer="0.5"/>
  <pageSetup scale="92" orientation="landscape" r:id="rId1"/>
  <headerFooter scaleWithDoc="0">
    <oddHeader>&amp;R&amp;"Times New Roman,Bold"&amp;12Case No. 2020-00349
Attachment to Response to DOD-FEA-1 Question No. 28
Page &amp;P of &amp;N
Seelye</oddHeader>
    <oddFooter xml:space="preserve">&amp;R&amp;"Times New Roman,Bold"&amp;12 Case No. 2020-00349
Attachment to Response to DOD-FEA-1 Question No. 28
Page &amp;P of &amp;N
Seelye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3" ma:contentTypeDescription="Create a new document." ma:contentTypeScope="" ma:versionID="cacfa8175316c073b911f4e929358acd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e7f21d9c579c12408c77b5d4d8fcc13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028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U.S. Dept. of Defense/Federal Executive Agencies - DOD/FEA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4E421BB5-D7DF-486F-84EB-FF41CE140668}"/>
</file>

<file path=customXml/itemProps2.xml><?xml version="1.0" encoding="utf-8"?>
<ds:datastoreItem xmlns:ds="http://schemas.openxmlformats.org/officeDocument/2006/customXml" ds:itemID="{DAC924B9-DB95-42BE-8B0C-180FC578F6A3}"/>
</file>

<file path=customXml/itemProps3.xml><?xml version="1.0" encoding="utf-8"?>
<ds:datastoreItem xmlns:ds="http://schemas.openxmlformats.org/officeDocument/2006/customXml" ds:itemID="{2C5DDCFF-8F2B-4ADF-A052-1B1CE8D75452}"/>
</file>

<file path=customXml/itemProps4.xml><?xml version="1.0" encoding="utf-8"?>
<ds:datastoreItem xmlns:ds="http://schemas.openxmlformats.org/officeDocument/2006/customXml" ds:itemID="{B0335E99-8C94-4F6E-B0D9-FA447E8DBF72}"/>
</file>

<file path=customXml/itemProps5.xml><?xml version="1.0" encoding="utf-8"?>
<ds:datastoreItem xmlns:ds="http://schemas.openxmlformats.org/officeDocument/2006/customXml" ds:itemID="{748987F2-C5F2-4D35-8D42-8BAADD034E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 ECR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2021-01-10T01:17:53Z</dcterms:created>
  <dcterms:modified xsi:type="dcterms:W3CDTF">2021-01-14T21:49:44Z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2021-01-10T01:18:05Z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86ad70b2-90e6-4b81-8ae2-91a42fb4dd0f</vt:lpwstr>
  </property>
  <property fmtid="{D5CDD505-2E9C-101B-9397-08002B2CF9AE}" pid="8" name="MSIP_Label_0adee1c6-0c13-46fe-9f7d-d5b32ad2c571_ContentBits">
    <vt:lpwstr>0</vt:lpwstr>
  </property>
  <property fmtid="{D5CDD505-2E9C-101B-9397-08002B2CF9AE}" pid="9" name="ContentTypeId">
    <vt:lpwstr>0x0101002D0103853DF7894DB347713A7250CD66</vt:lpwstr>
  </property>
</Properties>
</file>