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X:\Clients\0650 - Citipower, LLC\Drafts\2020 ARF Filing\Responses to Second DR\"/>
    </mc:Choice>
  </mc:AlternateContent>
  <xr:revisionPtr revIDLastSave="0" documentId="8_{E70F1C2F-6FB2-479D-928E-8457AAC245F4}" xr6:coauthVersionLast="45" xr6:coauthVersionMax="45" xr10:uidLastSave="{00000000-0000-0000-0000-000000000000}"/>
  <bookViews>
    <workbookView xWindow="-120" yWindow="-120" windowWidth="18990" windowHeight="11760" xr2:uid="{00000000-000D-0000-FFFF-FFFF00000000}"/>
  </bookViews>
  <sheets>
    <sheet name="ComparisonSummary" sheetId="1" r:id="rId1"/>
    <sheet name="RateWorksheet" sheetId="2" r:id="rId2"/>
    <sheet name="Actual2019Activity" sheetId="3" r:id="rId3"/>
    <sheet name="Chart1" sheetId="7" state="hidden" r:id="rId4"/>
    <sheet name="Chart2" sheetId="8" state="hidden" r:id="rId5"/>
    <sheet name="Historical" sheetId="6" state="hidden" r:id="rId6"/>
  </sheets>
  <definedNames>
    <definedName name="_xlnm.Print_Area" localSheetId="0">ComparisonSummary!$B$3:$G$10</definedName>
    <definedName name="_xlnm.Print_Area" localSheetId="1">RateWorksheet!$B$2:$I$23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2" l="1"/>
  <c r="G13" i="2"/>
  <c r="F14" i="2"/>
  <c r="G14" i="2"/>
  <c r="F15" i="2"/>
  <c r="G15" i="2"/>
  <c r="G12" i="2"/>
  <c r="F12" i="2"/>
  <c r="M17" i="3" l="1"/>
  <c r="K17" i="3"/>
  <c r="I17" i="3"/>
  <c r="G17" i="3"/>
  <c r="N6" i="3" l="1"/>
  <c r="O6" i="3"/>
  <c r="N7" i="3"/>
  <c r="O7" i="3"/>
  <c r="N8" i="3"/>
  <c r="O8" i="3"/>
  <c r="N9" i="3"/>
  <c r="O9" i="3"/>
  <c r="N10" i="3"/>
  <c r="O10" i="3"/>
  <c r="N11" i="3"/>
  <c r="O11" i="3"/>
  <c r="N12" i="3"/>
  <c r="O12" i="3"/>
  <c r="N13" i="3"/>
  <c r="O13" i="3"/>
  <c r="N14" i="3"/>
  <c r="O14" i="3"/>
  <c r="N15" i="3"/>
  <c r="O15" i="3"/>
  <c r="N16" i="3"/>
  <c r="O16" i="3"/>
  <c r="B68" i="6" l="1"/>
  <c r="C68" i="6"/>
  <c r="D68" i="6"/>
  <c r="E68" i="6"/>
  <c r="F68" i="6"/>
  <c r="G68" i="6"/>
  <c r="H68" i="6"/>
  <c r="I68" i="6"/>
  <c r="J68" i="6"/>
  <c r="K68" i="6"/>
  <c r="E78" i="6" s="1"/>
  <c r="L68" i="6"/>
  <c r="M68" i="6"/>
  <c r="B69" i="6"/>
  <c r="C69" i="6"/>
  <c r="D69" i="6"/>
  <c r="E69" i="6"/>
  <c r="F69" i="6"/>
  <c r="G69" i="6"/>
  <c r="H69" i="6"/>
  <c r="I69" i="6"/>
  <c r="J69" i="6"/>
  <c r="K69" i="6"/>
  <c r="L69" i="6"/>
  <c r="M69" i="6"/>
  <c r="B70" i="6"/>
  <c r="C70" i="6"/>
  <c r="D70" i="6"/>
  <c r="E70" i="6"/>
  <c r="F70" i="6"/>
  <c r="G70" i="6"/>
  <c r="H70" i="6"/>
  <c r="I70" i="6"/>
  <c r="J70" i="6"/>
  <c r="K70" i="6"/>
  <c r="E80" i="6" s="1"/>
  <c r="L70" i="6"/>
  <c r="M70" i="6"/>
  <c r="C67" i="6"/>
  <c r="D67" i="6"/>
  <c r="E67" i="6"/>
  <c r="F67" i="6"/>
  <c r="G67" i="6"/>
  <c r="H67" i="6"/>
  <c r="D77" i="6" s="1"/>
  <c r="I67" i="6"/>
  <c r="J67" i="6"/>
  <c r="K67" i="6"/>
  <c r="L67" i="6"/>
  <c r="M67" i="6"/>
  <c r="B67" i="6"/>
  <c r="B62" i="6"/>
  <c r="C62" i="6"/>
  <c r="D62" i="6"/>
  <c r="E62" i="6"/>
  <c r="F62" i="6"/>
  <c r="G62" i="6"/>
  <c r="H62" i="6"/>
  <c r="I62" i="6"/>
  <c r="J62" i="6"/>
  <c r="K62" i="6"/>
  <c r="L62" i="6"/>
  <c r="M62" i="6"/>
  <c r="B63" i="6"/>
  <c r="C63" i="6"/>
  <c r="D63" i="6"/>
  <c r="E63" i="6"/>
  <c r="F63" i="6"/>
  <c r="G63" i="6"/>
  <c r="H63" i="6"/>
  <c r="I63" i="6"/>
  <c r="J63" i="6"/>
  <c r="K63" i="6"/>
  <c r="L63" i="6"/>
  <c r="M63" i="6"/>
  <c r="B64" i="6"/>
  <c r="C64" i="6"/>
  <c r="D64" i="6"/>
  <c r="E64" i="6"/>
  <c r="F64" i="6"/>
  <c r="G64" i="6"/>
  <c r="H64" i="6"/>
  <c r="I64" i="6"/>
  <c r="J64" i="6"/>
  <c r="K64" i="6"/>
  <c r="L64" i="6"/>
  <c r="M64" i="6"/>
  <c r="C61" i="6"/>
  <c r="D61" i="6"/>
  <c r="E61" i="6"/>
  <c r="F61" i="6"/>
  <c r="G61" i="6"/>
  <c r="H61" i="6"/>
  <c r="I61" i="6"/>
  <c r="J61" i="6"/>
  <c r="K61" i="6"/>
  <c r="L61" i="6"/>
  <c r="M61" i="6"/>
  <c r="B61" i="6"/>
  <c r="O61" i="6" l="1"/>
  <c r="C79" i="6"/>
  <c r="B71" i="6"/>
  <c r="C71" i="6" s="1"/>
  <c r="D71" i="6" s="1"/>
  <c r="E71" i="6" s="1"/>
  <c r="F71" i="6" s="1"/>
  <c r="G71" i="6" s="1"/>
  <c r="H71" i="6" s="1"/>
  <c r="I71" i="6" s="1"/>
  <c r="J71" i="6" s="1"/>
  <c r="K71" i="6" s="1"/>
  <c r="L71" i="6" s="1"/>
  <c r="M71" i="6" s="1"/>
  <c r="B77" i="6"/>
  <c r="O67" i="6"/>
  <c r="C77" i="6"/>
  <c r="D80" i="6"/>
  <c r="D78" i="6"/>
  <c r="E79" i="6"/>
  <c r="O63" i="6"/>
  <c r="E77" i="6"/>
  <c r="B79" i="6"/>
  <c r="O69" i="6"/>
  <c r="C80" i="6"/>
  <c r="C78" i="6"/>
  <c r="D79" i="6"/>
  <c r="O64" i="6"/>
  <c r="O62" i="6"/>
  <c r="B80" i="6"/>
  <c r="O70" i="6"/>
  <c r="B78" i="6"/>
  <c r="O68" i="6"/>
  <c r="JO50" i="6"/>
  <c r="JN50" i="6"/>
  <c r="JM50" i="6"/>
  <c r="JL50" i="6"/>
  <c r="JK50" i="6"/>
  <c r="JO45" i="6"/>
  <c r="JN45" i="6"/>
  <c r="JM45" i="6"/>
  <c r="JL45" i="6"/>
  <c r="JK45" i="6"/>
  <c r="JI38" i="6"/>
  <c r="JH38" i="6"/>
  <c r="JG38" i="6"/>
  <c r="JH35" i="6"/>
  <c r="JG35" i="6"/>
  <c r="JF35" i="6"/>
  <c r="JE35" i="6"/>
  <c r="JD35" i="6"/>
  <c r="JC35" i="6"/>
  <c r="JB35" i="6"/>
  <c r="JA35" i="6"/>
  <c r="IZ35" i="6"/>
  <c r="IY35" i="6"/>
  <c r="IX35" i="6"/>
  <c r="IW35" i="6"/>
  <c r="IV35" i="6"/>
  <c r="IU35" i="6"/>
  <c r="IT35" i="6"/>
  <c r="IS35" i="6"/>
  <c r="IR35" i="6"/>
  <c r="IQ35" i="6"/>
  <c r="IP35" i="6"/>
  <c r="IO35" i="6"/>
  <c r="IN35" i="6"/>
  <c r="IM35" i="6"/>
  <c r="IL35" i="6"/>
  <c r="IK35" i="6"/>
  <c r="IJ35" i="6"/>
  <c r="II35" i="6"/>
  <c r="IH35" i="6"/>
  <c r="IG35" i="6"/>
  <c r="IF35" i="6"/>
  <c r="IE35" i="6"/>
  <c r="ID35" i="6"/>
  <c r="IC35" i="6"/>
  <c r="IB35" i="6"/>
  <c r="IA35" i="6"/>
  <c r="HZ35" i="6"/>
  <c r="HY35" i="6"/>
  <c r="HX35" i="6"/>
  <c r="HW35" i="6"/>
  <c r="HV35" i="6"/>
  <c r="HU35" i="6"/>
  <c r="HT35" i="6"/>
  <c r="HS35" i="6"/>
  <c r="HR35" i="6"/>
  <c r="HQ35" i="6"/>
  <c r="HP35" i="6"/>
  <c r="HO35" i="6"/>
  <c r="HN35" i="6"/>
  <c r="HM35" i="6"/>
  <c r="HL35" i="6"/>
  <c r="HK35" i="6"/>
  <c r="HJ35" i="6"/>
  <c r="HI35" i="6"/>
  <c r="HH35" i="6"/>
  <c r="HG35" i="6"/>
  <c r="HF35" i="6"/>
  <c r="HE35" i="6"/>
  <c r="HD35" i="6"/>
  <c r="HC35" i="6"/>
  <c r="HB35" i="6"/>
  <c r="HA35" i="6"/>
  <c r="GZ35" i="6"/>
  <c r="GY35" i="6"/>
  <c r="GX35" i="6"/>
  <c r="GW35" i="6"/>
  <c r="GV35" i="6"/>
  <c r="GU35" i="6"/>
  <c r="GT35" i="6"/>
  <c r="GS35" i="6"/>
  <c r="GR35" i="6"/>
  <c r="GQ35" i="6"/>
  <c r="GP35" i="6"/>
  <c r="GO35" i="6"/>
  <c r="GN35" i="6"/>
  <c r="GM35" i="6"/>
  <c r="GL35" i="6"/>
  <c r="GK35" i="6"/>
  <c r="GJ35" i="6"/>
  <c r="GI35" i="6"/>
  <c r="GH35" i="6"/>
  <c r="GG35" i="6"/>
  <c r="GF35" i="6"/>
  <c r="GE35" i="6"/>
  <c r="GD35" i="6"/>
  <c r="GC35" i="6"/>
  <c r="GB35" i="6"/>
  <c r="GA35" i="6"/>
  <c r="FZ35" i="6"/>
  <c r="FY35" i="6"/>
  <c r="FX35" i="6"/>
  <c r="FW35" i="6"/>
  <c r="FV35" i="6"/>
  <c r="FU35" i="6"/>
  <c r="FT35" i="6"/>
  <c r="FS35" i="6"/>
  <c r="FR35" i="6"/>
  <c r="FQ35" i="6"/>
  <c r="FP35" i="6"/>
  <c r="FO35" i="6"/>
  <c r="FN35" i="6"/>
  <c r="FM35" i="6"/>
  <c r="FL35" i="6"/>
  <c r="FK35" i="6"/>
  <c r="FJ35" i="6"/>
  <c r="FI35" i="6"/>
  <c r="FH35" i="6"/>
  <c r="FG35" i="6"/>
  <c r="FF35" i="6"/>
  <c r="FE35" i="6"/>
  <c r="FD35" i="6"/>
  <c r="FC35" i="6"/>
  <c r="FB35" i="6"/>
  <c r="FA35" i="6"/>
  <c r="EZ35" i="6"/>
  <c r="EY35" i="6"/>
  <c r="EX35" i="6"/>
  <c r="EW35" i="6"/>
  <c r="EV35" i="6"/>
  <c r="EU35" i="6"/>
  <c r="ET35" i="6"/>
  <c r="ES35" i="6"/>
  <c r="ER35" i="6"/>
  <c r="EQ35" i="6"/>
  <c r="EP35" i="6"/>
  <c r="EO35" i="6"/>
  <c r="EN35" i="6"/>
  <c r="EM35" i="6"/>
  <c r="EL35" i="6"/>
  <c r="EK35" i="6"/>
  <c r="EJ35" i="6"/>
  <c r="EI35" i="6"/>
  <c r="EH35" i="6"/>
  <c r="EG35" i="6"/>
  <c r="EF35" i="6"/>
  <c r="EE35" i="6"/>
  <c r="ED35" i="6"/>
  <c r="EC35" i="6"/>
  <c r="EB35" i="6"/>
  <c r="EA35" i="6"/>
  <c r="DZ35" i="6"/>
  <c r="DY35" i="6"/>
  <c r="DX35" i="6"/>
  <c r="DW35" i="6"/>
  <c r="DV35" i="6"/>
  <c r="DU35" i="6"/>
  <c r="DT35" i="6"/>
  <c r="DS35" i="6"/>
  <c r="DR35" i="6"/>
  <c r="DQ35" i="6"/>
  <c r="DP35" i="6"/>
  <c r="DO35" i="6"/>
  <c r="DN35" i="6"/>
  <c r="DM35" i="6"/>
  <c r="DL35" i="6"/>
  <c r="DK35" i="6"/>
  <c r="DJ35" i="6"/>
  <c r="DI35" i="6"/>
  <c r="DH35" i="6"/>
  <c r="DG35" i="6"/>
  <c r="DF35" i="6"/>
  <c r="DE35" i="6"/>
  <c r="DD35" i="6"/>
  <c r="DC35" i="6"/>
  <c r="DB35" i="6"/>
  <c r="DA35" i="6"/>
  <c r="CZ35" i="6"/>
  <c r="CY35" i="6"/>
  <c r="CX35" i="6"/>
  <c r="CW35" i="6"/>
  <c r="CV35" i="6"/>
  <c r="CU35" i="6"/>
  <c r="CT35" i="6"/>
  <c r="CS35" i="6"/>
  <c r="CR35" i="6"/>
  <c r="CQ35" i="6"/>
  <c r="CP35" i="6"/>
  <c r="CO35" i="6"/>
  <c r="CN35" i="6"/>
  <c r="CM35" i="6"/>
  <c r="CL35" i="6"/>
  <c r="CK35" i="6"/>
  <c r="CJ35" i="6"/>
  <c r="CI35" i="6"/>
  <c r="CH35" i="6"/>
  <c r="CG35" i="6"/>
  <c r="CF35" i="6"/>
  <c r="CE35" i="6"/>
  <c r="CD35" i="6"/>
  <c r="CC35" i="6"/>
  <c r="CB35" i="6"/>
  <c r="CA35" i="6"/>
  <c r="BZ35" i="6"/>
  <c r="BY35" i="6"/>
  <c r="BX35" i="6"/>
  <c r="BW35" i="6"/>
  <c r="BV35" i="6"/>
  <c r="BU35" i="6"/>
  <c r="BT35" i="6"/>
  <c r="BS35" i="6"/>
  <c r="BR35" i="6"/>
  <c r="BQ35" i="6"/>
  <c r="BP35" i="6"/>
  <c r="BO35" i="6"/>
  <c r="BN35" i="6"/>
  <c r="BM35" i="6"/>
  <c r="BL35" i="6"/>
  <c r="BK35" i="6"/>
  <c r="BJ35" i="6"/>
  <c r="BI35" i="6"/>
  <c r="BH35" i="6"/>
  <c r="BG35" i="6"/>
  <c r="BF35" i="6"/>
  <c r="BE35" i="6"/>
  <c r="BD35" i="6"/>
  <c r="BC35" i="6"/>
  <c r="BB35" i="6"/>
  <c r="BA35" i="6"/>
  <c r="AZ35" i="6"/>
  <c r="AY35" i="6"/>
  <c r="AX35" i="6"/>
  <c r="AW35" i="6"/>
  <c r="AV35" i="6"/>
  <c r="AU35" i="6"/>
  <c r="AT35" i="6"/>
  <c r="AS35" i="6"/>
  <c r="AR35" i="6"/>
  <c r="AQ35" i="6"/>
  <c r="AP35" i="6"/>
  <c r="AO35" i="6"/>
  <c r="AN35" i="6"/>
  <c r="AM35" i="6"/>
  <c r="AL35" i="6"/>
  <c r="AK35" i="6"/>
  <c r="AJ35" i="6"/>
  <c r="AI35" i="6"/>
  <c r="AH35" i="6"/>
  <c r="AG35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JJ34" i="6"/>
  <c r="JJ33" i="6"/>
  <c r="JJ32" i="6"/>
  <c r="JJ31" i="6"/>
  <c r="JJ30" i="6"/>
  <c r="JJ29" i="6"/>
  <c r="JJ28" i="6"/>
  <c r="JJ27" i="6"/>
  <c r="JJ26" i="6"/>
  <c r="JJ25" i="6"/>
  <c r="JJ24" i="6"/>
  <c r="JJ23" i="6"/>
  <c r="JJ22" i="6"/>
  <c r="JJ21" i="6"/>
  <c r="JJ20" i="6"/>
  <c r="JJ19" i="6"/>
  <c r="JJ18" i="6"/>
  <c r="JJ17" i="6"/>
  <c r="JJ16" i="6"/>
  <c r="JJ15" i="6"/>
  <c r="JJ14" i="6"/>
  <c r="JJ13" i="6"/>
  <c r="JJ12" i="6"/>
  <c r="JJ11" i="6"/>
  <c r="JJ10" i="6"/>
  <c r="JJ9" i="6"/>
  <c r="JJ8" i="6"/>
  <c r="JJ7" i="6"/>
  <c r="JJ6" i="6"/>
  <c r="JJ5" i="6"/>
  <c r="JJ4" i="6"/>
  <c r="JJ3" i="6"/>
  <c r="JI1" i="6"/>
  <c r="JH1" i="6"/>
  <c r="JG1" i="6"/>
  <c r="JF1" i="6"/>
  <c r="JE1" i="6"/>
  <c r="JD1" i="6"/>
  <c r="JC1" i="6"/>
  <c r="JB1" i="6"/>
  <c r="JA1" i="6"/>
  <c r="IZ1" i="6"/>
  <c r="IY1" i="6"/>
  <c r="IX1" i="6"/>
  <c r="IW1" i="6"/>
  <c r="IV1" i="6"/>
  <c r="IU1" i="6"/>
  <c r="IT1" i="6"/>
  <c r="IS1" i="6"/>
  <c r="IR1" i="6"/>
  <c r="IQ1" i="6"/>
  <c r="IP1" i="6"/>
  <c r="IO1" i="6"/>
  <c r="IN1" i="6"/>
  <c r="IM1" i="6"/>
  <c r="IL1" i="6"/>
  <c r="IK1" i="6"/>
  <c r="IJ1" i="6"/>
  <c r="II1" i="6"/>
  <c r="IH1" i="6"/>
  <c r="IG1" i="6"/>
  <c r="IF1" i="6"/>
  <c r="IE1" i="6"/>
  <c r="ID1" i="6"/>
  <c r="IC1" i="6"/>
  <c r="IB1" i="6"/>
  <c r="IA1" i="6"/>
  <c r="HZ1" i="6"/>
  <c r="HY1" i="6"/>
  <c r="HX1" i="6"/>
  <c r="HW1" i="6"/>
  <c r="HV1" i="6"/>
  <c r="HU1" i="6"/>
  <c r="HT1" i="6"/>
  <c r="HS1" i="6"/>
  <c r="HR1" i="6"/>
  <c r="HQ1" i="6"/>
  <c r="HP1" i="6"/>
  <c r="HO1" i="6"/>
  <c r="HN1" i="6"/>
  <c r="HM1" i="6"/>
  <c r="HL1" i="6"/>
  <c r="HK1" i="6"/>
  <c r="HJ1" i="6"/>
  <c r="HI1" i="6"/>
  <c r="HH1" i="6"/>
  <c r="HG1" i="6"/>
  <c r="HF1" i="6"/>
  <c r="HE1" i="6"/>
  <c r="HD1" i="6"/>
  <c r="HC1" i="6"/>
  <c r="HB1" i="6"/>
  <c r="HA1" i="6"/>
  <c r="GZ1" i="6"/>
  <c r="GY1" i="6"/>
  <c r="GX1" i="6"/>
  <c r="GW1" i="6"/>
  <c r="GV1" i="6"/>
  <c r="GU1" i="6"/>
  <c r="GT1" i="6"/>
  <c r="GS1" i="6"/>
  <c r="GR1" i="6"/>
  <c r="GQ1" i="6"/>
  <c r="GP1" i="6"/>
  <c r="GO1" i="6"/>
  <c r="GN1" i="6"/>
  <c r="GM1" i="6"/>
  <c r="GL1" i="6"/>
  <c r="GK1" i="6"/>
  <c r="GJ1" i="6"/>
  <c r="GI1" i="6"/>
  <c r="GH1" i="6"/>
  <c r="GG1" i="6"/>
  <c r="GF1" i="6"/>
  <c r="GE1" i="6"/>
  <c r="GD1" i="6"/>
  <c r="GC1" i="6"/>
  <c r="GB1" i="6"/>
  <c r="GA1" i="6"/>
  <c r="FZ1" i="6"/>
  <c r="FY1" i="6"/>
  <c r="FX1" i="6"/>
  <c r="FW1" i="6"/>
  <c r="FV1" i="6"/>
  <c r="FU1" i="6"/>
  <c r="FT1" i="6"/>
  <c r="FS1" i="6"/>
  <c r="FR1" i="6"/>
  <c r="FQ1" i="6"/>
  <c r="FP1" i="6"/>
  <c r="FO1" i="6"/>
  <c r="FN1" i="6"/>
  <c r="FM1" i="6"/>
  <c r="FL1" i="6"/>
  <c r="FK1" i="6"/>
  <c r="FJ1" i="6"/>
  <c r="FI1" i="6"/>
  <c r="FH1" i="6"/>
  <c r="FG1" i="6"/>
  <c r="FF1" i="6"/>
  <c r="FE1" i="6"/>
  <c r="FD1" i="6"/>
  <c r="FC1" i="6"/>
  <c r="FB1" i="6"/>
  <c r="FA1" i="6"/>
  <c r="EZ1" i="6"/>
  <c r="EY1" i="6"/>
  <c r="EX1" i="6"/>
  <c r="EW1" i="6"/>
  <c r="EV1" i="6"/>
  <c r="EU1" i="6"/>
  <c r="ET1" i="6"/>
  <c r="ES1" i="6"/>
  <c r="ER1" i="6"/>
  <c r="EQ1" i="6"/>
  <c r="EP1" i="6"/>
  <c r="EO1" i="6"/>
  <c r="EN1" i="6"/>
  <c r="EM1" i="6"/>
  <c r="EL1" i="6"/>
  <c r="EK1" i="6"/>
  <c r="EJ1" i="6"/>
  <c r="EI1" i="6"/>
  <c r="EH1" i="6"/>
  <c r="EG1" i="6"/>
  <c r="EF1" i="6"/>
  <c r="EE1" i="6"/>
  <c r="ED1" i="6"/>
  <c r="EC1" i="6"/>
  <c r="EB1" i="6"/>
  <c r="EA1" i="6"/>
  <c r="DZ1" i="6"/>
  <c r="DY1" i="6"/>
  <c r="DX1" i="6"/>
  <c r="DW1" i="6"/>
  <c r="DV1" i="6"/>
  <c r="DU1" i="6"/>
  <c r="DT1" i="6"/>
  <c r="DS1" i="6"/>
  <c r="DR1" i="6"/>
  <c r="DQ1" i="6"/>
  <c r="DP1" i="6"/>
  <c r="DO1" i="6"/>
  <c r="DN1" i="6"/>
  <c r="DM1" i="6"/>
  <c r="DL1" i="6"/>
  <c r="DK1" i="6"/>
  <c r="DJ1" i="6"/>
  <c r="DI1" i="6"/>
  <c r="DH1" i="6"/>
  <c r="DG1" i="6"/>
  <c r="DF1" i="6"/>
  <c r="DE1" i="6"/>
  <c r="DD1" i="6"/>
  <c r="DC1" i="6"/>
  <c r="DB1" i="6"/>
  <c r="DA1" i="6"/>
  <c r="CZ1" i="6"/>
  <c r="CY1" i="6"/>
  <c r="CX1" i="6"/>
  <c r="CW1" i="6"/>
  <c r="CV1" i="6"/>
  <c r="CU1" i="6"/>
  <c r="CT1" i="6"/>
  <c r="CS1" i="6"/>
  <c r="CR1" i="6"/>
  <c r="CQ1" i="6"/>
  <c r="CP1" i="6"/>
  <c r="CO1" i="6"/>
  <c r="CN1" i="6"/>
  <c r="CM1" i="6"/>
  <c r="CL1" i="6"/>
  <c r="CK1" i="6"/>
  <c r="CJ1" i="6"/>
  <c r="CI1" i="6"/>
  <c r="CH1" i="6"/>
  <c r="CG1" i="6"/>
  <c r="CF1" i="6"/>
  <c r="CE1" i="6"/>
  <c r="CD1" i="6"/>
  <c r="CC1" i="6"/>
  <c r="CB1" i="6"/>
  <c r="CA1" i="6"/>
  <c r="BZ1" i="6"/>
  <c r="BY1" i="6"/>
  <c r="BX1" i="6"/>
  <c r="BW1" i="6"/>
  <c r="BV1" i="6"/>
  <c r="BU1" i="6"/>
  <c r="BT1" i="6"/>
  <c r="BS1" i="6"/>
  <c r="BR1" i="6"/>
  <c r="BQ1" i="6"/>
  <c r="BP1" i="6"/>
  <c r="BO1" i="6"/>
  <c r="BN1" i="6"/>
  <c r="BM1" i="6"/>
  <c r="BL1" i="6"/>
  <c r="BK1" i="6"/>
  <c r="BJ1" i="6"/>
  <c r="BI1" i="6"/>
  <c r="BH1" i="6"/>
  <c r="BG1" i="6"/>
  <c r="BF1" i="6"/>
  <c r="BE1" i="6"/>
  <c r="BD1" i="6"/>
  <c r="BC1" i="6"/>
  <c r="BB1" i="6"/>
  <c r="BA1" i="6"/>
  <c r="AZ1" i="6"/>
  <c r="AY1" i="6"/>
  <c r="AX1" i="6"/>
  <c r="AW1" i="6"/>
  <c r="AV1" i="6"/>
  <c r="AU1" i="6"/>
  <c r="AT1" i="6"/>
  <c r="AS1" i="6"/>
  <c r="AR1" i="6"/>
  <c r="AQ1" i="6"/>
  <c r="AP1" i="6"/>
  <c r="AO1" i="6"/>
  <c r="AN1" i="6"/>
  <c r="AM1" i="6"/>
  <c r="AL1" i="6"/>
  <c r="AK1" i="6"/>
  <c r="AJ1" i="6"/>
  <c r="AI1" i="6"/>
  <c r="AH1" i="6"/>
  <c r="AG1" i="6"/>
  <c r="AF1" i="6"/>
  <c r="AE1" i="6"/>
  <c r="AD1" i="6"/>
  <c r="AC1" i="6"/>
  <c r="AB1" i="6"/>
  <c r="AA1" i="6"/>
  <c r="Z1" i="6"/>
  <c r="Y1" i="6"/>
  <c r="X1" i="6"/>
  <c r="W1" i="6"/>
  <c r="V1" i="6"/>
  <c r="U1" i="6"/>
  <c r="T1" i="6"/>
  <c r="S1" i="6"/>
  <c r="R1" i="6"/>
  <c r="Q1" i="6"/>
  <c r="P1" i="6"/>
  <c r="O1" i="6"/>
  <c r="N1" i="6"/>
  <c r="M1" i="6"/>
  <c r="L1" i="6"/>
  <c r="K1" i="6"/>
  <c r="J1" i="6"/>
  <c r="I1" i="6"/>
  <c r="H1" i="6"/>
  <c r="G1" i="6"/>
  <c r="F1" i="6"/>
  <c r="E1" i="6"/>
  <c r="D1" i="6"/>
  <c r="C1" i="6"/>
  <c r="B1" i="6"/>
  <c r="JN44" i="6" l="1"/>
  <c r="X42" i="6"/>
  <c r="P42" i="6"/>
  <c r="H42" i="6"/>
  <c r="O42" i="6"/>
  <c r="N42" i="6"/>
  <c r="M42" i="6"/>
  <c r="L42" i="6"/>
  <c r="W42" i="6"/>
  <c r="S42" i="6"/>
  <c r="K42" i="6"/>
  <c r="C42" i="6"/>
  <c r="R42" i="6"/>
  <c r="J42" i="6"/>
  <c r="B42" i="6"/>
  <c r="Q42" i="6"/>
  <c r="I42" i="6"/>
  <c r="G42" i="6"/>
  <c r="V42" i="6"/>
  <c r="F42" i="6"/>
  <c r="U42" i="6"/>
  <c r="E42" i="6"/>
  <c r="T42" i="6"/>
  <c r="D42" i="6"/>
  <c r="JJ35" i="6"/>
  <c r="JK7" i="6" s="1"/>
  <c r="JL7" i="6" s="1"/>
  <c r="JK44" i="6"/>
  <c r="JM44" i="6"/>
  <c r="JO44" i="6"/>
  <c r="O72" i="6"/>
  <c r="JK31" i="6"/>
  <c r="JL31" i="6" s="1"/>
  <c r="JL44" i="6"/>
  <c r="JK22" i="6"/>
  <c r="JL22" i="6" s="1"/>
  <c r="JK18" i="6"/>
  <c r="JL18" i="6" s="1"/>
  <c r="JK10" i="6" l="1"/>
  <c r="JL10" i="6" s="1"/>
  <c r="JK6" i="6"/>
  <c r="JL6" i="6" s="1"/>
  <c r="JK33" i="6"/>
  <c r="JL33" i="6" s="1"/>
  <c r="JK34" i="6"/>
  <c r="JL34" i="6" s="1"/>
  <c r="JK29" i="6"/>
  <c r="JL29" i="6" s="1"/>
  <c r="JK17" i="6"/>
  <c r="JL17" i="6" s="1"/>
  <c r="JK12" i="6"/>
  <c r="JL12" i="6" s="1"/>
  <c r="JK21" i="6"/>
  <c r="JL21" i="6" s="1"/>
  <c r="JK9" i="6"/>
  <c r="JL9" i="6" s="1"/>
  <c r="JK20" i="6"/>
  <c r="JL20" i="6" s="1"/>
  <c r="JK13" i="6"/>
  <c r="JL13" i="6" s="1"/>
  <c r="JK32" i="6"/>
  <c r="JL32" i="6" s="1"/>
  <c r="JK28" i="6"/>
  <c r="JL28" i="6" s="1"/>
  <c r="JK5" i="6"/>
  <c r="JL5" i="6" s="1"/>
  <c r="JK27" i="6"/>
  <c r="JL27" i="6" s="1"/>
  <c r="JK16" i="6"/>
  <c r="JL16" i="6" s="1"/>
  <c r="JK26" i="6"/>
  <c r="JL26" i="6" s="1"/>
  <c r="JK19" i="6"/>
  <c r="JL19" i="6" s="1"/>
  <c r="JK23" i="6"/>
  <c r="JL23" i="6" s="1"/>
  <c r="JK30" i="6"/>
  <c r="JL30" i="6" s="1"/>
  <c r="JK25" i="6"/>
  <c r="JL25" i="6" s="1"/>
  <c r="JK3" i="6"/>
  <c r="JL3" i="6" s="1"/>
  <c r="JL35" i="6" s="1"/>
  <c r="JK15" i="6"/>
  <c r="JL15" i="6" s="1"/>
  <c r="JK4" i="6"/>
  <c r="JL4" i="6" s="1"/>
  <c r="JK14" i="6"/>
  <c r="JL14" i="6" s="1"/>
  <c r="JK24" i="6"/>
  <c r="JL24" i="6" s="1"/>
  <c r="JK11" i="6"/>
  <c r="JL11" i="6" s="1"/>
  <c r="JK8" i="6"/>
  <c r="JL8" i="6" s="1"/>
  <c r="F5" i="2" l="1"/>
  <c r="G5" i="2" s="1"/>
  <c r="F6" i="2"/>
  <c r="G6" i="2" s="1"/>
  <c r="F7" i="2"/>
  <c r="G7" i="2" s="1"/>
  <c r="F4" i="2"/>
  <c r="G4" i="2" s="1"/>
  <c r="F20" i="2" l="1"/>
  <c r="D20" i="2"/>
  <c r="D22" i="2"/>
  <c r="F22" i="2"/>
  <c r="D23" i="2"/>
  <c r="F23" i="2"/>
  <c r="F21" i="2"/>
  <c r="D21" i="2"/>
  <c r="M21" i="3"/>
  <c r="C8" i="1" s="1"/>
  <c r="K21" i="3"/>
  <c r="C7" i="1" s="1"/>
  <c r="I21" i="3"/>
  <c r="C6" i="1" s="1"/>
  <c r="G21" i="3"/>
  <c r="C5" i="1" s="1"/>
  <c r="C9" i="1" l="1"/>
  <c r="O21" i="3"/>
  <c r="I20" i="2"/>
  <c r="H20" i="2"/>
  <c r="I23" i="2"/>
  <c r="H23" i="2"/>
  <c r="E6" i="1"/>
  <c r="E5" i="1"/>
  <c r="E8" i="1"/>
  <c r="Q6" i="3"/>
  <c r="Q7" i="3"/>
  <c r="Q8" i="3"/>
  <c r="Q9" i="3"/>
  <c r="Q11" i="3"/>
  <c r="Q12" i="3"/>
  <c r="Q13" i="3"/>
  <c r="Q14" i="3"/>
  <c r="Q15" i="3"/>
  <c r="Q16" i="3"/>
  <c r="O5" i="3"/>
  <c r="N5" i="3"/>
  <c r="Q5" i="3" l="1"/>
  <c r="O17" i="3"/>
  <c r="I8" i="1"/>
  <c r="I21" i="2"/>
  <c r="H21" i="2"/>
  <c r="I6" i="1"/>
  <c r="G6" i="1"/>
  <c r="E7" i="1"/>
  <c r="I5" i="1"/>
  <c r="G8" i="1"/>
  <c r="G5" i="1"/>
  <c r="O18" i="3"/>
  <c r="Q10" i="3"/>
  <c r="Q18" i="3" l="1"/>
  <c r="G7" i="1"/>
  <c r="E9" i="1"/>
  <c r="I22" i="2"/>
  <c r="H22" i="2"/>
  <c r="I7" i="1"/>
  <c r="I9" i="1" s="1"/>
</calcChain>
</file>

<file path=xl/sharedStrings.xml><?xml version="1.0" encoding="utf-8"?>
<sst xmlns="http://schemas.openxmlformats.org/spreadsheetml/2006/main" count="127" uniqueCount="59">
  <si>
    <t>Actual</t>
  </si>
  <si>
    <t>Residential</t>
  </si>
  <si>
    <t>Commerical</t>
  </si>
  <si>
    <t>Industrial</t>
  </si>
  <si>
    <t>Current</t>
  </si>
  <si>
    <t>Proposed</t>
  </si>
  <si>
    <t>Customer Charge</t>
  </si>
  <si>
    <t>All Mcf</t>
  </si>
  <si>
    <t>Institutional</t>
  </si>
  <si>
    <t>Recast Using</t>
  </si>
  <si>
    <t>Avg. Monthly Users</t>
  </si>
  <si>
    <t>Total Mcf Sales</t>
  </si>
  <si>
    <t>CGR</t>
  </si>
  <si>
    <t>MCF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</si>
  <si>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</si>
  <si>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</si>
  <si>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</si>
  <si>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</si>
  <si>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</si>
  <si>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</si>
  <si>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</si>
  <si>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</si>
  <si>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</si>
  <si>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</si>
  <si>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</si>
  <si>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</si>
  <si>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Customers</t>
  </si>
  <si>
    <t>RESIDENTIAL</t>
  </si>
  <si>
    <t>COMMERCIAL</t>
  </si>
  <si>
    <t>INDUSTRIAL</t>
  </si>
  <si>
    <t>INSTITUTIONAL</t>
  </si>
  <si>
    <t>TOTALS</t>
  </si>
  <si>
    <t>CGR Cost</t>
  </si>
  <si>
    <t>Proposed  Rates</t>
  </si>
  <si>
    <t>Proposal to</t>
  </si>
  <si>
    <t xml:space="preserve">  Totals</t>
  </si>
  <si>
    <t>Avg. Annual Usage / customer (mcf)</t>
  </si>
  <si>
    <t>Avg. Monthly Usage / customer (mcf)</t>
  </si>
  <si>
    <t>Avg. Bill Current</t>
  </si>
  <si>
    <t>Avg. Bill Proposed</t>
  </si>
  <si>
    <t>% Diff</t>
  </si>
  <si>
    <t>$ Diff</t>
  </si>
  <si>
    <t>Total Produced</t>
  </si>
  <si>
    <t>Total Demanded</t>
  </si>
  <si>
    <t>Forexco</t>
  </si>
  <si>
    <t>Citizens</t>
  </si>
  <si>
    <t>total burn</t>
  </si>
  <si>
    <t># customers</t>
  </si>
  <si>
    <t>Jan-Mar</t>
  </si>
  <si>
    <t>Apr-Jun</t>
  </si>
  <si>
    <t>Jul-Sep</t>
  </si>
  <si>
    <t>Nov-Dec</t>
  </si>
  <si>
    <t>Cumulative Consumption</t>
  </si>
  <si>
    <t>$ Increase</t>
  </si>
  <si>
    <t>Historical Customer Data - 2019</t>
  </si>
  <si>
    <t>Current Rates</t>
  </si>
  <si>
    <t>2019 Recast Using</t>
  </si>
  <si>
    <t>% Rate Increase</t>
  </si>
  <si>
    <t>4Q20 GCR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</si>
</sst>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#,##0.00"/>
    <numFmt numFmtId="165" formatCode="#,##0.0"/>
    <numFmt numFmtId="166" formatCode="[$-409]mmm\-yy;@"/>
    <numFmt numFmtId="167" formatCode="#,##0.0000"/>
    <numFmt numFmtId="168" formatCode="0.000"/>
    <numFmt numFmtId="169" formatCode="0.0000"/>
    <numFmt numFmtId="170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3" fontId="0" fillId="0" borderId="0" xfId="0" applyNumberFormat="1"/>
    <xf numFmtId="0" fontId="0" fillId="0" borderId="0" xfId="0" applyFill="1" applyBorder="1" applyAlignment="1">
      <alignment horizontal="center"/>
    </xf>
    <xf numFmtId="0" fontId="0" fillId="0" borderId="1" xfId="0" applyBorder="1"/>
    <xf numFmtId="3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10" fontId="0" fillId="0" borderId="0" xfId="0" applyNumberFormat="1" applyAlignment="1">
      <alignment horizontal="center"/>
    </xf>
    <xf numFmtId="3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2" borderId="2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 wrapText="1"/>
    </xf>
    <xf numFmtId="10" fontId="0" fillId="0" borderId="0" xfId="0" applyNumberFormat="1"/>
    <xf numFmtId="0" fontId="0" fillId="0" borderId="0" xfId="0" applyFont="1"/>
    <xf numFmtId="166" fontId="0" fillId="0" borderId="1" xfId="0" applyNumberFormat="1" applyBorder="1"/>
    <xf numFmtId="0" fontId="0" fillId="0" borderId="0" xfId="0" applyFill="1"/>
    <xf numFmtId="166" fontId="0" fillId="0" borderId="0" xfId="0" applyNumberFormat="1"/>
    <xf numFmtId="0" fontId="2" fillId="0" borderId="0" xfId="0" applyFont="1"/>
    <xf numFmtId="167" fontId="0" fillId="0" borderId="0" xfId="0" applyNumberFormat="1"/>
    <xf numFmtId="2" fontId="3" fillId="2" borderId="0" xfId="0" applyNumberFormat="1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3" fontId="0" fillId="0" borderId="1" xfId="0" applyNumberFormat="1" applyBorder="1"/>
    <xf numFmtId="169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169" fontId="3" fillId="2" borderId="0" xfId="0" applyNumberFormat="1" applyFont="1" applyFill="1" applyAlignment="1">
      <alignment horizontal="center"/>
    </xf>
    <xf numFmtId="170" fontId="3" fillId="0" borderId="0" xfId="0" applyNumberFormat="1" applyFont="1" applyAlignment="1">
      <alignment horizontal="center"/>
    </xf>
    <xf numFmtId="168" fontId="4" fillId="3" borderId="0" xfId="0" applyNumberFormat="1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chartsheet" Target="chartsheets/sheet2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Average Monthly Gas Consumption 2015-2018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83397722713623E-2"/>
          <c:y val="0.14367270281822514"/>
          <c:w val="0.92405570410799276"/>
          <c:h val="0.763213105738263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Historical!$A$67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Historical!$B$66:$M$66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Historical!$B$67:$M$67</c:f>
              <c:numCache>
                <c:formatCode>General</c:formatCode>
                <c:ptCount val="12"/>
                <c:pt idx="0">
                  <c:v>2475.7000000000003</c:v>
                </c:pt>
                <c:pt idx="1">
                  <c:v>2106.1000000000004</c:v>
                </c:pt>
                <c:pt idx="2">
                  <c:v>1338.075</c:v>
                </c:pt>
                <c:pt idx="3">
                  <c:v>761.65</c:v>
                </c:pt>
                <c:pt idx="4">
                  <c:v>261.52499999999998</c:v>
                </c:pt>
                <c:pt idx="5">
                  <c:v>110.675</c:v>
                </c:pt>
                <c:pt idx="6">
                  <c:v>91.825000000000003</c:v>
                </c:pt>
                <c:pt idx="7">
                  <c:v>83.474999999999994</c:v>
                </c:pt>
                <c:pt idx="8">
                  <c:v>106.64999999999999</c:v>
                </c:pt>
                <c:pt idx="9">
                  <c:v>320.92500000000001</c:v>
                </c:pt>
                <c:pt idx="10">
                  <c:v>1157.4000000000001</c:v>
                </c:pt>
                <c:pt idx="11">
                  <c:v>1746.8000000000002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62-4A98-A95C-287D1B4C491A}"/>
            </c:ext>
          </c:extLst>
        </c:ser>
        <c:ser>
          <c:idx val="1"/>
          <c:order val="1"/>
          <c:tx>
            <c:strRef>
              <c:f>Historical!$A$68</c:f>
              <c:strCache>
                <c:ptCount val="1"/>
                <c:pt idx="0">
                  <c:v>Commerical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Historical!$B$66:$M$66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Historical!$B$68:$M$68</c:f>
              <c:numCache>
                <c:formatCode>General</c:formatCode>
                <c:ptCount val="12"/>
                <c:pt idx="0">
                  <c:v>1095.4000000000001</c:v>
                </c:pt>
                <c:pt idx="1">
                  <c:v>937.95</c:v>
                </c:pt>
                <c:pt idx="2">
                  <c:v>633.92499999999995</c:v>
                </c:pt>
                <c:pt idx="3">
                  <c:v>387.27499999999998</c:v>
                </c:pt>
                <c:pt idx="4">
                  <c:v>286.25</c:v>
                </c:pt>
                <c:pt idx="5">
                  <c:v>293.72500000000002</c:v>
                </c:pt>
                <c:pt idx="6">
                  <c:v>284.02499999999998</c:v>
                </c:pt>
                <c:pt idx="7">
                  <c:v>282.25</c:v>
                </c:pt>
                <c:pt idx="8">
                  <c:v>295.32499999999999</c:v>
                </c:pt>
                <c:pt idx="9">
                  <c:v>333.65</c:v>
                </c:pt>
                <c:pt idx="10">
                  <c:v>556.375</c:v>
                </c:pt>
                <c:pt idx="11">
                  <c:v>784.85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62-4A98-A95C-287D1B4C491A}"/>
            </c:ext>
          </c:extLst>
        </c:ser>
        <c:ser>
          <c:idx val="2"/>
          <c:order val="2"/>
          <c:tx>
            <c:strRef>
              <c:f>Historical!$A$69</c:f>
              <c:strCache>
                <c:ptCount val="1"/>
                <c:pt idx="0">
                  <c:v>Industrial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Historical!$B$66:$M$66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Historical!$B$69:$M$69</c:f>
              <c:numCache>
                <c:formatCode>General</c:formatCode>
                <c:ptCount val="12"/>
                <c:pt idx="0">
                  <c:v>1409.8500000000001</c:v>
                </c:pt>
                <c:pt idx="1">
                  <c:v>1059.425</c:v>
                </c:pt>
                <c:pt idx="2">
                  <c:v>709.375</c:v>
                </c:pt>
                <c:pt idx="3">
                  <c:v>305.45</c:v>
                </c:pt>
                <c:pt idx="4">
                  <c:v>166.52500000000001</c:v>
                </c:pt>
                <c:pt idx="5">
                  <c:v>2.0749999999999997</c:v>
                </c:pt>
                <c:pt idx="6">
                  <c:v>8.1000000000000014</c:v>
                </c:pt>
                <c:pt idx="7">
                  <c:v>2.5500000000000003</c:v>
                </c:pt>
                <c:pt idx="8">
                  <c:v>0.39999999999999997</c:v>
                </c:pt>
                <c:pt idx="9">
                  <c:v>53.2</c:v>
                </c:pt>
                <c:pt idx="10">
                  <c:v>486.40000000000003</c:v>
                </c:pt>
                <c:pt idx="11">
                  <c:v>889.19999999999993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62-4A98-A95C-287D1B4C491A}"/>
            </c:ext>
          </c:extLst>
        </c:ser>
        <c:ser>
          <c:idx val="3"/>
          <c:order val="3"/>
          <c:tx>
            <c:strRef>
              <c:f>Historical!$A$70</c:f>
              <c:strCache>
                <c:ptCount val="1"/>
                <c:pt idx="0">
                  <c:v>Institutional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Historical!$B$66:$M$66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Historical!$B$70:$M$70</c:f>
              <c:numCache>
                <c:formatCode>General</c:formatCode>
                <c:ptCount val="12"/>
                <c:pt idx="0">
                  <c:v>7877.8249999999998</c:v>
                </c:pt>
                <c:pt idx="1">
                  <c:v>7642.55</c:v>
                </c:pt>
                <c:pt idx="2">
                  <c:v>5552.25</c:v>
                </c:pt>
                <c:pt idx="3">
                  <c:v>3405.375</c:v>
                </c:pt>
                <c:pt idx="4">
                  <c:v>2056.15</c:v>
                </c:pt>
                <c:pt idx="5">
                  <c:v>1678.7750000000001</c:v>
                </c:pt>
                <c:pt idx="6">
                  <c:v>1413.425</c:v>
                </c:pt>
                <c:pt idx="7">
                  <c:v>1368.2</c:v>
                </c:pt>
                <c:pt idx="8">
                  <c:v>1597.4749999999999</c:v>
                </c:pt>
                <c:pt idx="9">
                  <c:v>2740.85</c:v>
                </c:pt>
                <c:pt idx="10">
                  <c:v>4172.2749999999996</c:v>
                </c:pt>
                <c:pt idx="11">
                  <c:v>5749.6750000000002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62-4A98-A95C-287D1B4C4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1209568"/>
        <c:axId val="631211136"/>
      </c:barChart>
      <c:lineChart>
        <c:grouping val="standard"/>
        <c:varyColors val="0"/>
        <c:ser>
          <c:idx val="4"/>
          <c:order val="4"/>
          <c:tx>
            <c:strRef>
              <c:f>Historical!$A$71</c:f>
              <c:strCache>
                <c:ptCount val="1"/>
                <c:pt idx="0">
                  <c:v>Cumulative Consumption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62-4A98-A95C-287D1B4C491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62-4A98-A95C-287D1B4C491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62-4A98-A95C-287D1B4C491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62-4A98-A95C-287D1B4C491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162-4A98-A95C-287D1B4C491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62-4A98-A95C-287D1B4C491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162-4A98-A95C-287D1B4C491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162-4A98-A95C-287D1B4C491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162-4A98-A95C-287D1B4C491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162-4A98-A95C-287D1B4C491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162-4A98-A95C-287D1B4C491A}"/>
                </c:ext>
              </c:extLst>
            </c:dLbl>
            <c:dLbl>
              <c:idx val="11"/>
              <c:layout>
                <c:manualLayout>
                  <c:x val="-2.4897765209345921E-2"/>
                  <c:y val="-1.212598420184774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99334DE-3457-42CD-B72C-898714D6A2A4}" type="VALUE">
                      <a:rPr lang="en-US" b="1"/>
                      <a:pPr>
                        <a:defRPr/>
                      </a:pPr>
                      <a:t>[VALUE]</a:t>
                    </a:fld>
                    <a:endParaRPr lang="en-US"/>
                  </a:p>
                </c:rich>
              </c:tx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6162-4A98-A95C-287D1B4C49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Historical!$B$66:$M$66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Historical!$B$71:$M$71</c:f>
              <c:numCache>
                <c:formatCode>General</c:formatCode>
                <c:ptCount val="12"/>
                <c:pt idx="0">
                  <c:v>12858.775000000001</c:v>
                </c:pt>
                <c:pt idx="1">
                  <c:v>24604.800000000003</c:v>
                </c:pt>
                <c:pt idx="2">
                  <c:v>32838.425000000003</c:v>
                </c:pt>
                <c:pt idx="3">
                  <c:v>37698.175000000003</c:v>
                </c:pt>
                <c:pt idx="4">
                  <c:v>40468.625</c:v>
                </c:pt>
                <c:pt idx="5">
                  <c:v>42553.875</c:v>
                </c:pt>
                <c:pt idx="6">
                  <c:v>44351.25</c:v>
                </c:pt>
                <c:pt idx="7">
                  <c:v>46087.724999999999</c:v>
                </c:pt>
                <c:pt idx="8">
                  <c:v>48087.574999999997</c:v>
                </c:pt>
                <c:pt idx="9">
                  <c:v>51536.2</c:v>
                </c:pt>
                <c:pt idx="10">
                  <c:v>57908.649999999994</c:v>
                </c:pt>
                <c:pt idx="11">
                  <c:v>67079.174999999988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6162-4A98-A95C-287D1B4C4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212312"/>
        <c:axId val="631209960"/>
      </c:lineChart>
      <c:catAx>
        <c:axId val="63120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211136"/>
        <c:crosses val="autoZero"/>
        <c:auto val="1"/>
        <c:lblAlgn val="ctr"/>
        <c:lblOffset val="100"/>
        <c:noMultiLvlLbl val="0"/>
      </c:catAx>
      <c:valAx>
        <c:axId val="63121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Mcfg/M</a:t>
                </a:r>
              </a:p>
            </c:rich>
          </c:tx>
          <c:layout>
            <c:manualLayout>
              <c:xMode val="edge"/>
              <c:yMode val="edge"/>
              <c:x val="0"/>
              <c:y val="9.24119346418999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209568"/>
        <c:crosses val="autoZero"/>
        <c:crossBetween val="between"/>
      </c:valAx>
      <c:valAx>
        <c:axId val="631209960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Cumulative</a:t>
                </a:r>
                <a:r>
                  <a:rPr lang="en-US" b="1" baseline="0"/>
                  <a:t> Consumption (Mcfg)</a:t>
                </a:r>
                <a:endParaRPr lang="en-US" b="1"/>
              </a:p>
            </c:rich>
          </c:tx>
          <c:layout>
            <c:manualLayout>
              <c:xMode val="edge"/>
              <c:yMode val="edge"/>
              <c:x val="0.8359018163144597"/>
              <c:y val="7.220196097215383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212312"/>
        <c:crosses val="max"/>
        <c:crossBetween val="between"/>
      </c:valAx>
      <c:catAx>
        <c:axId val="631212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1209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Citipower Consumption (2014-2018)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55742886641941E-2"/>
          <c:y val="9.7077346298533068E-2"/>
          <c:w val="0.92532684243616292"/>
          <c:h val="0.856093244912858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Historical!$T$41:$X$41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Historical!$T$42:$X$42</c:f>
              <c:numCache>
                <c:formatCode>General</c:formatCode>
                <c:ptCount val="5"/>
                <c:pt idx="0">
                  <c:v>84786</c:v>
                </c:pt>
                <c:pt idx="1">
                  <c:v>70934</c:v>
                </c:pt>
                <c:pt idx="2">
                  <c:v>67721</c:v>
                </c:pt>
                <c:pt idx="3">
                  <c:v>63505</c:v>
                </c:pt>
                <c:pt idx="4">
                  <c:v>72166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82-4FB0-8B4A-EDB475332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4910136"/>
        <c:axId val="694910528"/>
      </c:barChart>
      <c:catAx>
        <c:axId val="694910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4910528"/>
        <c:crosses val="autoZero"/>
        <c:auto val="1"/>
        <c:lblAlgn val="ctr"/>
        <c:lblOffset val="100"/>
        <c:noMultiLvlLbl val="0"/>
      </c:catAx>
      <c:valAx>
        <c:axId val="694910528"/>
        <c:scaling>
          <c:orientation val="minMax"/>
          <c:min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Mcfg/Yr</a:t>
                </a:r>
              </a:p>
            </c:rich>
          </c:tx>
          <c:layout>
            <c:manualLayout>
              <c:xMode val="edge"/>
              <c:yMode val="edge"/>
              <c:x val="4.3951987356593662E-3"/>
              <c:y val="5.238406098069033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4910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Historical!$B$35:$JI$35</c:f>
              <c:numCache>
                <c:formatCode>General</c:formatCode>
                <c:ptCount val="268"/>
                <c:pt idx="0">
                  <c:v>398</c:v>
                </c:pt>
                <c:pt idx="1">
                  <c:v>389</c:v>
                </c:pt>
                <c:pt idx="2">
                  <c:v>937</c:v>
                </c:pt>
                <c:pt idx="3">
                  <c:v>1243</c:v>
                </c:pt>
                <c:pt idx="4">
                  <c:v>1177</c:v>
                </c:pt>
                <c:pt idx="5">
                  <c:v>1186</c:v>
                </c:pt>
                <c:pt idx="6">
                  <c:v>1830</c:v>
                </c:pt>
                <c:pt idx="7">
                  <c:v>2538</c:v>
                </c:pt>
                <c:pt idx="8">
                  <c:v>2868</c:v>
                </c:pt>
                <c:pt idx="9">
                  <c:v>2274</c:v>
                </c:pt>
                <c:pt idx="10">
                  <c:v>2139</c:v>
                </c:pt>
                <c:pt idx="11">
                  <c:v>2296</c:v>
                </c:pt>
                <c:pt idx="12">
                  <c:v>2397</c:v>
                </c:pt>
                <c:pt idx="13">
                  <c:v>2894</c:v>
                </c:pt>
                <c:pt idx="14">
                  <c:v>4419</c:v>
                </c:pt>
                <c:pt idx="15">
                  <c:v>4913</c:v>
                </c:pt>
                <c:pt idx="16">
                  <c:v>3732</c:v>
                </c:pt>
                <c:pt idx="17">
                  <c:v>3227</c:v>
                </c:pt>
                <c:pt idx="18">
                  <c:v>2649</c:v>
                </c:pt>
                <c:pt idx="19">
                  <c:v>2783</c:v>
                </c:pt>
                <c:pt idx="20">
                  <c:v>4714</c:v>
                </c:pt>
                <c:pt idx="21">
                  <c:v>5340</c:v>
                </c:pt>
                <c:pt idx="22">
                  <c:v>2962</c:v>
                </c:pt>
                <c:pt idx="23">
                  <c:v>4725</c:v>
                </c:pt>
                <c:pt idx="24">
                  <c:v>4159</c:v>
                </c:pt>
                <c:pt idx="25">
                  <c:v>4694</c:v>
                </c:pt>
                <c:pt idx="26">
                  <c:v>5621</c:v>
                </c:pt>
                <c:pt idx="27">
                  <c:v>6539</c:v>
                </c:pt>
                <c:pt idx="28">
                  <c:v>13296</c:v>
                </c:pt>
                <c:pt idx="29">
                  <c:v>13918</c:v>
                </c:pt>
                <c:pt idx="30">
                  <c:v>16278</c:v>
                </c:pt>
                <c:pt idx="31">
                  <c:v>15436</c:v>
                </c:pt>
                <c:pt idx="32">
                  <c:v>16320</c:v>
                </c:pt>
                <c:pt idx="33">
                  <c:v>17171</c:v>
                </c:pt>
                <c:pt idx="34">
                  <c:v>17580</c:v>
                </c:pt>
                <c:pt idx="35">
                  <c:v>17172</c:v>
                </c:pt>
                <c:pt idx="36">
                  <c:v>16459</c:v>
                </c:pt>
                <c:pt idx="37">
                  <c:v>15209</c:v>
                </c:pt>
                <c:pt idx="38">
                  <c:v>15559</c:v>
                </c:pt>
                <c:pt idx="39">
                  <c:v>19782</c:v>
                </c:pt>
                <c:pt idx="40">
                  <c:v>20420</c:v>
                </c:pt>
                <c:pt idx="41">
                  <c:v>15287</c:v>
                </c:pt>
                <c:pt idx="42">
                  <c:v>17844</c:v>
                </c:pt>
                <c:pt idx="43">
                  <c:v>19141</c:v>
                </c:pt>
                <c:pt idx="44">
                  <c:v>18852</c:v>
                </c:pt>
                <c:pt idx="45">
                  <c:v>13702</c:v>
                </c:pt>
                <c:pt idx="46">
                  <c:v>16472</c:v>
                </c:pt>
                <c:pt idx="47">
                  <c:v>14805</c:v>
                </c:pt>
                <c:pt idx="48">
                  <c:v>18462</c:v>
                </c:pt>
                <c:pt idx="49">
                  <c:v>18004</c:v>
                </c:pt>
                <c:pt idx="50">
                  <c:v>19324</c:v>
                </c:pt>
                <c:pt idx="51">
                  <c:v>22596</c:v>
                </c:pt>
                <c:pt idx="52">
                  <c:v>17443</c:v>
                </c:pt>
                <c:pt idx="53">
                  <c:v>17538</c:v>
                </c:pt>
                <c:pt idx="54">
                  <c:v>17333</c:v>
                </c:pt>
                <c:pt idx="55">
                  <c:v>18366</c:v>
                </c:pt>
                <c:pt idx="56">
                  <c:v>16692</c:v>
                </c:pt>
                <c:pt idx="57">
                  <c:v>15156</c:v>
                </c:pt>
                <c:pt idx="58">
                  <c:v>16122</c:v>
                </c:pt>
                <c:pt idx="59">
                  <c:v>15944</c:v>
                </c:pt>
                <c:pt idx="60">
                  <c:v>17195</c:v>
                </c:pt>
                <c:pt idx="61">
                  <c:v>20767</c:v>
                </c:pt>
                <c:pt idx="62">
                  <c:v>15975</c:v>
                </c:pt>
                <c:pt idx="63">
                  <c:v>17808</c:v>
                </c:pt>
                <c:pt idx="64">
                  <c:v>28422</c:v>
                </c:pt>
                <c:pt idx="65">
                  <c:v>26509</c:v>
                </c:pt>
                <c:pt idx="66">
                  <c:v>18009</c:v>
                </c:pt>
                <c:pt idx="67">
                  <c:v>23143</c:v>
                </c:pt>
                <c:pt idx="68">
                  <c:v>22014</c:v>
                </c:pt>
                <c:pt idx="69">
                  <c:v>22864</c:v>
                </c:pt>
                <c:pt idx="70">
                  <c:v>22418</c:v>
                </c:pt>
                <c:pt idx="71">
                  <c:v>19370</c:v>
                </c:pt>
                <c:pt idx="72">
                  <c:v>19412</c:v>
                </c:pt>
                <c:pt idx="73">
                  <c:v>20563</c:v>
                </c:pt>
                <c:pt idx="74">
                  <c:v>20166</c:v>
                </c:pt>
                <c:pt idx="75">
                  <c:v>14914</c:v>
                </c:pt>
                <c:pt idx="76">
                  <c:v>14748</c:v>
                </c:pt>
                <c:pt idx="77">
                  <c:v>13690</c:v>
                </c:pt>
                <c:pt idx="78">
                  <c:v>7410</c:v>
                </c:pt>
                <c:pt idx="79">
                  <c:v>16703</c:v>
                </c:pt>
                <c:pt idx="80">
                  <c:v>14364</c:v>
                </c:pt>
                <c:pt idx="81">
                  <c:v>16595</c:v>
                </c:pt>
                <c:pt idx="82">
                  <c:v>17082</c:v>
                </c:pt>
                <c:pt idx="83">
                  <c:v>13503</c:v>
                </c:pt>
                <c:pt idx="84">
                  <c:v>15510</c:v>
                </c:pt>
                <c:pt idx="85">
                  <c:v>15129</c:v>
                </c:pt>
                <c:pt idx="86">
                  <c:v>7592</c:v>
                </c:pt>
                <c:pt idx="87">
                  <c:v>14618</c:v>
                </c:pt>
                <c:pt idx="88">
                  <c:v>11691</c:v>
                </c:pt>
                <c:pt idx="89">
                  <c:v>12754</c:v>
                </c:pt>
                <c:pt idx="90">
                  <c:v>9172</c:v>
                </c:pt>
                <c:pt idx="91">
                  <c:v>13881</c:v>
                </c:pt>
                <c:pt idx="92">
                  <c:v>12123</c:v>
                </c:pt>
                <c:pt idx="93">
                  <c:v>15198</c:v>
                </c:pt>
                <c:pt idx="94">
                  <c:v>12115</c:v>
                </c:pt>
                <c:pt idx="95">
                  <c:v>12960</c:v>
                </c:pt>
                <c:pt idx="96">
                  <c:v>14405</c:v>
                </c:pt>
                <c:pt idx="97">
                  <c:v>13683</c:v>
                </c:pt>
                <c:pt idx="98">
                  <c:v>9507</c:v>
                </c:pt>
                <c:pt idx="99">
                  <c:v>12339</c:v>
                </c:pt>
                <c:pt idx="100">
                  <c:v>11687</c:v>
                </c:pt>
                <c:pt idx="101">
                  <c:v>12864</c:v>
                </c:pt>
                <c:pt idx="102">
                  <c:v>10977</c:v>
                </c:pt>
                <c:pt idx="103">
                  <c:v>15879</c:v>
                </c:pt>
                <c:pt idx="104">
                  <c:v>13991</c:v>
                </c:pt>
                <c:pt idx="105">
                  <c:v>14014</c:v>
                </c:pt>
                <c:pt idx="106">
                  <c:v>14358</c:v>
                </c:pt>
                <c:pt idx="107">
                  <c:v>13717</c:v>
                </c:pt>
                <c:pt idx="108">
                  <c:v>12727</c:v>
                </c:pt>
                <c:pt idx="109">
                  <c:v>10805</c:v>
                </c:pt>
                <c:pt idx="110">
                  <c:v>8692</c:v>
                </c:pt>
                <c:pt idx="111">
                  <c:v>11821</c:v>
                </c:pt>
                <c:pt idx="112">
                  <c:v>11037</c:v>
                </c:pt>
                <c:pt idx="113">
                  <c:v>12828</c:v>
                </c:pt>
                <c:pt idx="114">
                  <c:v>9671</c:v>
                </c:pt>
                <c:pt idx="115">
                  <c:v>8775</c:v>
                </c:pt>
                <c:pt idx="116">
                  <c:v>13686</c:v>
                </c:pt>
                <c:pt idx="117">
                  <c:v>12669</c:v>
                </c:pt>
                <c:pt idx="118">
                  <c:v>12901</c:v>
                </c:pt>
                <c:pt idx="119">
                  <c:v>13277</c:v>
                </c:pt>
                <c:pt idx="120">
                  <c:v>11891</c:v>
                </c:pt>
                <c:pt idx="121">
                  <c:v>10434</c:v>
                </c:pt>
                <c:pt idx="122">
                  <c:v>9929</c:v>
                </c:pt>
                <c:pt idx="123">
                  <c:v>11121</c:v>
                </c:pt>
                <c:pt idx="124">
                  <c:v>13575</c:v>
                </c:pt>
                <c:pt idx="125">
                  <c:v>13826</c:v>
                </c:pt>
                <c:pt idx="126">
                  <c:v>8434</c:v>
                </c:pt>
                <c:pt idx="127">
                  <c:v>8870</c:v>
                </c:pt>
                <c:pt idx="128">
                  <c:v>5038</c:v>
                </c:pt>
                <c:pt idx="129">
                  <c:v>9120</c:v>
                </c:pt>
                <c:pt idx="130">
                  <c:v>3921</c:v>
                </c:pt>
                <c:pt idx="131">
                  <c:v>4455</c:v>
                </c:pt>
                <c:pt idx="132">
                  <c:v>3325</c:v>
                </c:pt>
                <c:pt idx="133">
                  <c:v>4325</c:v>
                </c:pt>
                <c:pt idx="134">
                  <c:v>8255</c:v>
                </c:pt>
                <c:pt idx="135">
                  <c:v>10158</c:v>
                </c:pt>
                <c:pt idx="136">
                  <c:v>12924</c:v>
                </c:pt>
                <c:pt idx="137">
                  <c:v>13181</c:v>
                </c:pt>
                <c:pt idx="138">
                  <c:v>9956</c:v>
                </c:pt>
                <c:pt idx="139">
                  <c:v>7391</c:v>
                </c:pt>
                <c:pt idx="140">
                  <c:v>5654</c:v>
                </c:pt>
                <c:pt idx="141">
                  <c:v>5311</c:v>
                </c:pt>
                <c:pt idx="142">
                  <c:v>7553</c:v>
                </c:pt>
                <c:pt idx="143">
                  <c:v>5156</c:v>
                </c:pt>
                <c:pt idx="144">
                  <c:v>5784</c:v>
                </c:pt>
                <c:pt idx="145">
                  <c:v>9503</c:v>
                </c:pt>
                <c:pt idx="146">
                  <c:v>12468</c:v>
                </c:pt>
                <c:pt idx="147">
                  <c:v>12244</c:v>
                </c:pt>
                <c:pt idx="148">
                  <c:v>13264</c:v>
                </c:pt>
                <c:pt idx="149">
                  <c:v>12062</c:v>
                </c:pt>
                <c:pt idx="150">
                  <c:v>7841</c:v>
                </c:pt>
                <c:pt idx="151">
                  <c:v>11779</c:v>
                </c:pt>
                <c:pt idx="152">
                  <c:v>12183</c:v>
                </c:pt>
                <c:pt idx="153">
                  <c:v>7977</c:v>
                </c:pt>
                <c:pt idx="154">
                  <c:v>7675</c:v>
                </c:pt>
                <c:pt idx="155">
                  <c:v>7903</c:v>
                </c:pt>
                <c:pt idx="156">
                  <c:v>8870</c:v>
                </c:pt>
                <c:pt idx="157">
                  <c:v>11782</c:v>
                </c:pt>
                <c:pt idx="158">
                  <c:v>13370</c:v>
                </c:pt>
                <c:pt idx="159">
                  <c:v>11572</c:v>
                </c:pt>
                <c:pt idx="160">
                  <c:v>10529</c:v>
                </c:pt>
                <c:pt idx="161">
                  <c:v>9435</c:v>
                </c:pt>
                <c:pt idx="162">
                  <c:v>8238</c:v>
                </c:pt>
                <c:pt idx="163">
                  <c:v>6082</c:v>
                </c:pt>
                <c:pt idx="164">
                  <c:v>3953</c:v>
                </c:pt>
                <c:pt idx="165">
                  <c:v>3336</c:v>
                </c:pt>
                <c:pt idx="166">
                  <c:v>3036</c:v>
                </c:pt>
                <c:pt idx="167">
                  <c:v>2940</c:v>
                </c:pt>
                <c:pt idx="168">
                  <c:v>2922</c:v>
                </c:pt>
                <c:pt idx="169">
                  <c:v>5112</c:v>
                </c:pt>
                <c:pt idx="170">
                  <c:v>7554</c:v>
                </c:pt>
                <c:pt idx="171">
                  <c:v>12821</c:v>
                </c:pt>
                <c:pt idx="172">
                  <c:v>15023</c:v>
                </c:pt>
                <c:pt idx="173">
                  <c:v>11428</c:v>
                </c:pt>
                <c:pt idx="174">
                  <c:v>7876</c:v>
                </c:pt>
                <c:pt idx="175">
                  <c:v>6091</c:v>
                </c:pt>
                <c:pt idx="176">
                  <c:v>4382</c:v>
                </c:pt>
                <c:pt idx="177">
                  <c:v>3440</c:v>
                </c:pt>
                <c:pt idx="178">
                  <c:v>2985</c:v>
                </c:pt>
                <c:pt idx="179">
                  <c:v>3182</c:v>
                </c:pt>
                <c:pt idx="180">
                  <c:v>3157</c:v>
                </c:pt>
                <c:pt idx="181">
                  <c:v>5121</c:v>
                </c:pt>
                <c:pt idx="182">
                  <c:v>7272</c:v>
                </c:pt>
                <c:pt idx="183">
                  <c:v>9616</c:v>
                </c:pt>
                <c:pt idx="184">
                  <c:v>11282</c:v>
                </c:pt>
                <c:pt idx="185">
                  <c:v>11390</c:v>
                </c:pt>
                <c:pt idx="186">
                  <c:v>5660</c:v>
                </c:pt>
                <c:pt idx="187">
                  <c:v>4827</c:v>
                </c:pt>
                <c:pt idx="188">
                  <c:v>3149</c:v>
                </c:pt>
                <c:pt idx="189">
                  <c:v>2993</c:v>
                </c:pt>
                <c:pt idx="190">
                  <c:v>2507</c:v>
                </c:pt>
                <c:pt idx="191">
                  <c:v>2700</c:v>
                </c:pt>
                <c:pt idx="192">
                  <c:v>2765</c:v>
                </c:pt>
                <c:pt idx="193">
                  <c:v>4696</c:v>
                </c:pt>
                <c:pt idx="194">
                  <c:v>9598</c:v>
                </c:pt>
                <c:pt idx="195">
                  <c:v>10016</c:v>
                </c:pt>
                <c:pt idx="196">
                  <c:v>12387</c:v>
                </c:pt>
                <c:pt idx="197">
                  <c:v>11932</c:v>
                </c:pt>
                <c:pt idx="198">
                  <c:v>11006</c:v>
                </c:pt>
                <c:pt idx="199">
                  <c:v>6546</c:v>
                </c:pt>
                <c:pt idx="200">
                  <c:v>3499</c:v>
                </c:pt>
                <c:pt idx="201">
                  <c:v>2941</c:v>
                </c:pt>
                <c:pt idx="202">
                  <c:v>2194</c:v>
                </c:pt>
                <c:pt idx="203">
                  <c:v>2358</c:v>
                </c:pt>
                <c:pt idx="204">
                  <c:v>2348</c:v>
                </c:pt>
                <c:pt idx="205">
                  <c:v>3953</c:v>
                </c:pt>
                <c:pt idx="206">
                  <c:v>7945</c:v>
                </c:pt>
                <c:pt idx="207">
                  <c:v>11380</c:v>
                </c:pt>
                <c:pt idx="208">
                  <c:v>14910</c:v>
                </c:pt>
                <c:pt idx="209">
                  <c:v>13807</c:v>
                </c:pt>
                <c:pt idx="210">
                  <c:v>9798</c:v>
                </c:pt>
                <c:pt idx="211">
                  <c:v>6551</c:v>
                </c:pt>
                <c:pt idx="212">
                  <c:v>3608</c:v>
                </c:pt>
                <c:pt idx="213">
                  <c:v>2971</c:v>
                </c:pt>
                <c:pt idx="214">
                  <c:v>3098</c:v>
                </c:pt>
                <c:pt idx="215">
                  <c:v>3339</c:v>
                </c:pt>
                <c:pt idx="216">
                  <c:v>2992</c:v>
                </c:pt>
                <c:pt idx="217">
                  <c:v>4004</c:v>
                </c:pt>
                <c:pt idx="218">
                  <c:v>9872</c:v>
                </c:pt>
                <c:pt idx="219">
                  <c:v>9836</c:v>
                </c:pt>
                <c:pt idx="220">
                  <c:v>13325</c:v>
                </c:pt>
                <c:pt idx="221">
                  <c:v>12732</c:v>
                </c:pt>
                <c:pt idx="222">
                  <c:v>7943</c:v>
                </c:pt>
                <c:pt idx="223">
                  <c:v>4720</c:v>
                </c:pt>
                <c:pt idx="224">
                  <c:v>3321</c:v>
                </c:pt>
                <c:pt idx="225">
                  <c:v>2983</c:v>
                </c:pt>
                <c:pt idx="226">
                  <c:v>2840</c:v>
                </c:pt>
                <c:pt idx="227">
                  <c:v>2990</c:v>
                </c:pt>
                <c:pt idx="228">
                  <c:v>3016</c:v>
                </c:pt>
                <c:pt idx="229">
                  <c:v>3479</c:v>
                </c:pt>
                <c:pt idx="230">
                  <c:v>6858</c:v>
                </c:pt>
                <c:pt idx="231">
                  <c:v>6727</c:v>
                </c:pt>
                <c:pt idx="232">
                  <c:v>12905</c:v>
                </c:pt>
                <c:pt idx="233">
                  <c:v>9311</c:v>
                </c:pt>
                <c:pt idx="234">
                  <c:v>6974</c:v>
                </c:pt>
                <c:pt idx="235">
                  <c:v>6139</c:v>
                </c:pt>
                <c:pt idx="236">
                  <c:v>3397</c:v>
                </c:pt>
                <c:pt idx="237">
                  <c:v>2585</c:v>
                </c:pt>
                <c:pt idx="238">
                  <c:v>2866</c:v>
                </c:pt>
                <c:pt idx="239">
                  <c:v>2353</c:v>
                </c:pt>
                <c:pt idx="240">
                  <c:v>2386</c:v>
                </c:pt>
                <c:pt idx="241">
                  <c:v>3304</c:v>
                </c:pt>
                <c:pt idx="242">
                  <c:v>5206</c:v>
                </c:pt>
                <c:pt idx="243">
                  <c:v>10295</c:v>
                </c:pt>
                <c:pt idx="244">
                  <c:v>10663</c:v>
                </c:pt>
                <c:pt idx="245">
                  <c:v>9839</c:v>
                </c:pt>
                <c:pt idx="246">
                  <c:v>7399</c:v>
                </c:pt>
                <c:pt idx="247">
                  <c:v>4358</c:v>
                </c:pt>
                <c:pt idx="248">
                  <c:v>2444</c:v>
                </c:pt>
                <c:pt idx="249">
                  <c:v>2552</c:v>
                </c:pt>
                <c:pt idx="250">
                  <c:v>2382</c:v>
                </c:pt>
                <c:pt idx="251">
                  <c:v>2488</c:v>
                </c:pt>
                <c:pt idx="252">
                  <c:v>2074</c:v>
                </c:pt>
                <c:pt idx="253">
                  <c:v>3079</c:v>
                </c:pt>
                <c:pt idx="254">
                  <c:v>6794</c:v>
                </c:pt>
                <c:pt idx="255">
                  <c:v>9433</c:v>
                </c:pt>
                <c:pt idx="256">
                  <c:v>11632</c:v>
                </c:pt>
                <c:pt idx="257">
                  <c:v>9367</c:v>
                </c:pt>
                <c:pt idx="258">
                  <c:v>8729</c:v>
                </c:pt>
                <c:pt idx="259">
                  <c:v>7024</c:v>
                </c:pt>
                <c:pt idx="260">
                  <c:v>2845</c:v>
                </c:pt>
                <c:pt idx="261">
                  <c:v>1974</c:v>
                </c:pt>
                <c:pt idx="262">
                  <c:v>2426</c:v>
                </c:pt>
                <c:pt idx="263">
                  <c:v>2330</c:v>
                </c:pt>
                <c:pt idx="264">
                  <c:v>2640</c:v>
                </c:pt>
                <c:pt idx="265">
                  <c:v>3804</c:v>
                </c:pt>
                <c:pt idx="266">
                  <c:v>8728</c:v>
                </c:pt>
                <c:pt idx="267">
                  <c:v>10667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F05-44BA-8512-F991C25B9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4908568"/>
        <c:axId val="694909352"/>
      </c:scatterChart>
      <c:valAx>
        <c:axId val="694908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4909352"/>
        <c:crosses val="autoZero"/>
        <c:crossBetween val="midCat"/>
      </c:valAx>
      <c:valAx>
        <c:axId val="69490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49085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11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11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40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40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258</xdr:col>
      <xdr:colOff>123825</xdr:colOff>
      <xdr:row>13</xdr:row>
      <xdr:rowOff>14287</xdr:rowOff>
    </xdr:from>
    <xdr:to>
      <xdr:col>265</xdr:col>
      <xdr:colOff>428625</xdr:colOff>
      <xdr:row>27</xdr:row>
      <xdr:rowOff>90487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I11"/>
  <sheetViews>
    <sheetView tabSelected="1" workbookViewId="0">
      <selection activeCell="D25" sqref="D25"/>
    </sheetView>
  </sheetViews>
  <sheetFormatPr defaultRowHeight="15" x14ac:dyDescent="0.25"/>
  <cols>
    <col min="2" max="2" width="15" bestFit="1" customWidth="1"/>
    <col min="3" max="3" width="16.5703125" bestFit="1" customWidth="1"/>
    <col min="4" max="4" width="4" customWidth="1"/>
    <col min="5" max="5" width="16.7109375" bestFit="1" customWidth="1"/>
    <col min="6" max="6" width="4" customWidth="1"/>
    <col min="7" max="7" width="12" bestFit="1" customWidth="1"/>
    <col min="8" max="8" width="4" customWidth="1"/>
  </cols>
  <sheetData>
    <row r="3" spans="2:9" x14ac:dyDescent="0.25">
      <c r="C3" s="33" t="s">
        <v>56</v>
      </c>
      <c r="E3" s="1" t="s">
        <v>9</v>
      </c>
      <c r="G3" s="1" t="s">
        <v>34</v>
      </c>
    </row>
    <row r="4" spans="2:9" x14ac:dyDescent="0.25">
      <c r="C4" s="13" t="s">
        <v>55</v>
      </c>
      <c r="E4" s="13" t="s">
        <v>33</v>
      </c>
      <c r="G4" s="13" t="s">
        <v>0</v>
      </c>
      <c r="I4" s="11" t="s">
        <v>53</v>
      </c>
    </row>
    <row r="5" spans="2:9" x14ac:dyDescent="0.25">
      <c r="B5" t="s">
        <v>1</v>
      </c>
      <c r="C5" s="12">
        <f>(RateWorksheet!C4*12*RateWorksheet!C12)+(RateWorksheet!D4*RateWorksheet!D12)+Actual2019Activity!G21</f>
        <v>220374.06068</v>
      </c>
      <c r="D5" s="12"/>
      <c r="E5" s="12">
        <f>(RateWorksheet!C4*12*RateWorksheet!F12)+(RateWorksheet!D4*RateWorksheet!G12)+Actual2019Activity!G21</f>
        <v>268916.56948267738</v>
      </c>
      <c r="G5" s="14">
        <f>(E5/C5)-1</f>
        <v>0.22027324201810128</v>
      </c>
      <c r="I5" s="9">
        <f>E5-C5</f>
        <v>48542.508802677388</v>
      </c>
    </row>
    <row r="6" spans="2:9" x14ac:dyDescent="0.25">
      <c r="B6" t="s">
        <v>2</v>
      </c>
      <c r="C6" s="12">
        <f>(RateWorksheet!C5*12*RateWorksheet!C13)+(RateWorksheet!D5*RateWorksheet!D13)+Actual2019Activity!I21</f>
        <v>116567.37</v>
      </c>
      <c r="D6" s="12"/>
      <c r="E6" s="12">
        <f>(RateWorksheet!C5*12*RateWorksheet!F13)+(RateWorksheet!D5*RateWorksheet!G13)+Actual2019Activity!I21</f>
        <v>140850.71032949965</v>
      </c>
      <c r="G6" s="14">
        <f>(E6/C6)-1</f>
        <v>0.20832022142645634</v>
      </c>
      <c r="I6" s="9">
        <f>E6-C6</f>
        <v>24283.340329499653</v>
      </c>
    </row>
    <row r="7" spans="2:9" x14ac:dyDescent="0.25">
      <c r="B7" t="s">
        <v>3</v>
      </c>
      <c r="C7" s="12">
        <f>(RateWorksheet!C6*12*RateWorksheet!C14)+(RateWorksheet!D6*RateWorksheet!D14)+Actual2019Activity!K21</f>
        <v>109582.50624</v>
      </c>
      <c r="D7" s="12"/>
      <c r="E7" s="12">
        <f>(RateWorksheet!C6*12*RateWorksheet!F14)+(RateWorksheet!D6*RateWorksheet!G14)+Actual2019Activity!K21</f>
        <v>131936.84112099156</v>
      </c>
      <c r="G7" s="14">
        <f>(E7/C7)-1</f>
        <v>0.20399547015317077</v>
      </c>
      <c r="I7" s="9">
        <f>E7-C7</f>
        <v>22354.334880991562</v>
      </c>
    </row>
    <row r="8" spans="2:9" x14ac:dyDescent="0.25">
      <c r="B8" t="s">
        <v>8</v>
      </c>
      <c r="C8" s="15">
        <f>(RateWorksheet!C7*12*RateWorksheet!C15)+(RateWorksheet!D7*RateWorksheet!D15)+Actual2019Activity!M21</f>
        <v>704265.25049999997</v>
      </c>
      <c r="D8" s="12"/>
      <c r="E8" s="15">
        <f>(RateWorksheet!C7*12*RateWorksheet!F15)+(RateWorksheet!D7*RateWorksheet!G15)+Actual2019Activity!M21</f>
        <v>848712.87906683178</v>
      </c>
      <c r="G8" s="14">
        <f>(E8/C8)-1</f>
        <v>0.20510401225146313</v>
      </c>
      <c r="I8" s="31">
        <f>E8-C8</f>
        <v>144447.62856683182</v>
      </c>
    </row>
    <row r="9" spans="2:9" x14ac:dyDescent="0.25">
      <c r="B9" t="s">
        <v>35</v>
      </c>
      <c r="C9" s="12">
        <f>SUM(C5:C8)</f>
        <v>1150789.1874199999</v>
      </c>
      <c r="D9" s="1"/>
      <c r="E9" s="12">
        <f>SUM(E5:E8)</f>
        <v>1390417.0000000005</v>
      </c>
      <c r="I9" s="9">
        <f>SUM(I5:I8)</f>
        <v>239627.81258000043</v>
      </c>
    </row>
    <row r="10" spans="2:9" x14ac:dyDescent="0.25">
      <c r="G10" s="22"/>
    </row>
    <row r="11" spans="2:9" x14ac:dyDescent="0.25">
      <c r="B11" t="s">
        <v>57</v>
      </c>
      <c r="C11" s="35">
        <v>0.29628552820665743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23"/>
  <sheetViews>
    <sheetView topLeftCell="A4" workbookViewId="0">
      <selection activeCell="K10" sqref="K10"/>
    </sheetView>
  </sheetViews>
  <sheetFormatPr defaultRowHeight="15" x14ac:dyDescent="0.25"/>
  <cols>
    <col min="2" max="2" width="12.85546875" bestFit="1" customWidth="1"/>
    <col min="3" max="3" width="16.28515625" bestFit="1" customWidth="1"/>
    <col min="4" max="4" width="14.7109375" customWidth="1"/>
    <col min="5" max="5" width="3" customWidth="1"/>
    <col min="6" max="6" width="18.7109375" customWidth="1"/>
    <col min="7" max="7" width="10.7109375" customWidth="1"/>
    <col min="8" max="8" width="9.85546875" customWidth="1"/>
  </cols>
  <sheetData>
    <row r="2" spans="2:10" x14ac:dyDescent="0.25">
      <c r="C2" s="39" t="s">
        <v>54</v>
      </c>
      <c r="D2" s="39"/>
    </row>
    <row r="3" spans="2:10" ht="75" x14ac:dyDescent="0.25">
      <c r="C3" s="2" t="s">
        <v>10</v>
      </c>
      <c r="D3" s="2" t="s">
        <v>11</v>
      </c>
      <c r="F3" s="21" t="s">
        <v>36</v>
      </c>
      <c r="G3" s="21" t="s">
        <v>37</v>
      </c>
    </row>
    <row r="4" spans="2:10" x14ac:dyDescent="0.25">
      <c r="B4" t="s">
        <v>1</v>
      </c>
      <c r="C4" s="16">
        <v>364.91666666666669</v>
      </c>
      <c r="D4" s="17">
        <v>11294.900000000001</v>
      </c>
      <c r="F4" s="18">
        <f>D4/C4</f>
        <v>30.951998173098882</v>
      </c>
      <c r="G4" s="18">
        <f>F4/12</f>
        <v>2.5793331810915734</v>
      </c>
    </row>
    <row r="5" spans="2:10" x14ac:dyDescent="0.25">
      <c r="B5" t="s">
        <v>2</v>
      </c>
      <c r="C5" s="16">
        <v>46.916666666666664</v>
      </c>
      <c r="D5" s="17">
        <v>6763.1000000000013</v>
      </c>
      <c r="F5" s="18">
        <f t="shared" ref="F5:F7" si="0">D5/C5</f>
        <v>144.15133214920075</v>
      </c>
      <c r="G5" s="18">
        <f t="shared" ref="G5:G7" si="1">F5/12</f>
        <v>12.012611012433396</v>
      </c>
    </row>
    <row r="6" spans="2:10" x14ac:dyDescent="0.25">
      <c r="B6" t="s">
        <v>3</v>
      </c>
      <c r="C6" s="16">
        <v>7.166666666666667</v>
      </c>
      <c r="D6" s="17">
        <v>7048.1</v>
      </c>
      <c r="F6" s="18">
        <f t="shared" si="0"/>
        <v>983.45581395348836</v>
      </c>
      <c r="G6" s="18">
        <f t="shared" si="1"/>
        <v>81.954651162790697</v>
      </c>
    </row>
    <row r="7" spans="2:10" x14ac:dyDescent="0.25">
      <c r="B7" t="s">
        <v>8</v>
      </c>
      <c r="C7" s="16">
        <v>32.083333333333336</v>
      </c>
      <c r="D7" s="17">
        <v>42807.199999999997</v>
      </c>
      <c r="F7" s="18">
        <f t="shared" si="0"/>
        <v>1334.2503896103894</v>
      </c>
      <c r="G7" s="18">
        <f t="shared" si="1"/>
        <v>111.18753246753245</v>
      </c>
    </row>
    <row r="10" spans="2:10" x14ac:dyDescent="0.25">
      <c r="C10" s="37" t="s">
        <v>4</v>
      </c>
      <c r="D10" s="37"/>
      <c r="F10" s="38" t="s">
        <v>5</v>
      </c>
      <c r="G10" s="38"/>
    </row>
    <row r="11" spans="2:10" x14ac:dyDescent="0.25">
      <c r="C11" s="3" t="s">
        <v>6</v>
      </c>
      <c r="D11" s="3" t="s">
        <v>7</v>
      </c>
      <c r="F11" s="19" t="s">
        <v>6</v>
      </c>
      <c r="G11" s="19" t="s">
        <v>7</v>
      </c>
    </row>
    <row r="12" spans="2:10" x14ac:dyDescent="0.25">
      <c r="B12" t="s">
        <v>1</v>
      </c>
      <c r="C12" s="16">
        <v>10.6</v>
      </c>
      <c r="D12" s="32">
        <v>10.395799999999999</v>
      </c>
      <c r="E12" s="1"/>
      <c r="F12" s="29">
        <f>(1+ComparisonSummary!$C$11)*C12</f>
        <v>13.740626598990568</v>
      </c>
      <c r="G12" s="34">
        <f>(1+ComparisonSummary!$C$11)*D12</f>
        <v>13.475925094130769</v>
      </c>
      <c r="J12" s="9"/>
    </row>
    <row r="13" spans="2:10" x14ac:dyDescent="0.25">
      <c r="B13" t="s">
        <v>2</v>
      </c>
      <c r="C13" s="16">
        <v>19.899999999999999</v>
      </c>
      <c r="D13" s="32">
        <v>10.462</v>
      </c>
      <c r="E13" s="1"/>
      <c r="F13" s="29">
        <f>(1+ComparisonSummary!$C$11)*C13</f>
        <v>25.796082011312482</v>
      </c>
      <c r="G13" s="34">
        <f>(1+ComparisonSummary!$C$11)*D13</f>
        <v>13.561739196098049</v>
      </c>
    </row>
    <row r="14" spans="2:10" x14ac:dyDescent="0.25">
      <c r="B14" t="s">
        <v>3</v>
      </c>
      <c r="C14" s="16">
        <v>19.899999999999999</v>
      </c>
      <c r="D14" s="32">
        <v>10.462</v>
      </c>
      <c r="E14" s="1"/>
      <c r="F14" s="29">
        <f>(1+ComparisonSummary!$C$11)*C14</f>
        <v>25.796082011312482</v>
      </c>
      <c r="G14" s="34">
        <f>(1+ComparisonSummary!$C$11)*D14</f>
        <v>13.561739196098049</v>
      </c>
    </row>
    <row r="15" spans="2:10" x14ac:dyDescent="0.25">
      <c r="B15" t="s">
        <v>8</v>
      </c>
      <c r="C15" s="16">
        <v>26.5</v>
      </c>
      <c r="D15" s="32">
        <v>11.150600000000001</v>
      </c>
      <c r="E15" s="1"/>
      <c r="F15" s="29">
        <f>(1+ComparisonSummary!$C$11)*C15</f>
        <v>34.351566497476419</v>
      </c>
      <c r="G15" s="34">
        <f>(1+ComparisonSummary!$C$11)*D15</f>
        <v>14.454361410821155</v>
      </c>
    </row>
    <row r="17" spans="2:9" x14ac:dyDescent="0.25">
      <c r="B17" t="s">
        <v>58</v>
      </c>
      <c r="C17" s="36">
        <v>4.7226999999999997</v>
      </c>
    </row>
    <row r="18" spans="2:9" x14ac:dyDescent="0.25">
      <c r="C18" s="1"/>
    </row>
    <row r="19" spans="2:9" x14ac:dyDescent="0.25">
      <c r="B19" s="11"/>
      <c r="C19" s="11"/>
      <c r="D19" s="13" t="s">
        <v>38</v>
      </c>
      <c r="E19" s="13"/>
      <c r="F19" s="13" t="s">
        <v>39</v>
      </c>
      <c r="G19" s="13"/>
      <c r="H19" s="13" t="s">
        <v>41</v>
      </c>
      <c r="I19" s="13" t="s">
        <v>40</v>
      </c>
    </row>
    <row r="20" spans="2:9" x14ac:dyDescent="0.25">
      <c r="B20" t="s">
        <v>1</v>
      </c>
      <c r="D20" s="20">
        <f>C12+(D12+$C$17)*G4</f>
        <v>49.595648698332951</v>
      </c>
      <c r="E20" s="20"/>
      <c r="F20" s="20">
        <f>F12+($C$17+G12)*G4</f>
        <v>60.680944154527815</v>
      </c>
      <c r="G20" s="1"/>
      <c r="H20" s="20">
        <f>F20-D20</f>
        <v>11.085295456194864</v>
      </c>
      <c r="I20" s="14">
        <f>(F20/D20)-1</f>
        <v>0.22351346836133779</v>
      </c>
    </row>
    <row r="21" spans="2:9" x14ac:dyDescent="0.25">
      <c r="B21" t="s">
        <v>2</v>
      </c>
      <c r="D21" s="20">
        <f t="shared" ref="D21:D23" si="2">C13+(D13+$C$17)*G5</f>
        <v>202.30789444049739</v>
      </c>
      <c r="E21" s="20"/>
      <c r="F21" s="20">
        <f>F13+($C$17+G13)*G5</f>
        <v>245.43993765452873</v>
      </c>
      <c r="G21" s="1"/>
      <c r="H21" s="20">
        <f>F21-D21</f>
        <v>43.132043214031341</v>
      </c>
      <c r="I21" s="14">
        <f>(F21/D21)-1</f>
        <v>0.21320000058978072</v>
      </c>
    </row>
    <row r="22" spans="2:9" x14ac:dyDescent="0.25">
      <c r="B22" t="s">
        <v>3</v>
      </c>
      <c r="D22" s="20">
        <f t="shared" si="2"/>
        <v>1264.356791511628</v>
      </c>
      <c r="E22" s="20"/>
      <c r="F22" s="20">
        <f>F14+($C$17+G14)*G6</f>
        <v>1524.2909180347854</v>
      </c>
      <c r="G22" s="1"/>
      <c r="H22" s="20">
        <f>F22-D22</f>
        <v>259.93412652315737</v>
      </c>
      <c r="I22" s="14">
        <f>(F22/D22)-1</f>
        <v>0.20558605630012683</v>
      </c>
    </row>
    <row r="23" spans="2:9" x14ac:dyDescent="0.25">
      <c r="B23" t="s">
        <v>8</v>
      </c>
      <c r="D23" s="20">
        <f t="shared" si="2"/>
        <v>1791.4130591168828</v>
      </c>
      <c r="E23" s="20"/>
      <c r="F23" s="20">
        <f>F15+($C$17+G15)*G7</f>
        <v>2166.6017047450173</v>
      </c>
      <c r="G23" s="1"/>
      <c r="H23" s="20">
        <f>F23-D23</f>
        <v>375.18864562813451</v>
      </c>
      <c r="I23" s="14">
        <f>(F23/D23)-1</f>
        <v>0.20943726167380516</v>
      </c>
    </row>
  </sheetData>
  <mergeCells count="3">
    <mergeCell ref="C10:D10"/>
    <mergeCell ref="F10:G10"/>
    <mergeCell ref="C2:D2"/>
  </mergeCells>
  <pageMargins left="0.7" right="0.7" top="0.75" bottom="0.75" header="0.3" footer="0.3"/>
  <pageSetup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Q21"/>
  <sheetViews>
    <sheetView workbookViewId="0">
      <selection activeCell="D21" sqref="D21"/>
    </sheetView>
  </sheetViews>
  <sheetFormatPr defaultRowHeight="15" x14ac:dyDescent="0.25"/>
  <cols>
    <col min="6" max="6" width="10.42578125" bestFit="1" customWidth="1"/>
    <col min="8" max="8" width="10.42578125" bestFit="1" customWidth="1"/>
    <col min="10" max="10" width="10.42578125" bestFit="1" customWidth="1"/>
    <col min="12" max="12" width="10.42578125" bestFit="1" customWidth="1"/>
    <col min="14" max="14" width="10.42578125" bestFit="1" customWidth="1"/>
  </cols>
  <sheetData>
    <row r="3" spans="2:17" x14ac:dyDescent="0.25">
      <c r="E3" s="5"/>
      <c r="F3" s="40" t="s">
        <v>27</v>
      </c>
      <c r="G3" s="41"/>
      <c r="H3" s="42" t="s">
        <v>28</v>
      </c>
      <c r="I3" s="41"/>
      <c r="J3" s="40" t="s">
        <v>29</v>
      </c>
      <c r="K3" s="41"/>
      <c r="L3" s="42" t="s">
        <v>30</v>
      </c>
      <c r="M3" s="41"/>
      <c r="N3" s="42" t="s">
        <v>31</v>
      </c>
      <c r="O3" s="41"/>
    </row>
    <row r="4" spans="2:17" x14ac:dyDescent="0.25">
      <c r="C4" t="s">
        <v>12</v>
      </c>
      <c r="E4" s="5"/>
      <c r="F4" s="3" t="s">
        <v>26</v>
      </c>
      <c r="G4" s="4" t="s">
        <v>13</v>
      </c>
      <c r="H4" s="6" t="s">
        <v>26</v>
      </c>
      <c r="I4" s="4" t="s">
        <v>13</v>
      </c>
      <c r="J4" s="6" t="s">
        <v>26</v>
      </c>
      <c r="K4" s="4" t="s">
        <v>13</v>
      </c>
      <c r="L4" s="6" t="s">
        <v>26</v>
      </c>
      <c r="M4" s="4" t="s">
        <v>13</v>
      </c>
      <c r="N4" s="6" t="s">
        <v>26</v>
      </c>
      <c r="O4" s="4" t="s">
        <v>13</v>
      </c>
      <c r="Q4" s="30" t="s">
        <v>32</v>
      </c>
    </row>
    <row r="5" spans="2:17" x14ac:dyDescent="0.25">
      <c r="B5" t="s">
        <v>14</v>
      </c>
      <c r="C5" s="23">
        <v>5.2217000000000002</v>
      </c>
      <c r="E5" s="5" t="s">
        <v>14</v>
      </c>
      <c r="F5" s="1">
        <v>364</v>
      </c>
      <c r="G5" s="7">
        <v>2381.5</v>
      </c>
      <c r="H5" s="8">
        <v>49</v>
      </c>
      <c r="I5" s="7">
        <v>1036.5</v>
      </c>
      <c r="J5" s="8">
        <v>8</v>
      </c>
      <c r="K5" s="7">
        <v>1144.8</v>
      </c>
      <c r="L5" s="8">
        <v>33</v>
      </c>
      <c r="M5" s="7">
        <v>7762.4</v>
      </c>
      <c r="N5" s="8">
        <f>F5+H5+J5+L5</f>
        <v>454</v>
      </c>
      <c r="O5" s="7">
        <f>G5+I5+K5+M5</f>
        <v>12325.2</v>
      </c>
      <c r="Q5" s="9">
        <f t="shared" ref="Q5:Q15" si="0">C5*O5</f>
        <v>64358.496840000007</v>
      </c>
    </row>
    <row r="6" spans="2:17" x14ac:dyDescent="0.25">
      <c r="B6" t="s">
        <v>15</v>
      </c>
      <c r="C6" s="23">
        <v>5.2217000000000002</v>
      </c>
      <c r="E6" s="5" t="s">
        <v>15</v>
      </c>
      <c r="F6" s="1">
        <v>368</v>
      </c>
      <c r="G6" s="7">
        <v>1998.9</v>
      </c>
      <c r="H6" s="8">
        <v>47</v>
      </c>
      <c r="I6" s="7">
        <v>787.2</v>
      </c>
      <c r="J6" s="8">
        <v>8</v>
      </c>
      <c r="K6" s="7">
        <v>1363.3</v>
      </c>
      <c r="L6" s="8">
        <v>32</v>
      </c>
      <c r="M6" s="7">
        <v>6480.2</v>
      </c>
      <c r="N6" s="8">
        <f t="shared" ref="N6:N16" si="1">F6+H6+J6+L6</f>
        <v>455</v>
      </c>
      <c r="O6" s="7">
        <f t="shared" ref="O6:O16" si="2">G6+I6+K6+M6</f>
        <v>10629.6</v>
      </c>
      <c r="Q6" s="9">
        <f t="shared" si="0"/>
        <v>55504.582320000001</v>
      </c>
    </row>
    <row r="7" spans="2:17" x14ac:dyDescent="0.25">
      <c r="B7" t="s">
        <v>16</v>
      </c>
      <c r="C7" s="23">
        <v>5.2217000000000002</v>
      </c>
      <c r="E7" s="5" t="s">
        <v>16</v>
      </c>
      <c r="F7" s="1">
        <v>370</v>
      </c>
      <c r="G7" s="7">
        <v>1749</v>
      </c>
      <c r="H7" s="8">
        <v>47</v>
      </c>
      <c r="I7" s="7">
        <v>788.5</v>
      </c>
      <c r="J7" s="8">
        <v>8</v>
      </c>
      <c r="K7" s="7">
        <v>838.7</v>
      </c>
      <c r="L7" s="8">
        <v>32</v>
      </c>
      <c r="M7" s="7">
        <v>5112.8999999999996</v>
      </c>
      <c r="N7" s="8">
        <f t="shared" si="1"/>
        <v>457</v>
      </c>
      <c r="O7" s="7">
        <f t="shared" si="2"/>
        <v>8489.0999999999985</v>
      </c>
      <c r="Q7" s="9">
        <f t="shared" si="0"/>
        <v>44327.533469999995</v>
      </c>
    </row>
    <row r="8" spans="2:17" x14ac:dyDescent="0.25">
      <c r="B8" t="s">
        <v>17</v>
      </c>
      <c r="C8" s="23">
        <v>5.9954999999999998</v>
      </c>
      <c r="E8" s="5" t="s">
        <v>17</v>
      </c>
      <c r="F8" s="1">
        <v>370</v>
      </c>
      <c r="G8" s="7">
        <v>713.8</v>
      </c>
      <c r="H8" s="8">
        <v>47</v>
      </c>
      <c r="I8" s="7">
        <v>475.3</v>
      </c>
      <c r="J8" s="8">
        <v>8</v>
      </c>
      <c r="K8" s="7">
        <v>167.1</v>
      </c>
      <c r="L8" s="8">
        <v>32</v>
      </c>
      <c r="M8" s="7">
        <v>2715.4</v>
      </c>
      <c r="N8" s="8">
        <f t="shared" si="1"/>
        <v>457</v>
      </c>
      <c r="O8" s="7">
        <f t="shared" si="2"/>
        <v>4071.6</v>
      </c>
      <c r="Q8" s="9">
        <f t="shared" si="0"/>
        <v>24411.2778</v>
      </c>
    </row>
    <row r="9" spans="2:17" x14ac:dyDescent="0.25">
      <c r="B9" t="s">
        <v>18</v>
      </c>
      <c r="C9" s="23">
        <v>5.9954999999999998</v>
      </c>
      <c r="E9" s="5" t="s">
        <v>18</v>
      </c>
      <c r="F9" s="1">
        <v>366</v>
      </c>
      <c r="G9" s="7">
        <v>211.1</v>
      </c>
      <c r="H9" s="8">
        <v>47</v>
      </c>
      <c r="I9" s="7">
        <v>411.3</v>
      </c>
      <c r="J9" s="8">
        <v>8</v>
      </c>
      <c r="K9" s="7">
        <v>5.9</v>
      </c>
      <c r="L9" s="8">
        <v>32</v>
      </c>
      <c r="M9" s="7">
        <v>1856.1</v>
      </c>
      <c r="N9" s="8">
        <f t="shared" si="1"/>
        <v>453</v>
      </c>
      <c r="O9" s="7">
        <f t="shared" si="2"/>
        <v>2484.3999999999996</v>
      </c>
      <c r="Q9" s="9">
        <f t="shared" si="0"/>
        <v>14895.220199999998</v>
      </c>
    </row>
    <row r="10" spans="2:17" x14ac:dyDescent="0.25">
      <c r="B10" t="s">
        <v>19</v>
      </c>
      <c r="C10" s="23">
        <v>5.9954999999999998</v>
      </c>
      <c r="E10" s="5" t="s">
        <v>19</v>
      </c>
      <c r="F10" s="1">
        <v>356</v>
      </c>
      <c r="G10" s="7">
        <v>93.6</v>
      </c>
      <c r="H10" s="8">
        <v>46</v>
      </c>
      <c r="I10" s="7">
        <v>334.8</v>
      </c>
      <c r="J10" s="8">
        <v>7</v>
      </c>
      <c r="K10" s="7">
        <v>0.7</v>
      </c>
      <c r="L10" s="8">
        <v>32</v>
      </c>
      <c r="M10" s="7">
        <v>1410.6</v>
      </c>
      <c r="N10" s="8">
        <f t="shared" si="1"/>
        <v>441</v>
      </c>
      <c r="O10" s="7">
        <f t="shared" si="2"/>
        <v>1839.6999999999998</v>
      </c>
      <c r="Q10" s="9">
        <f t="shared" si="0"/>
        <v>11029.921349999999</v>
      </c>
    </row>
    <row r="11" spans="2:17" x14ac:dyDescent="0.25">
      <c r="B11" t="s">
        <v>20</v>
      </c>
      <c r="C11" s="23">
        <v>5.1501999999999999</v>
      </c>
      <c r="E11" s="5" t="s">
        <v>20</v>
      </c>
      <c r="F11" s="1">
        <v>358</v>
      </c>
      <c r="G11" s="7">
        <v>98.8</v>
      </c>
      <c r="H11" s="8">
        <v>46</v>
      </c>
      <c r="I11" s="7">
        <v>356</v>
      </c>
      <c r="J11" s="8">
        <v>6</v>
      </c>
      <c r="K11" s="7">
        <v>0.3</v>
      </c>
      <c r="L11" s="8">
        <v>32</v>
      </c>
      <c r="M11" s="7">
        <v>1626.2</v>
      </c>
      <c r="N11" s="8">
        <f t="shared" si="1"/>
        <v>442</v>
      </c>
      <c r="O11" s="7">
        <f t="shared" si="2"/>
        <v>2081.3000000000002</v>
      </c>
      <c r="Q11" s="9">
        <f t="shared" si="0"/>
        <v>10719.111260000001</v>
      </c>
    </row>
    <row r="12" spans="2:17" x14ac:dyDescent="0.25">
      <c r="B12" t="s">
        <v>21</v>
      </c>
      <c r="C12" s="23">
        <v>5.1501999999999999</v>
      </c>
      <c r="E12" s="5" t="s">
        <v>21</v>
      </c>
      <c r="F12" s="1">
        <v>354</v>
      </c>
      <c r="G12" s="7">
        <v>92.1</v>
      </c>
      <c r="H12" s="8">
        <v>46</v>
      </c>
      <c r="I12" s="7">
        <v>335.3</v>
      </c>
      <c r="J12" s="8">
        <v>6</v>
      </c>
      <c r="K12" s="7">
        <v>1.2</v>
      </c>
      <c r="L12" s="8">
        <v>32</v>
      </c>
      <c r="M12" s="7">
        <v>1335.6</v>
      </c>
      <c r="N12" s="8">
        <f t="shared" si="1"/>
        <v>438</v>
      </c>
      <c r="O12" s="7">
        <f t="shared" si="2"/>
        <v>1764.1999999999998</v>
      </c>
      <c r="Q12" s="9">
        <f t="shared" si="0"/>
        <v>9085.9828399999988</v>
      </c>
    </row>
    <row r="13" spans="2:17" x14ac:dyDescent="0.25">
      <c r="B13" t="s">
        <v>22</v>
      </c>
      <c r="C13" s="23">
        <v>5.1501999999999999</v>
      </c>
      <c r="E13" s="5" t="s">
        <v>22</v>
      </c>
      <c r="F13" s="1">
        <v>355</v>
      </c>
      <c r="G13" s="7">
        <v>80</v>
      </c>
      <c r="H13" s="8">
        <v>46</v>
      </c>
      <c r="I13" s="7">
        <v>332</v>
      </c>
      <c r="J13" s="8">
        <v>6</v>
      </c>
      <c r="K13" s="7">
        <v>154.4</v>
      </c>
      <c r="L13" s="8">
        <v>32</v>
      </c>
      <c r="M13" s="7">
        <v>1068.5999999999999</v>
      </c>
      <c r="N13" s="8">
        <f t="shared" si="1"/>
        <v>439</v>
      </c>
      <c r="O13" s="7">
        <f t="shared" si="2"/>
        <v>1635</v>
      </c>
      <c r="Q13" s="9">
        <f t="shared" si="0"/>
        <v>8420.5769999999993</v>
      </c>
    </row>
    <row r="14" spans="2:17" x14ac:dyDescent="0.25">
      <c r="B14" t="s">
        <v>23</v>
      </c>
      <c r="C14" s="23">
        <v>4.3935000000000004</v>
      </c>
      <c r="E14" s="5" t="s">
        <v>23</v>
      </c>
      <c r="F14" s="1">
        <v>360</v>
      </c>
      <c r="G14" s="7">
        <v>383.2</v>
      </c>
      <c r="H14" s="8">
        <v>46</v>
      </c>
      <c r="I14" s="7">
        <v>405.8</v>
      </c>
      <c r="J14" s="8">
        <v>7</v>
      </c>
      <c r="K14" s="7">
        <v>311.89999999999998</v>
      </c>
      <c r="L14" s="8">
        <v>32</v>
      </c>
      <c r="M14" s="7">
        <v>2198.6999999999998</v>
      </c>
      <c r="N14" s="8">
        <f t="shared" si="1"/>
        <v>445</v>
      </c>
      <c r="O14" s="7">
        <f t="shared" si="2"/>
        <v>3299.6</v>
      </c>
      <c r="Q14" s="9">
        <f t="shared" si="0"/>
        <v>14496.792600000001</v>
      </c>
    </row>
    <row r="15" spans="2:17" x14ac:dyDescent="0.25">
      <c r="B15" t="s">
        <v>24</v>
      </c>
      <c r="C15" s="23">
        <v>4.3935000000000004</v>
      </c>
      <c r="E15" s="5" t="s">
        <v>24</v>
      </c>
      <c r="F15" s="1">
        <v>377</v>
      </c>
      <c r="G15" s="7">
        <v>1544.2</v>
      </c>
      <c r="H15" s="8">
        <v>48</v>
      </c>
      <c r="I15" s="7">
        <v>702.1</v>
      </c>
      <c r="J15" s="8">
        <v>7</v>
      </c>
      <c r="K15" s="7">
        <v>1352</v>
      </c>
      <c r="L15" s="8">
        <v>32</v>
      </c>
      <c r="M15" s="7">
        <v>4924.5</v>
      </c>
      <c r="N15" s="8">
        <f t="shared" si="1"/>
        <v>464</v>
      </c>
      <c r="O15" s="7">
        <f t="shared" si="2"/>
        <v>8522.7999999999993</v>
      </c>
      <c r="Q15" s="9">
        <f t="shared" si="0"/>
        <v>37444.921800000004</v>
      </c>
    </row>
    <row r="16" spans="2:17" x14ac:dyDescent="0.25">
      <c r="B16" t="s">
        <v>25</v>
      </c>
      <c r="C16" s="23">
        <v>4.3935000000000004</v>
      </c>
      <c r="E16" s="5" t="s">
        <v>25</v>
      </c>
      <c r="F16" s="1">
        <v>381</v>
      </c>
      <c r="G16" s="7">
        <v>1948.7</v>
      </c>
      <c r="H16" s="8">
        <v>48</v>
      </c>
      <c r="I16" s="7">
        <v>798.3</v>
      </c>
      <c r="J16" s="8">
        <v>7</v>
      </c>
      <c r="K16" s="7">
        <v>1707.8</v>
      </c>
      <c r="L16" s="8">
        <v>32</v>
      </c>
      <c r="M16" s="7">
        <v>6316</v>
      </c>
      <c r="N16" s="8">
        <f t="shared" si="1"/>
        <v>468</v>
      </c>
      <c r="O16" s="7">
        <f t="shared" si="2"/>
        <v>10770.8</v>
      </c>
      <c r="Q16" s="9">
        <f>C16*O16</f>
        <v>47321.5098</v>
      </c>
    </row>
    <row r="17" spans="7:17" x14ac:dyDescent="0.25">
      <c r="G17">
        <f>SUM(G5:G16)</f>
        <v>11294.900000000001</v>
      </c>
      <c r="I17">
        <f>SUM(I5:I16)</f>
        <v>6763.1000000000013</v>
      </c>
      <c r="K17">
        <f>SUM(K5:K16)</f>
        <v>7048.1</v>
      </c>
      <c r="M17">
        <f>SUM(M5:M16)</f>
        <v>42807.199999999997</v>
      </c>
      <c r="O17">
        <f>SUM(O5:O16)</f>
        <v>67913.3</v>
      </c>
    </row>
    <row r="18" spans="7:17" x14ac:dyDescent="0.25">
      <c r="O18" s="10">
        <f>SUM(O5:O16)</f>
        <v>67913.3</v>
      </c>
      <c r="Q18" s="28">
        <f>SUM(Q5:Q16)/O18</f>
        <v>5.0360669748046405</v>
      </c>
    </row>
    <row r="21" spans="7:17" x14ac:dyDescent="0.25">
      <c r="G21">
        <f>SUMPRODUCT(C5:C16,G5:G16)</f>
        <v>56537.139260000011</v>
      </c>
      <c r="I21">
        <f>SUMPRODUCT(C5:C16,I5:I16)</f>
        <v>34608.1178</v>
      </c>
      <c r="K21">
        <f>SUMPRODUCT(C5:C16,K5:K16)</f>
        <v>34133.884040000004</v>
      </c>
      <c r="M21">
        <f>SUMPRODUCT(C5:C16,M5:M16)</f>
        <v>216736.78618000002</v>
      </c>
      <c r="O21">
        <f>SUM(G21:M21)</f>
        <v>342015.92728000006</v>
      </c>
    </row>
  </sheetData>
  <mergeCells count="5">
    <mergeCell ref="F3:G3"/>
    <mergeCell ref="H3:I3"/>
    <mergeCell ref="J3:K3"/>
    <mergeCell ref="L3:M3"/>
    <mergeCell ref="N3:O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O80"/>
  <sheetViews>
    <sheetView topLeftCell="A52" workbookViewId="0">
      <selection activeCell="R67" sqref="R67"/>
    </sheetView>
  </sheetViews>
  <sheetFormatPr defaultRowHeight="15" x14ac:dyDescent="0.25"/>
  <cols>
    <col min="1" max="1" width="15.7109375" bestFit="1" customWidth="1"/>
    <col min="2" max="51" width="9.140625" customWidth="1"/>
    <col min="52" max="52" width="7.28515625" customWidth="1"/>
    <col min="53" max="209" width="9.140625" customWidth="1"/>
  </cols>
  <sheetData>
    <row r="1" spans="2:272" x14ac:dyDescent="0.25">
      <c r="B1">
        <f>YEAR(B2)</f>
        <v>1996</v>
      </c>
      <c r="C1">
        <f t="shared" ref="C1:BN1" si="0">YEAR(C2)</f>
        <v>1996</v>
      </c>
      <c r="D1">
        <f t="shared" si="0"/>
        <v>1996</v>
      </c>
      <c r="E1">
        <f t="shared" si="0"/>
        <v>1996</v>
      </c>
      <c r="F1">
        <f t="shared" si="0"/>
        <v>1997</v>
      </c>
      <c r="G1">
        <f t="shared" si="0"/>
        <v>1997</v>
      </c>
      <c r="H1">
        <f t="shared" si="0"/>
        <v>1997</v>
      </c>
      <c r="I1">
        <f t="shared" si="0"/>
        <v>1997</v>
      </c>
      <c r="J1">
        <f t="shared" si="0"/>
        <v>1997</v>
      </c>
      <c r="K1">
        <f t="shared" si="0"/>
        <v>1997</v>
      </c>
      <c r="L1">
        <f t="shared" si="0"/>
        <v>1997</v>
      </c>
      <c r="M1">
        <f t="shared" si="0"/>
        <v>1997</v>
      </c>
      <c r="N1">
        <f t="shared" si="0"/>
        <v>1997</v>
      </c>
      <c r="O1">
        <f t="shared" si="0"/>
        <v>1997</v>
      </c>
      <c r="P1">
        <f t="shared" si="0"/>
        <v>1997</v>
      </c>
      <c r="Q1">
        <f t="shared" si="0"/>
        <v>1997</v>
      </c>
      <c r="R1">
        <f t="shared" si="0"/>
        <v>1998</v>
      </c>
      <c r="S1">
        <f t="shared" si="0"/>
        <v>1998</v>
      </c>
      <c r="T1">
        <f t="shared" si="0"/>
        <v>1998</v>
      </c>
      <c r="U1">
        <f t="shared" si="0"/>
        <v>1998</v>
      </c>
      <c r="V1">
        <f t="shared" si="0"/>
        <v>1998</v>
      </c>
      <c r="W1">
        <f t="shared" si="0"/>
        <v>1998</v>
      </c>
      <c r="X1">
        <f t="shared" si="0"/>
        <v>1998</v>
      </c>
      <c r="Y1">
        <f t="shared" si="0"/>
        <v>1998</v>
      </c>
      <c r="Z1">
        <f t="shared" si="0"/>
        <v>1998</v>
      </c>
      <c r="AA1">
        <f t="shared" si="0"/>
        <v>1998</v>
      </c>
      <c r="AB1">
        <f t="shared" si="0"/>
        <v>1998</v>
      </c>
      <c r="AC1">
        <f t="shared" si="0"/>
        <v>1998</v>
      </c>
      <c r="AD1">
        <f t="shared" si="0"/>
        <v>1999</v>
      </c>
      <c r="AE1">
        <f t="shared" si="0"/>
        <v>1999</v>
      </c>
      <c r="AF1">
        <f t="shared" si="0"/>
        <v>1999</v>
      </c>
      <c r="AG1">
        <f t="shared" si="0"/>
        <v>1999</v>
      </c>
      <c r="AH1">
        <f t="shared" si="0"/>
        <v>1999</v>
      </c>
      <c r="AI1">
        <f t="shared" si="0"/>
        <v>1999</v>
      </c>
      <c r="AJ1">
        <f t="shared" si="0"/>
        <v>1999</v>
      </c>
      <c r="AK1">
        <f t="shared" si="0"/>
        <v>1999</v>
      </c>
      <c r="AL1">
        <f t="shared" si="0"/>
        <v>1999</v>
      </c>
      <c r="AM1">
        <f t="shared" si="0"/>
        <v>1999</v>
      </c>
      <c r="AN1">
        <f t="shared" si="0"/>
        <v>1999</v>
      </c>
      <c r="AO1">
        <f t="shared" si="0"/>
        <v>1999</v>
      </c>
      <c r="AP1">
        <f t="shared" si="0"/>
        <v>2000</v>
      </c>
      <c r="AQ1">
        <f t="shared" si="0"/>
        <v>2000</v>
      </c>
      <c r="AR1">
        <f t="shared" si="0"/>
        <v>2000</v>
      </c>
      <c r="AS1">
        <f t="shared" si="0"/>
        <v>2000</v>
      </c>
      <c r="AT1">
        <f t="shared" si="0"/>
        <v>2000</v>
      </c>
      <c r="AU1">
        <f t="shared" si="0"/>
        <v>2000</v>
      </c>
      <c r="AV1">
        <f t="shared" si="0"/>
        <v>2000</v>
      </c>
      <c r="AW1">
        <f t="shared" si="0"/>
        <v>2000</v>
      </c>
      <c r="AX1">
        <f t="shared" si="0"/>
        <v>2000</v>
      </c>
      <c r="AY1">
        <f t="shared" si="0"/>
        <v>2000</v>
      </c>
      <c r="AZ1">
        <f t="shared" si="0"/>
        <v>2000</v>
      </c>
      <c r="BA1">
        <f t="shared" si="0"/>
        <v>2000</v>
      </c>
      <c r="BB1">
        <f t="shared" si="0"/>
        <v>2001</v>
      </c>
      <c r="BC1">
        <f t="shared" si="0"/>
        <v>2001</v>
      </c>
      <c r="BD1">
        <f t="shared" si="0"/>
        <v>2001</v>
      </c>
      <c r="BE1">
        <f t="shared" si="0"/>
        <v>2001</v>
      </c>
      <c r="BF1">
        <f t="shared" si="0"/>
        <v>2001</v>
      </c>
      <c r="BG1">
        <f t="shared" si="0"/>
        <v>2001</v>
      </c>
      <c r="BH1">
        <f t="shared" si="0"/>
        <v>2001</v>
      </c>
      <c r="BI1">
        <f t="shared" si="0"/>
        <v>2001</v>
      </c>
      <c r="BJ1">
        <f t="shared" si="0"/>
        <v>2001</v>
      </c>
      <c r="BK1">
        <f t="shared" si="0"/>
        <v>2001</v>
      </c>
      <c r="BL1">
        <f t="shared" si="0"/>
        <v>2001</v>
      </c>
      <c r="BM1">
        <f t="shared" si="0"/>
        <v>2001</v>
      </c>
      <c r="BN1">
        <f t="shared" si="0"/>
        <v>2002</v>
      </c>
      <c r="BO1">
        <f t="shared" ref="BO1:DZ1" si="1">YEAR(BO2)</f>
        <v>2002</v>
      </c>
      <c r="BP1">
        <f t="shared" si="1"/>
        <v>2002</v>
      </c>
      <c r="BQ1">
        <f t="shared" si="1"/>
        <v>2002</v>
      </c>
      <c r="BR1">
        <f t="shared" si="1"/>
        <v>2002</v>
      </c>
      <c r="BS1">
        <f t="shared" si="1"/>
        <v>2002</v>
      </c>
      <c r="BT1">
        <f t="shared" si="1"/>
        <v>2002</v>
      </c>
      <c r="BU1">
        <f t="shared" si="1"/>
        <v>2002</v>
      </c>
      <c r="BV1">
        <f t="shared" si="1"/>
        <v>2002</v>
      </c>
      <c r="BW1">
        <f t="shared" si="1"/>
        <v>2002</v>
      </c>
      <c r="BX1">
        <f t="shared" si="1"/>
        <v>2002</v>
      </c>
      <c r="BY1">
        <f t="shared" si="1"/>
        <v>2002</v>
      </c>
      <c r="BZ1">
        <f t="shared" si="1"/>
        <v>2003</v>
      </c>
      <c r="CA1">
        <f t="shared" si="1"/>
        <v>2003</v>
      </c>
      <c r="CB1">
        <f t="shared" si="1"/>
        <v>2003</v>
      </c>
      <c r="CC1">
        <f t="shared" si="1"/>
        <v>2003</v>
      </c>
      <c r="CD1">
        <f t="shared" si="1"/>
        <v>2003</v>
      </c>
      <c r="CE1">
        <f t="shared" si="1"/>
        <v>2003</v>
      </c>
      <c r="CF1">
        <f t="shared" si="1"/>
        <v>2003</v>
      </c>
      <c r="CG1">
        <f t="shared" si="1"/>
        <v>2003</v>
      </c>
      <c r="CH1">
        <f t="shared" si="1"/>
        <v>2003</v>
      </c>
      <c r="CI1">
        <f t="shared" si="1"/>
        <v>2003</v>
      </c>
      <c r="CJ1">
        <f t="shared" si="1"/>
        <v>2003</v>
      </c>
      <c r="CK1">
        <f t="shared" si="1"/>
        <v>2003</v>
      </c>
      <c r="CL1">
        <f t="shared" si="1"/>
        <v>2004</v>
      </c>
      <c r="CM1">
        <f t="shared" si="1"/>
        <v>2004</v>
      </c>
      <c r="CN1">
        <f t="shared" si="1"/>
        <v>2004</v>
      </c>
      <c r="CO1">
        <f t="shared" si="1"/>
        <v>2004</v>
      </c>
      <c r="CP1">
        <f t="shared" si="1"/>
        <v>2004</v>
      </c>
      <c r="CQ1">
        <f t="shared" si="1"/>
        <v>2004</v>
      </c>
      <c r="CR1">
        <f t="shared" si="1"/>
        <v>2004</v>
      </c>
      <c r="CS1">
        <f t="shared" si="1"/>
        <v>2004</v>
      </c>
      <c r="CT1">
        <f t="shared" si="1"/>
        <v>2004</v>
      </c>
      <c r="CU1">
        <f t="shared" si="1"/>
        <v>2004</v>
      </c>
      <c r="CV1">
        <f t="shared" si="1"/>
        <v>2004</v>
      </c>
      <c r="CW1">
        <f t="shared" si="1"/>
        <v>2004</v>
      </c>
      <c r="CX1">
        <f t="shared" si="1"/>
        <v>2005</v>
      </c>
      <c r="CY1">
        <f t="shared" si="1"/>
        <v>2005</v>
      </c>
      <c r="CZ1">
        <f t="shared" si="1"/>
        <v>2005</v>
      </c>
      <c r="DA1">
        <f t="shared" si="1"/>
        <v>2005</v>
      </c>
      <c r="DB1">
        <f t="shared" si="1"/>
        <v>2005</v>
      </c>
      <c r="DC1">
        <f t="shared" si="1"/>
        <v>2005</v>
      </c>
      <c r="DD1">
        <f t="shared" si="1"/>
        <v>2005</v>
      </c>
      <c r="DE1">
        <f t="shared" si="1"/>
        <v>2005</v>
      </c>
      <c r="DF1">
        <f t="shared" si="1"/>
        <v>2005</v>
      </c>
      <c r="DG1">
        <f t="shared" si="1"/>
        <v>2005</v>
      </c>
      <c r="DH1">
        <f t="shared" si="1"/>
        <v>2005</v>
      </c>
      <c r="DI1">
        <f t="shared" si="1"/>
        <v>2005</v>
      </c>
      <c r="DJ1">
        <f t="shared" si="1"/>
        <v>2006</v>
      </c>
      <c r="DK1">
        <f t="shared" si="1"/>
        <v>2006</v>
      </c>
      <c r="DL1">
        <f t="shared" si="1"/>
        <v>2006</v>
      </c>
      <c r="DM1">
        <f t="shared" si="1"/>
        <v>2006</v>
      </c>
      <c r="DN1">
        <f t="shared" si="1"/>
        <v>2006</v>
      </c>
      <c r="DO1">
        <f t="shared" si="1"/>
        <v>2006</v>
      </c>
      <c r="DP1">
        <f t="shared" si="1"/>
        <v>2006</v>
      </c>
      <c r="DQ1">
        <f t="shared" si="1"/>
        <v>2006</v>
      </c>
      <c r="DR1">
        <f t="shared" si="1"/>
        <v>2006</v>
      </c>
      <c r="DS1">
        <f t="shared" si="1"/>
        <v>2006</v>
      </c>
      <c r="DT1">
        <f t="shared" si="1"/>
        <v>2006</v>
      </c>
      <c r="DU1">
        <f t="shared" si="1"/>
        <v>2006</v>
      </c>
      <c r="DV1">
        <f t="shared" si="1"/>
        <v>2007</v>
      </c>
      <c r="DW1">
        <f t="shared" si="1"/>
        <v>2007</v>
      </c>
      <c r="DX1">
        <f t="shared" si="1"/>
        <v>2007</v>
      </c>
      <c r="DY1">
        <f t="shared" si="1"/>
        <v>2007</v>
      </c>
      <c r="DZ1">
        <f t="shared" si="1"/>
        <v>2007</v>
      </c>
      <c r="EA1">
        <f t="shared" ref="EA1:GL1" si="2">YEAR(EA2)</f>
        <v>2007</v>
      </c>
      <c r="EB1">
        <f t="shared" si="2"/>
        <v>2007</v>
      </c>
      <c r="EC1">
        <f t="shared" si="2"/>
        <v>2007</v>
      </c>
      <c r="ED1">
        <f t="shared" si="2"/>
        <v>2007</v>
      </c>
      <c r="EE1">
        <f t="shared" si="2"/>
        <v>2007</v>
      </c>
      <c r="EF1">
        <f t="shared" si="2"/>
        <v>2007</v>
      </c>
      <c r="EG1">
        <f t="shared" si="2"/>
        <v>2007</v>
      </c>
      <c r="EH1">
        <f t="shared" si="2"/>
        <v>2008</v>
      </c>
      <c r="EI1">
        <f t="shared" si="2"/>
        <v>2008</v>
      </c>
      <c r="EJ1">
        <f t="shared" si="2"/>
        <v>2008</v>
      </c>
      <c r="EK1">
        <f t="shared" si="2"/>
        <v>2008</v>
      </c>
      <c r="EL1">
        <f t="shared" si="2"/>
        <v>2008</v>
      </c>
      <c r="EM1">
        <f t="shared" si="2"/>
        <v>2008</v>
      </c>
      <c r="EN1">
        <f t="shared" si="2"/>
        <v>2008</v>
      </c>
      <c r="EO1">
        <f t="shared" si="2"/>
        <v>2008</v>
      </c>
      <c r="EP1">
        <f t="shared" si="2"/>
        <v>2008</v>
      </c>
      <c r="EQ1">
        <f t="shared" si="2"/>
        <v>2008</v>
      </c>
      <c r="ER1">
        <f t="shared" si="2"/>
        <v>2008</v>
      </c>
      <c r="ES1">
        <f t="shared" si="2"/>
        <v>2008</v>
      </c>
      <c r="ET1">
        <f t="shared" si="2"/>
        <v>2009</v>
      </c>
      <c r="EU1">
        <f t="shared" si="2"/>
        <v>2009</v>
      </c>
      <c r="EV1">
        <f t="shared" si="2"/>
        <v>2009</v>
      </c>
      <c r="EW1">
        <f t="shared" si="2"/>
        <v>2009</v>
      </c>
      <c r="EX1">
        <f t="shared" si="2"/>
        <v>2009</v>
      </c>
      <c r="EY1">
        <f t="shared" si="2"/>
        <v>2009</v>
      </c>
      <c r="EZ1">
        <f t="shared" si="2"/>
        <v>2009</v>
      </c>
      <c r="FA1">
        <f t="shared" si="2"/>
        <v>2009</v>
      </c>
      <c r="FB1">
        <f t="shared" si="2"/>
        <v>2009</v>
      </c>
      <c r="FC1">
        <f t="shared" si="2"/>
        <v>2009</v>
      </c>
      <c r="FD1">
        <f t="shared" si="2"/>
        <v>2009</v>
      </c>
      <c r="FE1">
        <f t="shared" si="2"/>
        <v>2009</v>
      </c>
      <c r="FF1">
        <f t="shared" si="2"/>
        <v>2010</v>
      </c>
      <c r="FG1">
        <f t="shared" si="2"/>
        <v>2010</v>
      </c>
      <c r="FH1">
        <f t="shared" si="2"/>
        <v>2010</v>
      </c>
      <c r="FI1">
        <f t="shared" si="2"/>
        <v>2010</v>
      </c>
      <c r="FJ1">
        <f t="shared" si="2"/>
        <v>2010</v>
      </c>
      <c r="FK1">
        <f t="shared" si="2"/>
        <v>2010</v>
      </c>
      <c r="FL1">
        <f t="shared" si="2"/>
        <v>2010</v>
      </c>
      <c r="FM1">
        <f t="shared" si="2"/>
        <v>2010</v>
      </c>
      <c r="FN1">
        <f t="shared" si="2"/>
        <v>2010</v>
      </c>
      <c r="FO1">
        <f t="shared" si="2"/>
        <v>2010</v>
      </c>
      <c r="FP1">
        <f t="shared" si="2"/>
        <v>2010</v>
      </c>
      <c r="FQ1">
        <f t="shared" si="2"/>
        <v>2010</v>
      </c>
      <c r="FR1">
        <f t="shared" si="2"/>
        <v>2011</v>
      </c>
      <c r="FS1">
        <f t="shared" si="2"/>
        <v>2011</v>
      </c>
      <c r="FT1">
        <f t="shared" si="2"/>
        <v>2011</v>
      </c>
      <c r="FU1">
        <f t="shared" si="2"/>
        <v>2011</v>
      </c>
      <c r="FV1">
        <f t="shared" si="2"/>
        <v>2011</v>
      </c>
      <c r="FW1">
        <f t="shared" si="2"/>
        <v>2011</v>
      </c>
      <c r="FX1">
        <f t="shared" si="2"/>
        <v>2011</v>
      </c>
      <c r="FY1">
        <f t="shared" si="2"/>
        <v>2011</v>
      </c>
      <c r="FZ1">
        <f t="shared" si="2"/>
        <v>2011</v>
      </c>
      <c r="GA1">
        <f t="shared" si="2"/>
        <v>2011</v>
      </c>
      <c r="GB1">
        <f t="shared" si="2"/>
        <v>2011</v>
      </c>
      <c r="GC1">
        <f t="shared" si="2"/>
        <v>2011</v>
      </c>
      <c r="GD1">
        <f t="shared" si="2"/>
        <v>2012</v>
      </c>
      <c r="GE1">
        <f t="shared" si="2"/>
        <v>2012</v>
      </c>
      <c r="GF1">
        <f t="shared" si="2"/>
        <v>2012</v>
      </c>
      <c r="GG1">
        <f t="shared" si="2"/>
        <v>2012</v>
      </c>
      <c r="GH1">
        <f t="shared" si="2"/>
        <v>2012</v>
      </c>
      <c r="GI1">
        <f t="shared" si="2"/>
        <v>2012</v>
      </c>
      <c r="GJ1">
        <f t="shared" si="2"/>
        <v>2012</v>
      </c>
      <c r="GK1">
        <f t="shared" si="2"/>
        <v>2012</v>
      </c>
      <c r="GL1">
        <f t="shared" si="2"/>
        <v>2012</v>
      </c>
      <c r="GM1">
        <f t="shared" ref="GM1:IX1" si="3">YEAR(GM2)</f>
        <v>2012</v>
      </c>
      <c r="GN1">
        <f t="shared" si="3"/>
        <v>2012</v>
      </c>
      <c r="GO1">
        <f t="shared" si="3"/>
        <v>2012</v>
      </c>
      <c r="GP1">
        <f t="shared" si="3"/>
        <v>2013</v>
      </c>
      <c r="GQ1">
        <f t="shared" si="3"/>
        <v>2013</v>
      </c>
      <c r="GR1">
        <f t="shared" si="3"/>
        <v>2013</v>
      </c>
      <c r="GS1">
        <f t="shared" si="3"/>
        <v>2013</v>
      </c>
      <c r="GT1">
        <f t="shared" si="3"/>
        <v>2013</v>
      </c>
      <c r="GU1">
        <f t="shared" si="3"/>
        <v>2013</v>
      </c>
      <c r="GV1">
        <f t="shared" si="3"/>
        <v>2013</v>
      </c>
      <c r="GW1">
        <f t="shared" si="3"/>
        <v>2013</v>
      </c>
      <c r="GX1">
        <f t="shared" si="3"/>
        <v>2013</v>
      </c>
      <c r="GY1">
        <f t="shared" si="3"/>
        <v>2013</v>
      </c>
      <c r="GZ1">
        <f t="shared" si="3"/>
        <v>2013</v>
      </c>
      <c r="HA1">
        <f t="shared" si="3"/>
        <v>2013</v>
      </c>
      <c r="HB1">
        <f t="shared" si="3"/>
        <v>2014</v>
      </c>
      <c r="HC1">
        <f t="shared" si="3"/>
        <v>2014</v>
      </c>
      <c r="HD1">
        <f t="shared" si="3"/>
        <v>2014</v>
      </c>
      <c r="HE1">
        <f t="shared" si="3"/>
        <v>2014</v>
      </c>
      <c r="HF1">
        <f t="shared" si="3"/>
        <v>2014</v>
      </c>
      <c r="HG1">
        <f t="shared" si="3"/>
        <v>2014</v>
      </c>
      <c r="HH1">
        <f t="shared" si="3"/>
        <v>2014</v>
      </c>
      <c r="HI1">
        <f t="shared" si="3"/>
        <v>2014</v>
      </c>
      <c r="HJ1">
        <f t="shared" si="3"/>
        <v>2014</v>
      </c>
      <c r="HK1">
        <f t="shared" si="3"/>
        <v>2014</v>
      </c>
      <c r="HL1">
        <f t="shared" si="3"/>
        <v>2014</v>
      </c>
      <c r="HM1">
        <f t="shared" si="3"/>
        <v>2014</v>
      </c>
      <c r="HN1">
        <f t="shared" si="3"/>
        <v>2015</v>
      </c>
      <c r="HO1">
        <f t="shared" si="3"/>
        <v>2015</v>
      </c>
      <c r="HP1">
        <f t="shared" si="3"/>
        <v>2015</v>
      </c>
      <c r="HQ1">
        <f t="shared" si="3"/>
        <v>2015</v>
      </c>
      <c r="HR1">
        <f t="shared" si="3"/>
        <v>2015</v>
      </c>
      <c r="HS1">
        <f t="shared" si="3"/>
        <v>2015</v>
      </c>
      <c r="HT1">
        <f t="shared" si="3"/>
        <v>2015</v>
      </c>
      <c r="HU1">
        <f t="shared" si="3"/>
        <v>2015</v>
      </c>
      <c r="HV1">
        <f t="shared" si="3"/>
        <v>2015</v>
      </c>
      <c r="HW1">
        <f t="shared" si="3"/>
        <v>2015</v>
      </c>
      <c r="HX1">
        <f t="shared" si="3"/>
        <v>2015</v>
      </c>
      <c r="HY1">
        <f t="shared" si="3"/>
        <v>2015</v>
      </c>
      <c r="HZ1">
        <f t="shared" si="3"/>
        <v>2016</v>
      </c>
      <c r="IA1">
        <f t="shared" si="3"/>
        <v>2016</v>
      </c>
      <c r="IB1">
        <f t="shared" si="3"/>
        <v>2016</v>
      </c>
      <c r="IC1">
        <f t="shared" si="3"/>
        <v>2016</v>
      </c>
      <c r="ID1">
        <f t="shared" si="3"/>
        <v>2016</v>
      </c>
      <c r="IE1">
        <f t="shared" si="3"/>
        <v>2016</v>
      </c>
      <c r="IF1">
        <f t="shared" si="3"/>
        <v>2016</v>
      </c>
      <c r="IG1">
        <f t="shared" si="3"/>
        <v>2016</v>
      </c>
      <c r="IH1">
        <f t="shared" si="3"/>
        <v>2016</v>
      </c>
      <c r="II1">
        <f t="shared" si="3"/>
        <v>2016</v>
      </c>
      <c r="IJ1">
        <f t="shared" si="3"/>
        <v>2016</v>
      </c>
      <c r="IK1">
        <f t="shared" si="3"/>
        <v>2016</v>
      </c>
      <c r="IL1">
        <f t="shared" si="3"/>
        <v>2017</v>
      </c>
      <c r="IM1">
        <f t="shared" si="3"/>
        <v>2017</v>
      </c>
      <c r="IN1">
        <f t="shared" si="3"/>
        <v>2017</v>
      </c>
      <c r="IO1">
        <f t="shared" si="3"/>
        <v>2017</v>
      </c>
      <c r="IP1">
        <f t="shared" si="3"/>
        <v>2017</v>
      </c>
      <c r="IQ1">
        <f t="shared" si="3"/>
        <v>2017</v>
      </c>
      <c r="IR1">
        <f t="shared" si="3"/>
        <v>2017</v>
      </c>
      <c r="IS1">
        <f t="shared" si="3"/>
        <v>2017</v>
      </c>
      <c r="IT1">
        <f t="shared" si="3"/>
        <v>2017</v>
      </c>
      <c r="IU1">
        <f t="shared" si="3"/>
        <v>2017</v>
      </c>
      <c r="IV1">
        <f t="shared" si="3"/>
        <v>2017</v>
      </c>
      <c r="IW1">
        <f t="shared" si="3"/>
        <v>2017</v>
      </c>
      <c r="IX1">
        <f t="shared" si="3"/>
        <v>2018</v>
      </c>
      <c r="IY1">
        <f t="shared" ref="IY1:JI1" si="4">YEAR(IY2)</f>
        <v>2018</v>
      </c>
      <c r="IZ1">
        <f t="shared" si="4"/>
        <v>2018</v>
      </c>
      <c r="JA1">
        <f t="shared" si="4"/>
        <v>2018</v>
      </c>
      <c r="JB1">
        <f t="shared" si="4"/>
        <v>2018</v>
      </c>
      <c r="JC1">
        <f t="shared" si="4"/>
        <v>2018</v>
      </c>
      <c r="JD1">
        <f t="shared" si="4"/>
        <v>2018</v>
      </c>
      <c r="JE1">
        <f t="shared" si="4"/>
        <v>2018</v>
      </c>
      <c r="JF1">
        <f t="shared" si="4"/>
        <v>2018</v>
      </c>
      <c r="JG1">
        <f t="shared" si="4"/>
        <v>2018</v>
      </c>
      <c r="JH1">
        <f t="shared" si="4"/>
        <v>2018</v>
      </c>
      <c r="JI1">
        <f t="shared" si="4"/>
        <v>2018</v>
      </c>
    </row>
    <row r="2" spans="2:272" x14ac:dyDescent="0.25">
      <c r="B2" s="24">
        <v>35309</v>
      </c>
      <c r="C2" s="24">
        <v>35339</v>
      </c>
      <c r="D2" s="24">
        <v>35370</v>
      </c>
      <c r="E2" s="24">
        <v>35400</v>
      </c>
      <c r="F2" s="24">
        <v>35431</v>
      </c>
      <c r="G2" s="24">
        <v>35462</v>
      </c>
      <c r="H2" s="24">
        <v>35490</v>
      </c>
      <c r="I2" s="24">
        <v>35521</v>
      </c>
      <c r="J2" s="24">
        <v>35551</v>
      </c>
      <c r="K2" s="24">
        <v>35582</v>
      </c>
      <c r="L2" s="24">
        <v>35612</v>
      </c>
      <c r="M2" s="24">
        <v>35643</v>
      </c>
      <c r="N2" s="24">
        <v>35674</v>
      </c>
      <c r="O2" s="24">
        <v>35704</v>
      </c>
      <c r="P2" s="24">
        <v>35735</v>
      </c>
      <c r="Q2" s="24">
        <v>35765</v>
      </c>
      <c r="R2" s="24">
        <v>35796</v>
      </c>
      <c r="S2" s="24">
        <v>35827</v>
      </c>
      <c r="T2" s="24">
        <v>35855</v>
      </c>
      <c r="U2" s="24">
        <v>35886</v>
      </c>
      <c r="V2" s="24">
        <v>35916</v>
      </c>
      <c r="W2" s="24">
        <v>35947</v>
      </c>
      <c r="X2" s="24">
        <v>35977</v>
      </c>
      <c r="Y2" s="24">
        <v>36008</v>
      </c>
      <c r="Z2" s="24">
        <v>36039</v>
      </c>
      <c r="AA2" s="24">
        <v>36069</v>
      </c>
      <c r="AB2" s="24">
        <v>36100</v>
      </c>
      <c r="AC2" s="24">
        <v>36130</v>
      </c>
      <c r="AD2" s="24">
        <v>36161</v>
      </c>
      <c r="AE2" s="24">
        <v>36192</v>
      </c>
      <c r="AF2" s="24">
        <v>36220</v>
      </c>
      <c r="AG2" s="24">
        <v>36251</v>
      </c>
      <c r="AH2" s="24">
        <v>36281</v>
      </c>
      <c r="AI2" s="24">
        <v>36312</v>
      </c>
      <c r="AJ2" s="24">
        <v>36342</v>
      </c>
      <c r="AK2" s="24">
        <v>36373</v>
      </c>
      <c r="AL2" s="24">
        <v>36404</v>
      </c>
      <c r="AM2" s="24">
        <v>36434</v>
      </c>
      <c r="AN2" s="24">
        <v>36465</v>
      </c>
      <c r="AO2" s="24">
        <v>36495</v>
      </c>
      <c r="AP2" s="24">
        <v>36526</v>
      </c>
      <c r="AQ2" s="24">
        <v>36557</v>
      </c>
      <c r="AR2" s="24">
        <v>36586</v>
      </c>
      <c r="AS2" s="24">
        <v>36617</v>
      </c>
      <c r="AT2" s="24">
        <v>36647</v>
      </c>
      <c r="AU2" s="24">
        <v>36678</v>
      </c>
      <c r="AV2" s="24">
        <v>36708</v>
      </c>
      <c r="AW2" s="24">
        <v>36739</v>
      </c>
      <c r="AX2" s="24">
        <v>36770</v>
      </c>
      <c r="AY2" s="24">
        <v>36800</v>
      </c>
      <c r="AZ2" s="24">
        <v>36831</v>
      </c>
      <c r="BA2" s="24">
        <v>36861</v>
      </c>
      <c r="BB2" s="24">
        <v>36892</v>
      </c>
      <c r="BC2" s="24">
        <v>36923</v>
      </c>
      <c r="BD2" s="24">
        <v>36951</v>
      </c>
      <c r="BE2" s="24">
        <v>36982</v>
      </c>
      <c r="BF2" s="24">
        <v>37012</v>
      </c>
      <c r="BG2" s="24">
        <v>37043</v>
      </c>
      <c r="BH2" s="24">
        <v>37073</v>
      </c>
      <c r="BI2" s="24">
        <v>37104</v>
      </c>
      <c r="BJ2" s="24">
        <v>37135</v>
      </c>
      <c r="BK2" s="24">
        <v>37165</v>
      </c>
      <c r="BL2" s="24">
        <v>37196</v>
      </c>
      <c r="BM2" s="24">
        <v>37226</v>
      </c>
      <c r="BN2" s="24">
        <v>37257</v>
      </c>
      <c r="BO2" s="24">
        <v>37288</v>
      </c>
      <c r="BP2" s="24">
        <v>37316</v>
      </c>
      <c r="BQ2" s="24">
        <v>37347</v>
      </c>
      <c r="BR2" s="24">
        <v>37377</v>
      </c>
      <c r="BS2" s="24">
        <v>37408</v>
      </c>
      <c r="BT2" s="24">
        <v>37438</v>
      </c>
      <c r="BU2" s="24">
        <v>37469</v>
      </c>
      <c r="BV2" s="24">
        <v>37500</v>
      </c>
      <c r="BW2" s="24">
        <v>37530</v>
      </c>
      <c r="BX2" s="24">
        <v>37561</v>
      </c>
      <c r="BY2" s="24">
        <v>37591</v>
      </c>
      <c r="BZ2" s="24">
        <v>37622</v>
      </c>
      <c r="CA2" s="24">
        <v>37653</v>
      </c>
      <c r="CB2" s="24">
        <v>37681</v>
      </c>
      <c r="CC2" s="24">
        <v>37712</v>
      </c>
      <c r="CD2" s="24">
        <v>37742</v>
      </c>
      <c r="CE2" s="24">
        <v>37773</v>
      </c>
      <c r="CF2" s="24">
        <v>37803</v>
      </c>
      <c r="CG2" s="24">
        <v>37834</v>
      </c>
      <c r="CH2" s="24">
        <v>37865</v>
      </c>
      <c r="CI2" s="24">
        <v>37895</v>
      </c>
      <c r="CJ2" s="24">
        <v>37926</v>
      </c>
      <c r="CK2" s="24">
        <v>37956</v>
      </c>
      <c r="CL2" s="24">
        <v>37987</v>
      </c>
      <c r="CM2" s="24">
        <v>38018</v>
      </c>
      <c r="CN2" s="24">
        <v>38047</v>
      </c>
      <c r="CO2" s="24">
        <v>38078</v>
      </c>
      <c r="CP2" s="24">
        <v>38108</v>
      </c>
      <c r="CQ2" s="24">
        <v>38139</v>
      </c>
      <c r="CR2" s="24">
        <v>38169</v>
      </c>
      <c r="CS2" s="24">
        <v>38200</v>
      </c>
      <c r="CT2" s="24">
        <v>38231</v>
      </c>
      <c r="CU2" s="24">
        <v>38261</v>
      </c>
      <c r="CV2" s="24">
        <v>38292</v>
      </c>
      <c r="CW2" s="24">
        <v>38322</v>
      </c>
      <c r="CX2" s="24">
        <v>38353</v>
      </c>
      <c r="CY2" s="24">
        <v>38384</v>
      </c>
      <c r="CZ2" s="24">
        <v>38412</v>
      </c>
      <c r="DA2" s="24">
        <v>38443</v>
      </c>
      <c r="DB2" s="24">
        <v>38473</v>
      </c>
      <c r="DC2" s="24">
        <v>38504</v>
      </c>
      <c r="DD2" s="24">
        <v>38534</v>
      </c>
      <c r="DE2" s="24">
        <v>38565</v>
      </c>
      <c r="DF2" s="24">
        <v>38596</v>
      </c>
      <c r="DG2" s="24">
        <v>38626</v>
      </c>
      <c r="DH2" s="24">
        <v>38657</v>
      </c>
      <c r="DI2" s="24">
        <v>38687</v>
      </c>
      <c r="DJ2" s="24">
        <v>38718</v>
      </c>
      <c r="DK2" s="24">
        <v>38749</v>
      </c>
      <c r="DL2" s="24">
        <v>38777</v>
      </c>
      <c r="DM2" s="24">
        <v>38808</v>
      </c>
      <c r="DN2" s="24">
        <v>38838</v>
      </c>
      <c r="DO2" s="24">
        <v>38869</v>
      </c>
      <c r="DP2" s="24">
        <v>38899</v>
      </c>
      <c r="DQ2" s="24">
        <v>38930</v>
      </c>
      <c r="DR2" s="24">
        <v>38961</v>
      </c>
      <c r="DS2" s="24">
        <v>38991</v>
      </c>
      <c r="DT2" s="24">
        <v>39022</v>
      </c>
      <c r="DU2" s="24">
        <v>39052</v>
      </c>
      <c r="DV2" s="24">
        <v>39083</v>
      </c>
      <c r="DW2" s="24">
        <v>39114</v>
      </c>
      <c r="DX2" s="24">
        <v>39142</v>
      </c>
      <c r="DY2" s="24">
        <v>39173</v>
      </c>
      <c r="DZ2" s="24">
        <v>39203</v>
      </c>
      <c r="EA2" s="24">
        <v>39234</v>
      </c>
      <c r="EB2" s="24">
        <v>39264</v>
      </c>
      <c r="EC2" s="24">
        <v>39295</v>
      </c>
      <c r="ED2" s="24">
        <v>39326</v>
      </c>
      <c r="EE2" s="24">
        <v>39356</v>
      </c>
      <c r="EF2" s="24">
        <v>39387</v>
      </c>
      <c r="EG2" s="24">
        <v>39417</v>
      </c>
      <c r="EH2" s="24">
        <v>39448</v>
      </c>
      <c r="EI2" s="24">
        <v>39479</v>
      </c>
      <c r="EJ2" s="24">
        <v>39508</v>
      </c>
      <c r="EK2" s="24">
        <v>39539</v>
      </c>
      <c r="EL2" s="24">
        <v>39569</v>
      </c>
      <c r="EM2" s="24">
        <v>39600</v>
      </c>
      <c r="EN2" s="24">
        <v>39630</v>
      </c>
      <c r="EO2" s="24">
        <v>39661</v>
      </c>
      <c r="EP2" s="24">
        <v>39692</v>
      </c>
      <c r="EQ2" s="24">
        <v>39722</v>
      </c>
      <c r="ER2" s="24">
        <v>39753</v>
      </c>
      <c r="ES2" s="24">
        <v>39783</v>
      </c>
      <c r="ET2" s="24">
        <v>39814</v>
      </c>
      <c r="EU2" s="24">
        <v>39845</v>
      </c>
      <c r="EV2" s="24">
        <v>39873</v>
      </c>
      <c r="EW2" s="24">
        <v>39904</v>
      </c>
      <c r="EX2" s="24">
        <v>39934</v>
      </c>
      <c r="EY2" s="24">
        <v>39965</v>
      </c>
      <c r="EZ2" s="24">
        <v>39995</v>
      </c>
      <c r="FA2" s="24">
        <v>40026</v>
      </c>
      <c r="FB2" s="24">
        <v>40057</v>
      </c>
      <c r="FC2" s="24">
        <v>40087</v>
      </c>
      <c r="FD2" s="24">
        <v>40118</v>
      </c>
      <c r="FE2" s="24">
        <v>40148</v>
      </c>
      <c r="FF2" s="24">
        <v>40179</v>
      </c>
      <c r="FG2" s="24">
        <v>40210</v>
      </c>
      <c r="FH2" s="24">
        <v>40238</v>
      </c>
      <c r="FI2" s="24">
        <v>40269</v>
      </c>
      <c r="FJ2" s="24">
        <v>40299</v>
      </c>
      <c r="FK2" s="24">
        <v>40330</v>
      </c>
      <c r="FL2" s="24">
        <v>40360</v>
      </c>
      <c r="FM2" s="24">
        <v>40391</v>
      </c>
      <c r="FN2" s="24">
        <v>40422</v>
      </c>
      <c r="FO2" s="24">
        <v>40452</v>
      </c>
      <c r="FP2" s="24">
        <v>40483</v>
      </c>
      <c r="FQ2" s="24">
        <v>40513</v>
      </c>
      <c r="FR2" s="24">
        <v>40544</v>
      </c>
      <c r="FS2" s="24">
        <v>40575</v>
      </c>
      <c r="FT2" s="24">
        <v>40603</v>
      </c>
      <c r="FU2" s="24">
        <v>40634</v>
      </c>
      <c r="FV2" s="24">
        <v>40664</v>
      </c>
      <c r="FW2" s="24">
        <v>40695</v>
      </c>
      <c r="FX2" s="24">
        <v>40725</v>
      </c>
      <c r="FY2" s="24">
        <v>40756</v>
      </c>
      <c r="FZ2" s="24">
        <v>40787</v>
      </c>
      <c r="GA2" s="24">
        <v>40817</v>
      </c>
      <c r="GB2" s="24">
        <v>40848</v>
      </c>
      <c r="GC2" s="24">
        <v>40878</v>
      </c>
      <c r="GD2" s="24">
        <v>40909</v>
      </c>
      <c r="GE2" s="24">
        <v>40940</v>
      </c>
      <c r="GF2" s="24">
        <v>40969</v>
      </c>
      <c r="GG2" s="24">
        <v>41000</v>
      </c>
      <c r="GH2" s="24">
        <v>41030</v>
      </c>
      <c r="GI2" s="24">
        <v>41061</v>
      </c>
      <c r="GJ2" s="24">
        <v>41091</v>
      </c>
      <c r="GK2" s="24">
        <v>41122</v>
      </c>
      <c r="GL2" s="24">
        <v>41153</v>
      </c>
      <c r="GM2" s="24">
        <v>41183</v>
      </c>
      <c r="GN2" s="24">
        <v>41214</v>
      </c>
      <c r="GO2" s="24">
        <v>41244</v>
      </c>
      <c r="GP2" s="24">
        <v>41275</v>
      </c>
      <c r="GQ2" s="24">
        <v>41306</v>
      </c>
      <c r="GR2" s="24">
        <v>41334</v>
      </c>
      <c r="GS2" s="24">
        <v>41365</v>
      </c>
      <c r="GT2" s="24">
        <v>41395</v>
      </c>
      <c r="GU2" s="24">
        <v>41426</v>
      </c>
      <c r="GV2" s="24">
        <v>41456</v>
      </c>
      <c r="GW2" s="24">
        <v>41487</v>
      </c>
      <c r="GX2" s="24">
        <v>41518</v>
      </c>
      <c r="GY2" s="24">
        <v>41548</v>
      </c>
      <c r="GZ2" s="24">
        <v>41579</v>
      </c>
      <c r="HA2" s="24">
        <v>41609</v>
      </c>
      <c r="HB2" s="24">
        <v>41640</v>
      </c>
      <c r="HC2" s="24">
        <v>41671</v>
      </c>
      <c r="HD2" s="24">
        <v>41699</v>
      </c>
      <c r="HE2" s="24">
        <v>41730</v>
      </c>
      <c r="HF2" s="24">
        <v>41760</v>
      </c>
      <c r="HG2" s="24">
        <v>41791</v>
      </c>
      <c r="HH2" s="24">
        <v>41821</v>
      </c>
      <c r="HI2" s="24">
        <v>41852</v>
      </c>
      <c r="HJ2" s="24">
        <v>41883</v>
      </c>
      <c r="HK2" s="24">
        <v>41913</v>
      </c>
      <c r="HL2" s="24">
        <v>41944</v>
      </c>
      <c r="HM2" s="24">
        <v>41974</v>
      </c>
      <c r="HN2" s="24">
        <v>42005</v>
      </c>
      <c r="HO2" s="24">
        <v>42036</v>
      </c>
      <c r="HP2" s="24">
        <v>42064</v>
      </c>
      <c r="HQ2" s="24">
        <v>42095</v>
      </c>
      <c r="HR2" s="24">
        <v>42125</v>
      </c>
      <c r="HS2" s="24">
        <v>42156</v>
      </c>
      <c r="HT2" s="24">
        <v>42186</v>
      </c>
      <c r="HU2" s="24">
        <v>42217</v>
      </c>
      <c r="HV2" s="24">
        <v>42248</v>
      </c>
      <c r="HW2" s="24">
        <v>42278</v>
      </c>
      <c r="HX2" s="24">
        <v>42309</v>
      </c>
      <c r="HY2" s="24">
        <v>42339</v>
      </c>
      <c r="HZ2" s="24">
        <v>42370</v>
      </c>
      <c r="IA2" s="24">
        <v>42401</v>
      </c>
      <c r="IB2" s="24">
        <v>42430</v>
      </c>
      <c r="IC2" s="24">
        <v>42461</v>
      </c>
      <c r="ID2" s="24">
        <v>42491</v>
      </c>
      <c r="IE2" s="24">
        <v>42522</v>
      </c>
      <c r="IF2" s="24">
        <v>42552</v>
      </c>
      <c r="IG2" s="24">
        <v>42583</v>
      </c>
      <c r="IH2" s="24">
        <v>42614</v>
      </c>
      <c r="II2" s="24">
        <v>42644</v>
      </c>
      <c r="IJ2" s="24">
        <v>42675</v>
      </c>
      <c r="IK2" s="24">
        <v>42705</v>
      </c>
      <c r="IL2" s="24">
        <v>42736</v>
      </c>
      <c r="IM2" s="24">
        <v>42767</v>
      </c>
      <c r="IN2" s="24">
        <v>42795</v>
      </c>
      <c r="IO2" s="24">
        <v>42826</v>
      </c>
      <c r="IP2" s="24">
        <v>42856</v>
      </c>
      <c r="IQ2" s="24">
        <v>42887</v>
      </c>
      <c r="IR2" s="24">
        <v>42917</v>
      </c>
      <c r="IS2" s="24">
        <v>42948</v>
      </c>
      <c r="IT2" s="24">
        <v>42979</v>
      </c>
      <c r="IU2" s="24">
        <v>43009</v>
      </c>
      <c r="IV2" s="24">
        <v>43040</v>
      </c>
      <c r="IW2" s="24">
        <v>43070</v>
      </c>
      <c r="IX2" s="24">
        <v>43101</v>
      </c>
      <c r="IY2" s="24">
        <v>43132</v>
      </c>
      <c r="IZ2" s="24">
        <v>43160</v>
      </c>
      <c r="JA2" s="24">
        <v>43191</v>
      </c>
      <c r="JB2" s="24">
        <v>43221</v>
      </c>
      <c r="JC2" s="24">
        <v>43252</v>
      </c>
      <c r="JD2" s="24">
        <v>43282</v>
      </c>
      <c r="JE2" s="24">
        <v>43313</v>
      </c>
      <c r="JF2" s="24">
        <v>43344</v>
      </c>
      <c r="JG2" s="24">
        <v>43374</v>
      </c>
      <c r="JH2" s="24">
        <v>43405</v>
      </c>
      <c r="JI2" s="24">
        <v>43435</v>
      </c>
    </row>
    <row r="3" spans="2:272" x14ac:dyDescent="0.25">
      <c r="C3">
        <v>4</v>
      </c>
      <c r="D3">
        <v>248</v>
      </c>
      <c r="E3">
        <v>574</v>
      </c>
      <c r="F3">
        <v>731</v>
      </c>
      <c r="G3">
        <v>657</v>
      </c>
      <c r="H3">
        <v>379</v>
      </c>
      <c r="I3">
        <v>4</v>
      </c>
      <c r="M3">
        <v>257</v>
      </c>
      <c r="N3">
        <v>47</v>
      </c>
      <c r="O3">
        <v>449</v>
      </c>
      <c r="P3">
        <v>512</v>
      </c>
      <c r="Q3">
        <v>1582</v>
      </c>
      <c r="R3">
        <v>15</v>
      </c>
      <c r="T3">
        <v>12</v>
      </c>
      <c r="V3">
        <v>591</v>
      </c>
      <c r="W3">
        <v>399</v>
      </c>
      <c r="AA3">
        <v>330</v>
      </c>
      <c r="AF3">
        <v>25</v>
      </c>
      <c r="AI3">
        <v>237</v>
      </c>
      <c r="AJ3">
        <v>61</v>
      </c>
      <c r="AL3">
        <v>51</v>
      </c>
      <c r="AN3">
        <v>17</v>
      </c>
      <c r="AS3">
        <v>223</v>
      </c>
      <c r="AT3">
        <v>403</v>
      </c>
      <c r="AU3">
        <v>82</v>
      </c>
      <c r="AV3">
        <v>91</v>
      </c>
      <c r="AW3">
        <v>75</v>
      </c>
      <c r="AX3">
        <v>42</v>
      </c>
      <c r="AY3">
        <v>92</v>
      </c>
      <c r="AZ3">
        <v>105</v>
      </c>
      <c r="BA3">
        <v>201</v>
      </c>
      <c r="BB3">
        <v>119</v>
      </c>
      <c r="BC3">
        <v>103</v>
      </c>
      <c r="BD3">
        <v>61</v>
      </c>
      <c r="BE3">
        <v>26</v>
      </c>
      <c r="BF3">
        <v>93</v>
      </c>
      <c r="BG3">
        <v>99</v>
      </c>
      <c r="BH3">
        <v>14</v>
      </c>
      <c r="BI3">
        <v>11</v>
      </c>
      <c r="BJ3">
        <v>327</v>
      </c>
      <c r="BK3">
        <v>99</v>
      </c>
      <c r="BL3">
        <v>877</v>
      </c>
      <c r="BM3">
        <v>42</v>
      </c>
      <c r="BN3">
        <v>82</v>
      </c>
      <c r="BO3">
        <v>638</v>
      </c>
      <c r="BP3">
        <v>143</v>
      </c>
      <c r="BQ3">
        <v>563</v>
      </c>
      <c r="BR3">
        <v>246</v>
      </c>
      <c r="BS3">
        <v>369</v>
      </c>
      <c r="BT3">
        <v>373</v>
      </c>
      <c r="BU3">
        <v>279</v>
      </c>
      <c r="BV3">
        <v>142</v>
      </c>
      <c r="BW3">
        <v>643</v>
      </c>
      <c r="BX3">
        <v>428</v>
      </c>
      <c r="BY3">
        <v>79</v>
      </c>
      <c r="BZ3">
        <v>220</v>
      </c>
      <c r="CA3">
        <v>5</v>
      </c>
      <c r="CC3">
        <v>76</v>
      </c>
      <c r="CD3">
        <v>137</v>
      </c>
      <c r="CE3">
        <v>194</v>
      </c>
      <c r="CF3">
        <v>146</v>
      </c>
      <c r="CG3">
        <v>90</v>
      </c>
      <c r="CH3">
        <v>137</v>
      </c>
      <c r="CI3">
        <v>136</v>
      </c>
      <c r="CJ3">
        <v>14</v>
      </c>
      <c r="CK3">
        <v>72</v>
      </c>
      <c r="CL3">
        <v>119</v>
      </c>
      <c r="CM3">
        <v>135</v>
      </c>
      <c r="CN3">
        <v>10</v>
      </c>
      <c r="CO3">
        <v>122</v>
      </c>
      <c r="CP3">
        <v>74</v>
      </c>
      <c r="CQ3">
        <v>54</v>
      </c>
      <c r="CR3">
        <v>9</v>
      </c>
      <c r="CS3">
        <v>61</v>
      </c>
      <c r="CT3">
        <v>415</v>
      </c>
      <c r="CU3">
        <v>339</v>
      </c>
      <c r="CV3">
        <v>71</v>
      </c>
      <c r="CW3">
        <v>570</v>
      </c>
      <c r="CX3">
        <v>339</v>
      </c>
      <c r="CY3">
        <v>489</v>
      </c>
      <c r="CZ3">
        <v>321</v>
      </c>
      <c r="DA3">
        <v>614</v>
      </c>
      <c r="DB3">
        <v>182</v>
      </c>
      <c r="DC3">
        <v>278</v>
      </c>
      <c r="DD3">
        <v>257</v>
      </c>
      <c r="DE3">
        <v>290</v>
      </c>
      <c r="DF3">
        <v>427</v>
      </c>
      <c r="DG3">
        <v>477</v>
      </c>
      <c r="DH3">
        <v>192</v>
      </c>
      <c r="DI3">
        <v>344</v>
      </c>
      <c r="DJ3">
        <v>64</v>
      </c>
      <c r="DK3">
        <v>423</v>
      </c>
      <c r="DL3">
        <v>99</v>
      </c>
      <c r="DM3">
        <v>342</v>
      </c>
      <c r="DN3">
        <v>370</v>
      </c>
      <c r="DO3">
        <v>280</v>
      </c>
      <c r="DP3">
        <v>208</v>
      </c>
      <c r="DQ3">
        <v>225</v>
      </c>
      <c r="DR3">
        <v>229</v>
      </c>
      <c r="DS3">
        <v>236</v>
      </c>
      <c r="DT3">
        <v>180</v>
      </c>
      <c r="DU3">
        <v>137</v>
      </c>
      <c r="DV3">
        <v>79</v>
      </c>
      <c r="DW3">
        <v>177</v>
      </c>
      <c r="DX3">
        <v>211</v>
      </c>
      <c r="DY3">
        <v>278</v>
      </c>
      <c r="DZ3">
        <v>18</v>
      </c>
      <c r="EC3">
        <v>322</v>
      </c>
      <c r="EF3">
        <v>285</v>
      </c>
      <c r="EG3">
        <v>126</v>
      </c>
      <c r="EH3">
        <v>26</v>
      </c>
      <c r="EI3">
        <v>7</v>
      </c>
      <c r="EU3">
        <v>20</v>
      </c>
      <c r="JD3">
        <v>0</v>
      </c>
      <c r="JE3">
        <v>0</v>
      </c>
      <c r="JF3">
        <v>0</v>
      </c>
      <c r="JG3">
        <v>0</v>
      </c>
      <c r="JH3">
        <v>0</v>
      </c>
      <c r="JJ3">
        <f>SUM(IW3:JH3)</f>
        <v>0</v>
      </c>
      <c r="JK3">
        <f>JJ3/$JJ$35</f>
        <v>0</v>
      </c>
      <c r="JL3">
        <f>IF(JK3&gt;0.09,JK3,0)</f>
        <v>0</v>
      </c>
    </row>
    <row r="4" spans="2:272" x14ac:dyDescent="0.25">
      <c r="B4">
        <v>398</v>
      </c>
      <c r="C4">
        <v>385</v>
      </c>
      <c r="D4">
        <v>689</v>
      </c>
      <c r="E4">
        <v>669</v>
      </c>
      <c r="F4">
        <v>446</v>
      </c>
      <c r="G4">
        <v>529</v>
      </c>
      <c r="H4">
        <v>263</v>
      </c>
      <c r="I4">
        <v>4</v>
      </c>
      <c r="K4">
        <v>3</v>
      </c>
      <c r="O4">
        <v>30</v>
      </c>
      <c r="P4">
        <v>400</v>
      </c>
      <c r="Q4">
        <v>113</v>
      </c>
      <c r="R4">
        <v>2</v>
      </c>
      <c r="S4">
        <v>145</v>
      </c>
      <c r="T4">
        <v>128</v>
      </c>
      <c r="U4">
        <v>170</v>
      </c>
      <c r="V4">
        <v>293</v>
      </c>
      <c r="W4">
        <v>52</v>
      </c>
      <c r="AA4">
        <v>69</v>
      </c>
      <c r="AB4">
        <v>8</v>
      </c>
      <c r="AD4">
        <v>21</v>
      </c>
      <c r="AF4">
        <v>12</v>
      </c>
      <c r="AH4">
        <v>21</v>
      </c>
      <c r="AI4">
        <v>18</v>
      </c>
      <c r="AJ4">
        <v>7</v>
      </c>
      <c r="AS4">
        <v>16</v>
      </c>
      <c r="AT4">
        <v>19</v>
      </c>
      <c r="AU4">
        <v>21</v>
      </c>
      <c r="AV4">
        <v>19</v>
      </c>
      <c r="AW4">
        <v>37</v>
      </c>
      <c r="AY4">
        <v>33</v>
      </c>
      <c r="AZ4">
        <v>86</v>
      </c>
      <c r="BA4">
        <v>65</v>
      </c>
      <c r="BB4">
        <v>33</v>
      </c>
      <c r="BC4">
        <v>60</v>
      </c>
      <c r="BD4">
        <v>37</v>
      </c>
      <c r="BJ4">
        <v>15</v>
      </c>
      <c r="BK4">
        <v>42</v>
      </c>
      <c r="BL4">
        <v>5</v>
      </c>
      <c r="BN4">
        <v>92</v>
      </c>
      <c r="BS4">
        <v>10</v>
      </c>
      <c r="BZ4">
        <v>6</v>
      </c>
      <c r="CA4">
        <v>11</v>
      </c>
      <c r="CG4">
        <v>4</v>
      </c>
      <c r="CH4">
        <v>7</v>
      </c>
      <c r="CM4">
        <v>21</v>
      </c>
      <c r="CR4">
        <v>23</v>
      </c>
      <c r="CW4">
        <v>18</v>
      </c>
      <c r="CX4">
        <v>8</v>
      </c>
      <c r="CY4">
        <v>12</v>
      </c>
      <c r="DE4">
        <v>63</v>
      </c>
      <c r="DI4">
        <v>79</v>
      </c>
      <c r="DJ4">
        <v>81</v>
      </c>
      <c r="DK4">
        <v>84</v>
      </c>
      <c r="DN4">
        <v>65</v>
      </c>
      <c r="DO4">
        <v>95</v>
      </c>
      <c r="DQ4">
        <v>7</v>
      </c>
      <c r="DT4">
        <v>3</v>
      </c>
      <c r="DV4">
        <v>16</v>
      </c>
      <c r="DW4">
        <v>23</v>
      </c>
      <c r="DZ4">
        <v>13</v>
      </c>
      <c r="EL4">
        <v>19</v>
      </c>
      <c r="EM4">
        <v>2</v>
      </c>
      <c r="EQ4">
        <v>10</v>
      </c>
      <c r="ET4">
        <v>7</v>
      </c>
      <c r="EU4">
        <v>32</v>
      </c>
      <c r="EV4">
        <v>88</v>
      </c>
      <c r="EW4">
        <v>36</v>
      </c>
      <c r="FB4">
        <v>11</v>
      </c>
      <c r="FD4">
        <v>22</v>
      </c>
      <c r="FE4">
        <v>11</v>
      </c>
      <c r="FF4">
        <v>5</v>
      </c>
      <c r="FL4">
        <v>13</v>
      </c>
      <c r="FP4">
        <v>4</v>
      </c>
      <c r="FQ4">
        <v>7</v>
      </c>
      <c r="FU4">
        <v>2</v>
      </c>
      <c r="FV4">
        <v>5</v>
      </c>
      <c r="JD4">
        <v>0</v>
      </c>
      <c r="JE4">
        <v>0</v>
      </c>
      <c r="JF4">
        <v>0</v>
      </c>
      <c r="JG4">
        <v>0</v>
      </c>
      <c r="JH4">
        <v>0</v>
      </c>
      <c r="JJ4">
        <f t="shared" ref="JJ4:JJ35" si="5">SUM(IW4:JH4)</f>
        <v>0</v>
      </c>
      <c r="JK4">
        <f t="shared" ref="JK4:JK34" si="6">JJ4/$JJ$35</f>
        <v>0</v>
      </c>
      <c r="JL4">
        <f t="shared" ref="JL4:JL34" si="7">IF(JK4&gt;0.09,JK4,0)</f>
        <v>0</v>
      </c>
    </row>
    <row r="5" spans="2:272" x14ac:dyDescent="0.25">
      <c r="H5">
        <v>1188</v>
      </c>
      <c r="I5">
        <v>2530</v>
      </c>
      <c r="J5">
        <v>2805</v>
      </c>
      <c r="K5">
        <v>1778</v>
      </c>
      <c r="L5">
        <v>1608</v>
      </c>
      <c r="M5">
        <v>1241</v>
      </c>
      <c r="N5">
        <v>1608</v>
      </c>
      <c r="O5">
        <v>1864</v>
      </c>
      <c r="P5">
        <v>2994</v>
      </c>
      <c r="Q5">
        <v>2615</v>
      </c>
      <c r="R5">
        <v>3279</v>
      </c>
      <c r="S5">
        <v>2612</v>
      </c>
      <c r="T5">
        <v>1968</v>
      </c>
      <c r="U5">
        <v>1961</v>
      </c>
      <c r="V5">
        <v>3560</v>
      </c>
      <c r="W5">
        <v>1879</v>
      </c>
      <c r="X5">
        <v>2151</v>
      </c>
      <c r="Y5">
        <v>1886</v>
      </c>
      <c r="Z5">
        <v>1358</v>
      </c>
      <c r="AA5">
        <v>755</v>
      </c>
      <c r="AB5">
        <v>2056</v>
      </c>
      <c r="AC5">
        <v>1791</v>
      </c>
      <c r="AD5">
        <v>1835</v>
      </c>
      <c r="AE5">
        <v>1680</v>
      </c>
      <c r="AF5">
        <v>1336</v>
      </c>
      <c r="AG5">
        <v>951</v>
      </c>
      <c r="AH5">
        <v>1027</v>
      </c>
      <c r="AI5">
        <v>720</v>
      </c>
      <c r="AJ5">
        <v>373</v>
      </c>
      <c r="AK5">
        <v>726</v>
      </c>
      <c r="AL5">
        <v>982</v>
      </c>
      <c r="AM5">
        <v>338</v>
      </c>
      <c r="AN5">
        <v>834</v>
      </c>
      <c r="AO5">
        <v>935</v>
      </c>
      <c r="AP5">
        <v>1017</v>
      </c>
      <c r="AQ5">
        <v>942</v>
      </c>
      <c r="AR5">
        <v>816</v>
      </c>
      <c r="AS5">
        <v>1037</v>
      </c>
      <c r="AT5">
        <v>827</v>
      </c>
      <c r="AU5">
        <v>284</v>
      </c>
      <c r="AV5">
        <v>359</v>
      </c>
      <c r="AW5">
        <v>553</v>
      </c>
      <c r="AX5">
        <v>676</v>
      </c>
      <c r="AY5">
        <v>367</v>
      </c>
      <c r="AZ5">
        <v>739</v>
      </c>
      <c r="BA5">
        <v>926</v>
      </c>
      <c r="BB5">
        <v>615</v>
      </c>
      <c r="BC5">
        <v>691</v>
      </c>
      <c r="BD5">
        <v>670</v>
      </c>
      <c r="BE5">
        <v>579</v>
      </c>
      <c r="BF5">
        <v>566</v>
      </c>
      <c r="BG5">
        <v>504</v>
      </c>
      <c r="BH5">
        <v>561</v>
      </c>
      <c r="BI5">
        <v>613</v>
      </c>
      <c r="BJ5">
        <v>630</v>
      </c>
      <c r="BK5">
        <v>1465</v>
      </c>
      <c r="BL5">
        <v>571</v>
      </c>
      <c r="BM5">
        <v>259</v>
      </c>
      <c r="BN5">
        <v>366</v>
      </c>
      <c r="BO5">
        <v>630</v>
      </c>
      <c r="BP5">
        <v>138</v>
      </c>
      <c r="BQ5">
        <v>379</v>
      </c>
      <c r="BR5">
        <v>273</v>
      </c>
      <c r="BS5">
        <v>497</v>
      </c>
      <c r="BT5">
        <v>522</v>
      </c>
      <c r="BU5">
        <v>431</v>
      </c>
      <c r="BV5">
        <v>338</v>
      </c>
      <c r="BW5">
        <v>737</v>
      </c>
      <c r="BX5">
        <v>376</v>
      </c>
      <c r="BY5">
        <v>164</v>
      </c>
      <c r="BZ5">
        <v>170</v>
      </c>
      <c r="CA5">
        <v>10</v>
      </c>
      <c r="CC5">
        <v>231</v>
      </c>
      <c r="CD5">
        <v>424</v>
      </c>
      <c r="CE5">
        <v>481</v>
      </c>
      <c r="CF5">
        <v>495</v>
      </c>
      <c r="CG5">
        <v>326</v>
      </c>
      <c r="CH5">
        <v>449</v>
      </c>
      <c r="CI5">
        <v>419</v>
      </c>
      <c r="CJ5">
        <v>71</v>
      </c>
      <c r="CK5">
        <v>260</v>
      </c>
      <c r="CL5">
        <v>368</v>
      </c>
      <c r="CM5">
        <v>422</v>
      </c>
      <c r="CN5">
        <v>49</v>
      </c>
      <c r="CO5">
        <v>595</v>
      </c>
      <c r="CP5">
        <v>343</v>
      </c>
      <c r="CQ5">
        <v>571</v>
      </c>
      <c r="CR5">
        <v>394</v>
      </c>
      <c r="CS5">
        <v>540</v>
      </c>
      <c r="CT5">
        <v>399</v>
      </c>
      <c r="CU5">
        <v>509</v>
      </c>
      <c r="CV5">
        <v>138</v>
      </c>
      <c r="CW5">
        <v>421</v>
      </c>
      <c r="CX5">
        <v>310</v>
      </c>
      <c r="CY5">
        <v>322</v>
      </c>
      <c r="CZ5">
        <v>274</v>
      </c>
      <c r="DA5">
        <v>483</v>
      </c>
      <c r="DB5">
        <v>396</v>
      </c>
      <c r="DC5">
        <v>397</v>
      </c>
      <c r="DD5">
        <v>369</v>
      </c>
      <c r="DE5">
        <v>325</v>
      </c>
      <c r="DF5">
        <v>419</v>
      </c>
      <c r="DG5">
        <v>342</v>
      </c>
      <c r="DH5">
        <v>177</v>
      </c>
      <c r="DI5">
        <v>267</v>
      </c>
      <c r="DJ5">
        <v>96</v>
      </c>
      <c r="DK5">
        <v>335</v>
      </c>
      <c r="DL5">
        <v>114</v>
      </c>
      <c r="DM5">
        <v>368</v>
      </c>
      <c r="DN5">
        <v>386</v>
      </c>
      <c r="DO5">
        <v>317</v>
      </c>
      <c r="DP5">
        <v>281</v>
      </c>
      <c r="DQ5">
        <v>308</v>
      </c>
      <c r="DR5">
        <v>236</v>
      </c>
      <c r="DS5">
        <v>242</v>
      </c>
      <c r="DT5">
        <v>209</v>
      </c>
      <c r="DU5">
        <v>181</v>
      </c>
      <c r="DV5">
        <v>290</v>
      </c>
      <c r="DW5">
        <v>171</v>
      </c>
      <c r="DX5">
        <v>172</v>
      </c>
      <c r="DY5">
        <v>305</v>
      </c>
      <c r="DZ5">
        <v>54</v>
      </c>
      <c r="EA5">
        <v>114</v>
      </c>
      <c r="EB5">
        <v>5</v>
      </c>
      <c r="ED5">
        <v>48</v>
      </c>
      <c r="EE5">
        <v>111</v>
      </c>
      <c r="EF5">
        <v>521</v>
      </c>
      <c r="EG5">
        <v>752</v>
      </c>
      <c r="EH5">
        <v>1052</v>
      </c>
      <c r="EI5">
        <v>1054</v>
      </c>
      <c r="EJ5">
        <v>918</v>
      </c>
      <c r="EK5">
        <v>944</v>
      </c>
      <c r="EL5">
        <v>302</v>
      </c>
      <c r="EM5">
        <v>227</v>
      </c>
      <c r="EN5">
        <v>426</v>
      </c>
      <c r="EO5">
        <v>97</v>
      </c>
      <c r="EP5">
        <v>248</v>
      </c>
      <c r="EQ5">
        <v>753</v>
      </c>
      <c r="ER5">
        <v>667</v>
      </c>
      <c r="ES5">
        <v>497</v>
      </c>
      <c r="ET5">
        <v>589</v>
      </c>
      <c r="EU5">
        <v>207</v>
      </c>
      <c r="EW5">
        <v>609</v>
      </c>
      <c r="EX5">
        <v>843</v>
      </c>
      <c r="EY5">
        <v>877</v>
      </c>
      <c r="EZ5">
        <v>197</v>
      </c>
      <c r="FA5">
        <v>662</v>
      </c>
      <c r="FB5">
        <v>278</v>
      </c>
      <c r="FC5">
        <v>493</v>
      </c>
      <c r="FD5">
        <v>973</v>
      </c>
      <c r="FE5">
        <v>858</v>
      </c>
      <c r="FF5">
        <v>716</v>
      </c>
      <c r="FG5">
        <v>621</v>
      </c>
      <c r="FH5">
        <v>379</v>
      </c>
      <c r="FI5">
        <v>429</v>
      </c>
      <c r="FJ5">
        <v>277</v>
      </c>
      <c r="FK5">
        <v>63</v>
      </c>
      <c r="FL5">
        <v>27</v>
      </c>
      <c r="FM5">
        <v>6</v>
      </c>
      <c r="FN5">
        <v>113</v>
      </c>
      <c r="FO5">
        <v>456</v>
      </c>
      <c r="FP5">
        <v>811</v>
      </c>
      <c r="FQ5">
        <v>654</v>
      </c>
      <c r="FR5">
        <v>472</v>
      </c>
      <c r="FS5">
        <v>507</v>
      </c>
      <c r="FT5">
        <v>520</v>
      </c>
      <c r="FU5">
        <v>271</v>
      </c>
      <c r="FV5">
        <v>230</v>
      </c>
      <c r="FY5">
        <v>3</v>
      </c>
      <c r="FZ5">
        <v>153</v>
      </c>
      <c r="GA5">
        <v>759</v>
      </c>
      <c r="GB5">
        <v>844</v>
      </c>
      <c r="GC5">
        <v>773</v>
      </c>
      <c r="GD5">
        <v>528</v>
      </c>
      <c r="GE5">
        <v>467</v>
      </c>
      <c r="GF5">
        <v>260</v>
      </c>
      <c r="GG5">
        <v>475</v>
      </c>
      <c r="GH5">
        <v>21</v>
      </c>
      <c r="GI5">
        <v>27</v>
      </c>
      <c r="GJ5">
        <v>152</v>
      </c>
      <c r="GK5">
        <v>253</v>
      </c>
      <c r="GL5">
        <v>302</v>
      </c>
      <c r="GM5">
        <v>601</v>
      </c>
      <c r="GN5">
        <v>888</v>
      </c>
      <c r="GO5">
        <v>440</v>
      </c>
      <c r="GP5">
        <v>746</v>
      </c>
      <c r="GQ5">
        <v>442</v>
      </c>
      <c r="GR5">
        <v>553</v>
      </c>
      <c r="GS5">
        <v>482</v>
      </c>
      <c r="GT5">
        <v>330</v>
      </c>
      <c r="GU5">
        <v>139</v>
      </c>
      <c r="GW5">
        <v>52</v>
      </c>
      <c r="GX5">
        <v>207</v>
      </c>
      <c r="GY5">
        <v>591</v>
      </c>
      <c r="GZ5">
        <v>948</v>
      </c>
      <c r="HA5">
        <v>612</v>
      </c>
      <c r="HB5">
        <v>548</v>
      </c>
      <c r="HC5">
        <v>104</v>
      </c>
      <c r="HD5">
        <v>54</v>
      </c>
      <c r="HE5">
        <v>118</v>
      </c>
      <c r="HF5">
        <v>407</v>
      </c>
      <c r="HH5">
        <v>13</v>
      </c>
      <c r="HI5">
        <v>101</v>
      </c>
      <c r="HJ5">
        <v>154</v>
      </c>
      <c r="HK5">
        <v>442</v>
      </c>
      <c r="HL5">
        <v>948</v>
      </c>
      <c r="HM5">
        <v>664</v>
      </c>
      <c r="HN5">
        <v>684</v>
      </c>
      <c r="HO5">
        <v>795</v>
      </c>
      <c r="HP5">
        <v>61</v>
      </c>
      <c r="HQ5">
        <v>224</v>
      </c>
      <c r="HR5">
        <v>147</v>
      </c>
      <c r="HS5">
        <v>19</v>
      </c>
      <c r="HT5">
        <v>20</v>
      </c>
      <c r="HU5">
        <v>35</v>
      </c>
      <c r="HV5">
        <v>55</v>
      </c>
      <c r="HW5">
        <v>55</v>
      </c>
      <c r="HX5">
        <v>704</v>
      </c>
      <c r="HY5">
        <v>710</v>
      </c>
      <c r="HZ5">
        <v>743</v>
      </c>
      <c r="IA5">
        <v>219</v>
      </c>
      <c r="IB5">
        <v>290</v>
      </c>
      <c r="IC5">
        <v>275</v>
      </c>
      <c r="ID5">
        <v>312</v>
      </c>
      <c r="IE5">
        <v>202</v>
      </c>
      <c r="IF5">
        <v>315</v>
      </c>
      <c r="IG5">
        <v>303</v>
      </c>
      <c r="IH5">
        <v>223</v>
      </c>
      <c r="II5">
        <v>309</v>
      </c>
      <c r="IJ5">
        <v>322</v>
      </c>
      <c r="IK5">
        <v>249</v>
      </c>
      <c r="IL5">
        <v>387</v>
      </c>
      <c r="IM5">
        <v>279</v>
      </c>
      <c r="IN5">
        <v>243</v>
      </c>
      <c r="IO5">
        <v>113</v>
      </c>
      <c r="IP5">
        <v>97</v>
      </c>
      <c r="IQ5">
        <v>69</v>
      </c>
      <c r="IR5">
        <v>38</v>
      </c>
      <c r="IS5">
        <v>67</v>
      </c>
      <c r="IT5">
        <v>103</v>
      </c>
      <c r="IU5">
        <v>376</v>
      </c>
      <c r="IV5">
        <v>831</v>
      </c>
      <c r="IW5">
        <v>655</v>
      </c>
      <c r="IX5">
        <v>612</v>
      </c>
      <c r="IY5">
        <v>337</v>
      </c>
      <c r="IZ5">
        <v>349</v>
      </c>
      <c r="JA5">
        <v>228</v>
      </c>
      <c r="JB5">
        <v>62</v>
      </c>
      <c r="JC5">
        <v>81</v>
      </c>
      <c r="JD5">
        <v>143</v>
      </c>
      <c r="JE5">
        <v>130</v>
      </c>
      <c r="JF5">
        <v>183</v>
      </c>
      <c r="JG5">
        <v>517</v>
      </c>
      <c r="JH5">
        <v>683</v>
      </c>
      <c r="JJ5">
        <f t="shared" si="5"/>
        <v>3980</v>
      </c>
      <c r="JK5">
        <f t="shared" si="6"/>
        <v>5.6110077257091301E-2</v>
      </c>
      <c r="JL5">
        <f t="shared" si="7"/>
        <v>0</v>
      </c>
    </row>
    <row r="6" spans="2:272" x14ac:dyDescent="0.25">
      <c r="K6">
        <v>180</v>
      </c>
      <c r="L6">
        <v>277</v>
      </c>
      <c r="M6">
        <v>507</v>
      </c>
      <c r="N6">
        <v>532</v>
      </c>
      <c r="O6">
        <v>325</v>
      </c>
      <c r="P6">
        <v>254</v>
      </c>
      <c r="Q6">
        <v>339</v>
      </c>
      <c r="R6">
        <v>267</v>
      </c>
      <c r="S6">
        <v>231</v>
      </c>
      <c r="T6">
        <v>253</v>
      </c>
      <c r="U6">
        <v>250</v>
      </c>
      <c r="V6">
        <v>82</v>
      </c>
      <c r="W6">
        <v>269</v>
      </c>
      <c r="X6">
        <v>175</v>
      </c>
      <c r="Y6">
        <v>45</v>
      </c>
      <c r="AA6">
        <v>162</v>
      </c>
      <c r="AB6">
        <v>245</v>
      </c>
      <c r="AC6">
        <v>250</v>
      </c>
      <c r="AD6">
        <v>256</v>
      </c>
      <c r="AE6">
        <v>216</v>
      </c>
      <c r="AF6">
        <v>230</v>
      </c>
      <c r="AG6">
        <v>226</v>
      </c>
      <c r="AH6">
        <v>247</v>
      </c>
      <c r="AI6">
        <v>224</v>
      </c>
      <c r="AJ6">
        <v>225</v>
      </c>
      <c r="AK6">
        <v>213</v>
      </c>
      <c r="AL6">
        <v>213</v>
      </c>
      <c r="AM6">
        <v>192</v>
      </c>
      <c r="AN6">
        <v>208</v>
      </c>
      <c r="AO6">
        <v>213</v>
      </c>
      <c r="AP6">
        <v>222</v>
      </c>
      <c r="AQ6">
        <v>199</v>
      </c>
      <c r="AR6">
        <v>215</v>
      </c>
      <c r="AS6">
        <v>223</v>
      </c>
      <c r="AT6">
        <v>218</v>
      </c>
      <c r="AU6">
        <v>195</v>
      </c>
      <c r="AV6">
        <v>215</v>
      </c>
      <c r="AW6">
        <v>197</v>
      </c>
      <c r="AX6">
        <v>198</v>
      </c>
      <c r="AY6">
        <v>150</v>
      </c>
      <c r="AZ6">
        <v>175</v>
      </c>
      <c r="BA6">
        <v>164</v>
      </c>
      <c r="BB6">
        <v>160</v>
      </c>
      <c r="BC6">
        <v>150</v>
      </c>
      <c r="BD6">
        <v>163</v>
      </c>
      <c r="BE6">
        <v>194</v>
      </c>
      <c r="BF6">
        <v>182</v>
      </c>
      <c r="BG6">
        <v>170</v>
      </c>
      <c r="BH6">
        <v>189</v>
      </c>
      <c r="BI6">
        <v>189</v>
      </c>
      <c r="BJ6">
        <v>177</v>
      </c>
      <c r="BK6">
        <v>95</v>
      </c>
      <c r="BL6">
        <v>67</v>
      </c>
      <c r="BM6">
        <v>165</v>
      </c>
      <c r="BN6">
        <v>163</v>
      </c>
      <c r="BO6">
        <v>162</v>
      </c>
      <c r="BP6">
        <v>127</v>
      </c>
      <c r="BQ6">
        <v>171</v>
      </c>
      <c r="BR6">
        <v>149</v>
      </c>
      <c r="BS6">
        <v>171</v>
      </c>
      <c r="BT6">
        <v>166</v>
      </c>
      <c r="BU6">
        <v>144</v>
      </c>
      <c r="BV6">
        <v>265</v>
      </c>
      <c r="BW6">
        <v>191</v>
      </c>
      <c r="BX6">
        <v>131</v>
      </c>
      <c r="BY6">
        <v>108</v>
      </c>
      <c r="BZ6">
        <v>110</v>
      </c>
      <c r="CA6">
        <v>95</v>
      </c>
      <c r="CB6">
        <v>62</v>
      </c>
      <c r="CC6">
        <v>135</v>
      </c>
      <c r="CD6">
        <v>86</v>
      </c>
      <c r="CE6">
        <v>124</v>
      </c>
      <c r="CF6">
        <v>139</v>
      </c>
      <c r="CG6">
        <v>132</v>
      </c>
      <c r="CH6">
        <v>121</v>
      </c>
      <c r="CI6">
        <v>136</v>
      </c>
      <c r="CJ6">
        <v>78</v>
      </c>
      <c r="CK6">
        <v>116</v>
      </c>
      <c r="CL6">
        <v>100</v>
      </c>
      <c r="CM6">
        <v>99</v>
      </c>
      <c r="CN6">
        <v>82</v>
      </c>
      <c r="CO6">
        <v>117</v>
      </c>
      <c r="CP6">
        <v>89</v>
      </c>
      <c r="CQ6">
        <v>136</v>
      </c>
      <c r="CR6">
        <v>109</v>
      </c>
      <c r="CS6">
        <v>126</v>
      </c>
      <c r="CT6">
        <v>148</v>
      </c>
      <c r="CU6">
        <v>104</v>
      </c>
      <c r="CV6">
        <v>93</v>
      </c>
      <c r="CW6">
        <v>101</v>
      </c>
      <c r="CX6">
        <v>126</v>
      </c>
      <c r="CY6">
        <v>123</v>
      </c>
      <c r="CZ6">
        <v>111</v>
      </c>
      <c r="DA6">
        <v>131</v>
      </c>
      <c r="DB6">
        <v>116</v>
      </c>
      <c r="DC6">
        <v>110</v>
      </c>
      <c r="DD6">
        <v>114</v>
      </c>
      <c r="DE6">
        <v>112</v>
      </c>
      <c r="DF6">
        <v>112</v>
      </c>
      <c r="DG6">
        <v>119</v>
      </c>
      <c r="DH6">
        <v>97</v>
      </c>
      <c r="DI6">
        <v>101</v>
      </c>
      <c r="DJ6">
        <v>143</v>
      </c>
      <c r="DK6">
        <v>149</v>
      </c>
      <c r="DL6">
        <v>63</v>
      </c>
      <c r="DM6">
        <v>106</v>
      </c>
      <c r="DN6">
        <v>106</v>
      </c>
      <c r="DO6">
        <v>113</v>
      </c>
      <c r="DP6">
        <v>112</v>
      </c>
      <c r="DQ6">
        <v>105</v>
      </c>
      <c r="DR6">
        <v>95</v>
      </c>
      <c r="DS6">
        <v>86</v>
      </c>
      <c r="DT6">
        <v>87</v>
      </c>
      <c r="DU6">
        <v>97</v>
      </c>
      <c r="DV6">
        <v>108</v>
      </c>
      <c r="DW6">
        <v>94</v>
      </c>
      <c r="DX6">
        <v>78</v>
      </c>
      <c r="DY6">
        <v>99</v>
      </c>
      <c r="DZ6">
        <v>82</v>
      </c>
      <c r="EA6">
        <v>117</v>
      </c>
      <c r="EB6">
        <v>55</v>
      </c>
      <c r="EC6">
        <v>89</v>
      </c>
      <c r="ED6">
        <v>76</v>
      </c>
      <c r="EE6">
        <v>42</v>
      </c>
      <c r="EF6">
        <v>28</v>
      </c>
      <c r="EG6">
        <v>44</v>
      </c>
      <c r="EH6">
        <v>48</v>
      </c>
      <c r="EI6">
        <v>115</v>
      </c>
      <c r="EJ6">
        <v>91</v>
      </c>
      <c r="EK6">
        <v>106</v>
      </c>
      <c r="EL6">
        <v>69</v>
      </c>
      <c r="EM6">
        <v>21</v>
      </c>
      <c r="EN6">
        <v>48</v>
      </c>
      <c r="EO6">
        <v>15</v>
      </c>
      <c r="EP6">
        <v>2</v>
      </c>
      <c r="EQ6">
        <v>45</v>
      </c>
      <c r="ER6">
        <v>59</v>
      </c>
      <c r="ES6">
        <v>59</v>
      </c>
      <c r="ET6">
        <v>72</v>
      </c>
      <c r="EU6">
        <v>98</v>
      </c>
      <c r="EV6">
        <v>123</v>
      </c>
      <c r="EW6">
        <v>84</v>
      </c>
      <c r="EX6">
        <v>61</v>
      </c>
      <c r="EY6">
        <v>68</v>
      </c>
      <c r="EZ6">
        <v>20</v>
      </c>
      <c r="FA6">
        <v>56</v>
      </c>
      <c r="FB6">
        <v>55</v>
      </c>
      <c r="FC6">
        <v>71</v>
      </c>
      <c r="FD6">
        <v>92</v>
      </c>
      <c r="FE6">
        <v>95</v>
      </c>
      <c r="FF6">
        <v>99</v>
      </c>
      <c r="FG6">
        <v>89</v>
      </c>
      <c r="FH6">
        <v>74</v>
      </c>
      <c r="FI6">
        <v>80</v>
      </c>
      <c r="FJ6">
        <v>73</v>
      </c>
      <c r="FK6">
        <v>70</v>
      </c>
      <c r="FL6">
        <v>31</v>
      </c>
      <c r="FM6">
        <v>18</v>
      </c>
      <c r="FN6">
        <v>50</v>
      </c>
      <c r="FO6">
        <v>62</v>
      </c>
      <c r="FP6">
        <v>78</v>
      </c>
      <c r="FQ6">
        <v>79</v>
      </c>
      <c r="FR6">
        <v>70</v>
      </c>
      <c r="FS6">
        <v>77</v>
      </c>
      <c r="FT6">
        <v>71</v>
      </c>
      <c r="FU6">
        <v>64</v>
      </c>
      <c r="FV6">
        <v>40</v>
      </c>
      <c r="FW6">
        <v>32</v>
      </c>
      <c r="FX6">
        <v>30</v>
      </c>
      <c r="FY6">
        <v>41</v>
      </c>
      <c r="FZ6">
        <v>40</v>
      </c>
      <c r="GA6">
        <v>79</v>
      </c>
      <c r="GB6">
        <v>23</v>
      </c>
      <c r="GC6">
        <v>34</v>
      </c>
      <c r="GD6">
        <v>39</v>
      </c>
      <c r="GE6">
        <v>49</v>
      </c>
      <c r="GF6">
        <v>34</v>
      </c>
      <c r="GG6">
        <v>48</v>
      </c>
      <c r="GH6">
        <v>7</v>
      </c>
      <c r="GM6">
        <v>82</v>
      </c>
      <c r="GN6">
        <v>102</v>
      </c>
      <c r="GO6">
        <v>83</v>
      </c>
      <c r="GP6">
        <v>92</v>
      </c>
      <c r="GQ6">
        <v>80</v>
      </c>
      <c r="GR6">
        <v>89</v>
      </c>
      <c r="GS6">
        <v>91</v>
      </c>
      <c r="GT6">
        <v>77</v>
      </c>
      <c r="GU6">
        <v>86</v>
      </c>
      <c r="GV6">
        <v>80</v>
      </c>
      <c r="GW6">
        <v>83</v>
      </c>
      <c r="GX6">
        <v>83</v>
      </c>
      <c r="GY6">
        <v>85</v>
      </c>
      <c r="GZ6">
        <v>93</v>
      </c>
      <c r="HA6">
        <v>85</v>
      </c>
      <c r="HB6">
        <v>30</v>
      </c>
      <c r="HC6">
        <v>24</v>
      </c>
      <c r="HD6">
        <v>255</v>
      </c>
      <c r="HE6">
        <v>310</v>
      </c>
      <c r="HF6">
        <v>116</v>
      </c>
      <c r="HG6">
        <v>116</v>
      </c>
      <c r="HH6">
        <v>54</v>
      </c>
      <c r="HI6">
        <v>82</v>
      </c>
      <c r="HJ6">
        <v>94</v>
      </c>
      <c r="HK6">
        <v>68</v>
      </c>
      <c r="HL6">
        <v>100</v>
      </c>
      <c r="HM6">
        <v>105</v>
      </c>
      <c r="HN6">
        <v>96</v>
      </c>
      <c r="HO6">
        <v>72</v>
      </c>
      <c r="HP6">
        <v>62</v>
      </c>
      <c r="HQ6">
        <v>73</v>
      </c>
      <c r="HR6">
        <v>81</v>
      </c>
      <c r="HS6">
        <v>79</v>
      </c>
      <c r="HT6">
        <v>75</v>
      </c>
      <c r="HU6">
        <v>82</v>
      </c>
      <c r="HV6">
        <v>75</v>
      </c>
      <c r="HW6">
        <v>70</v>
      </c>
      <c r="HX6">
        <v>93</v>
      </c>
      <c r="HY6">
        <v>86</v>
      </c>
      <c r="HZ6">
        <v>88</v>
      </c>
      <c r="IA6">
        <v>63</v>
      </c>
      <c r="IB6">
        <v>48</v>
      </c>
      <c r="IC6">
        <v>23</v>
      </c>
      <c r="ID6">
        <v>32</v>
      </c>
      <c r="IE6">
        <v>82</v>
      </c>
      <c r="IF6">
        <v>81</v>
      </c>
      <c r="IG6">
        <v>69</v>
      </c>
      <c r="IH6">
        <v>67</v>
      </c>
      <c r="II6">
        <v>61</v>
      </c>
      <c r="IJ6">
        <v>33</v>
      </c>
      <c r="IK6">
        <v>7</v>
      </c>
      <c r="IL6">
        <v>81</v>
      </c>
      <c r="IM6">
        <v>40</v>
      </c>
      <c r="IN6">
        <v>20</v>
      </c>
      <c r="IO6">
        <v>71</v>
      </c>
      <c r="IP6">
        <v>9</v>
      </c>
      <c r="IR6">
        <v>20</v>
      </c>
      <c r="IS6">
        <v>11</v>
      </c>
      <c r="IT6">
        <v>21</v>
      </c>
      <c r="IU6">
        <v>17</v>
      </c>
      <c r="IV6">
        <v>32</v>
      </c>
      <c r="IW6">
        <v>69</v>
      </c>
      <c r="IX6">
        <v>66</v>
      </c>
      <c r="IY6">
        <v>44</v>
      </c>
      <c r="IZ6">
        <v>42</v>
      </c>
      <c r="JA6">
        <v>30</v>
      </c>
      <c r="JB6">
        <v>15</v>
      </c>
      <c r="JC6">
        <v>13</v>
      </c>
      <c r="JD6">
        <v>36</v>
      </c>
      <c r="JE6">
        <v>37</v>
      </c>
      <c r="JF6">
        <v>32</v>
      </c>
      <c r="JG6">
        <v>0</v>
      </c>
      <c r="JH6">
        <v>55</v>
      </c>
      <c r="JJ6">
        <f t="shared" si="5"/>
        <v>439</v>
      </c>
      <c r="JK6">
        <f t="shared" si="6"/>
        <v>6.189026109513337E-3</v>
      </c>
      <c r="JL6">
        <f t="shared" si="7"/>
        <v>0</v>
      </c>
    </row>
    <row r="7" spans="2:272" x14ac:dyDescent="0.25">
      <c r="L7">
        <v>12</v>
      </c>
      <c r="M7">
        <v>48</v>
      </c>
      <c r="O7">
        <v>1</v>
      </c>
      <c r="P7">
        <v>9</v>
      </c>
      <c r="Q7">
        <v>9</v>
      </c>
      <c r="R7">
        <v>4</v>
      </c>
      <c r="S7">
        <v>20</v>
      </c>
      <c r="T7">
        <v>11</v>
      </c>
      <c r="U7">
        <v>65</v>
      </c>
      <c r="V7">
        <v>61</v>
      </c>
      <c r="W7">
        <v>41</v>
      </c>
      <c r="X7">
        <v>60</v>
      </c>
      <c r="Y7">
        <v>60</v>
      </c>
      <c r="Z7">
        <v>23</v>
      </c>
      <c r="AA7">
        <v>53</v>
      </c>
      <c r="AB7">
        <v>25</v>
      </c>
      <c r="AC7">
        <v>16</v>
      </c>
      <c r="AD7">
        <v>49</v>
      </c>
      <c r="AE7">
        <v>21</v>
      </c>
      <c r="AF7">
        <v>32</v>
      </c>
      <c r="AG7">
        <v>6</v>
      </c>
      <c r="AI7">
        <v>35</v>
      </c>
      <c r="AJ7">
        <v>40</v>
      </c>
      <c r="AL7">
        <v>4</v>
      </c>
      <c r="AN7">
        <v>3</v>
      </c>
      <c r="AO7">
        <v>1</v>
      </c>
      <c r="AP7">
        <v>4</v>
      </c>
      <c r="AS7">
        <v>4</v>
      </c>
      <c r="AX7">
        <v>19</v>
      </c>
      <c r="AZ7">
        <v>2</v>
      </c>
      <c r="BA7">
        <v>1</v>
      </c>
      <c r="BB7">
        <v>6</v>
      </c>
      <c r="BJ7">
        <v>2</v>
      </c>
      <c r="BK7">
        <v>4</v>
      </c>
      <c r="BM7">
        <v>4</v>
      </c>
      <c r="BN7">
        <v>11</v>
      </c>
      <c r="BO7">
        <v>18</v>
      </c>
      <c r="BP7">
        <v>40</v>
      </c>
      <c r="BQ7">
        <v>4</v>
      </c>
      <c r="BV7">
        <v>2</v>
      </c>
      <c r="BW7">
        <v>2</v>
      </c>
      <c r="BY7">
        <v>7</v>
      </c>
      <c r="BZ7">
        <v>6</v>
      </c>
      <c r="CA7">
        <v>2</v>
      </c>
      <c r="CB7">
        <v>4</v>
      </c>
      <c r="CG7">
        <v>10</v>
      </c>
      <c r="CH7">
        <v>16</v>
      </c>
      <c r="CI7">
        <v>1</v>
      </c>
      <c r="CK7">
        <v>1</v>
      </c>
      <c r="CL7">
        <v>1</v>
      </c>
      <c r="CM7">
        <v>2</v>
      </c>
      <c r="CN7">
        <v>1</v>
      </c>
      <c r="CO7">
        <v>1</v>
      </c>
      <c r="CP7">
        <v>8</v>
      </c>
      <c r="CQ7">
        <v>0</v>
      </c>
      <c r="CR7">
        <v>37</v>
      </c>
      <c r="CS7">
        <v>26</v>
      </c>
      <c r="CT7">
        <v>11</v>
      </c>
      <c r="CW7">
        <v>2</v>
      </c>
      <c r="CX7">
        <v>2</v>
      </c>
      <c r="DF7">
        <v>8</v>
      </c>
      <c r="DH7">
        <v>5</v>
      </c>
      <c r="DQ7">
        <v>1</v>
      </c>
      <c r="DR7">
        <v>9</v>
      </c>
      <c r="DW7">
        <v>10</v>
      </c>
      <c r="EX7">
        <v>16</v>
      </c>
      <c r="GP7">
        <v>28</v>
      </c>
      <c r="HB7">
        <v>8</v>
      </c>
      <c r="IK7">
        <v>70</v>
      </c>
      <c r="IL7">
        <v>64</v>
      </c>
      <c r="IM7">
        <v>77</v>
      </c>
      <c r="IN7">
        <v>66</v>
      </c>
      <c r="IO7">
        <v>10</v>
      </c>
      <c r="IP7">
        <v>59</v>
      </c>
      <c r="IQ7">
        <v>67</v>
      </c>
      <c r="IR7">
        <v>67</v>
      </c>
      <c r="IS7">
        <v>65</v>
      </c>
      <c r="IT7">
        <v>59</v>
      </c>
      <c r="IU7">
        <v>63</v>
      </c>
      <c r="IV7">
        <v>65</v>
      </c>
      <c r="IW7">
        <v>65</v>
      </c>
      <c r="IX7">
        <v>75</v>
      </c>
      <c r="IY7">
        <v>60</v>
      </c>
      <c r="IZ7">
        <v>60</v>
      </c>
      <c r="JA7">
        <v>70</v>
      </c>
      <c r="JB7">
        <v>67</v>
      </c>
      <c r="JC7">
        <v>65</v>
      </c>
      <c r="JD7">
        <v>67</v>
      </c>
      <c r="JE7">
        <v>74</v>
      </c>
      <c r="JF7">
        <v>64</v>
      </c>
      <c r="JG7">
        <v>63</v>
      </c>
      <c r="JH7">
        <v>70</v>
      </c>
      <c r="JJ7">
        <f t="shared" si="5"/>
        <v>800</v>
      </c>
      <c r="JK7">
        <f t="shared" si="6"/>
        <v>1.1278407488862573E-2</v>
      </c>
      <c r="JL7">
        <f t="shared" si="7"/>
        <v>0</v>
      </c>
    </row>
    <row r="8" spans="2:272" x14ac:dyDescent="0.25">
      <c r="K8">
        <v>143</v>
      </c>
      <c r="L8">
        <v>113</v>
      </c>
      <c r="M8">
        <v>115</v>
      </c>
      <c r="N8">
        <v>95</v>
      </c>
      <c r="O8">
        <v>107</v>
      </c>
      <c r="P8">
        <v>117</v>
      </c>
      <c r="Q8">
        <v>130</v>
      </c>
      <c r="R8">
        <v>95</v>
      </c>
      <c r="S8">
        <v>112</v>
      </c>
      <c r="T8">
        <v>114</v>
      </c>
      <c r="U8">
        <v>77</v>
      </c>
      <c r="V8">
        <v>57</v>
      </c>
      <c r="W8">
        <v>124</v>
      </c>
      <c r="X8">
        <v>112</v>
      </c>
      <c r="Y8">
        <v>71</v>
      </c>
      <c r="Z8">
        <v>109</v>
      </c>
      <c r="AA8">
        <v>88</v>
      </c>
      <c r="AB8">
        <v>129</v>
      </c>
      <c r="AC8">
        <v>106</v>
      </c>
      <c r="AD8">
        <v>128</v>
      </c>
      <c r="AE8">
        <v>103</v>
      </c>
      <c r="AF8">
        <v>108</v>
      </c>
      <c r="AG8">
        <v>58</v>
      </c>
      <c r="AH8">
        <v>70</v>
      </c>
      <c r="AI8">
        <v>57</v>
      </c>
      <c r="AJ8">
        <v>51</v>
      </c>
      <c r="AK8">
        <v>51</v>
      </c>
      <c r="AL8">
        <v>34</v>
      </c>
      <c r="AM8">
        <v>34</v>
      </c>
      <c r="AN8">
        <v>45</v>
      </c>
      <c r="AO8">
        <v>68</v>
      </c>
      <c r="AP8">
        <v>98</v>
      </c>
      <c r="AQ8">
        <v>72</v>
      </c>
      <c r="AR8">
        <v>88</v>
      </c>
      <c r="AS8">
        <v>92</v>
      </c>
      <c r="AT8">
        <v>82</v>
      </c>
      <c r="AU8">
        <v>70</v>
      </c>
      <c r="AV8">
        <v>68</v>
      </c>
      <c r="AW8">
        <v>101</v>
      </c>
      <c r="AX8">
        <v>81</v>
      </c>
      <c r="AY8">
        <v>28</v>
      </c>
      <c r="AZ8">
        <v>66</v>
      </c>
      <c r="BA8">
        <v>124</v>
      </c>
      <c r="BB8">
        <v>35</v>
      </c>
      <c r="BC8">
        <v>53</v>
      </c>
      <c r="BD8">
        <v>23</v>
      </c>
      <c r="BE8">
        <v>52</v>
      </c>
      <c r="BG8">
        <v>7</v>
      </c>
      <c r="BH8">
        <v>4</v>
      </c>
      <c r="BI8">
        <v>3</v>
      </c>
      <c r="BJ8">
        <v>17</v>
      </c>
      <c r="BK8">
        <v>62</v>
      </c>
      <c r="BL8">
        <v>56</v>
      </c>
      <c r="BM8">
        <v>57</v>
      </c>
      <c r="BN8">
        <v>57</v>
      </c>
      <c r="BO8">
        <v>68</v>
      </c>
      <c r="BP8">
        <v>33</v>
      </c>
      <c r="BQ8">
        <v>28</v>
      </c>
      <c r="BV8">
        <v>7</v>
      </c>
      <c r="BW8">
        <v>40</v>
      </c>
      <c r="BX8">
        <v>69</v>
      </c>
      <c r="BY8">
        <v>36</v>
      </c>
      <c r="BZ8">
        <v>69</v>
      </c>
      <c r="CA8">
        <v>71</v>
      </c>
      <c r="CB8">
        <v>17</v>
      </c>
      <c r="CC8">
        <v>72</v>
      </c>
      <c r="CD8">
        <v>28</v>
      </c>
      <c r="CE8">
        <v>3</v>
      </c>
      <c r="CF8">
        <v>66</v>
      </c>
      <c r="CG8">
        <v>2</v>
      </c>
      <c r="CH8">
        <v>25</v>
      </c>
      <c r="CI8">
        <v>8</v>
      </c>
      <c r="CJ8">
        <v>10</v>
      </c>
      <c r="CK8">
        <v>43</v>
      </c>
      <c r="CL8">
        <v>57</v>
      </c>
      <c r="CM8">
        <v>87</v>
      </c>
      <c r="CN8">
        <v>46</v>
      </c>
      <c r="CO8">
        <v>41</v>
      </c>
      <c r="CP8">
        <v>3</v>
      </c>
      <c r="CQ8">
        <v>3</v>
      </c>
      <c r="CR8">
        <v>4</v>
      </c>
      <c r="CT8">
        <v>9</v>
      </c>
      <c r="CU8">
        <v>9</v>
      </c>
      <c r="CV8">
        <v>33</v>
      </c>
      <c r="CW8">
        <v>56</v>
      </c>
      <c r="CX8">
        <v>67</v>
      </c>
      <c r="CY8">
        <v>112</v>
      </c>
      <c r="CZ8">
        <v>73</v>
      </c>
      <c r="DA8">
        <v>92</v>
      </c>
      <c r="DB8">
        <v>39</v>
      </c>
      <c r="DC8">
        <v>68</v>
      </c>
      <c r="DD8">
        <v>2</v>
      </c>
      <c r="DE8">
        <v>5</v>
      </c>
      <c r="DF8">
        <v>13</v>
      </c>
      <c r="DG8">
        <v>14</v>
      </c>
      <c r="DK8">
        <v>96</v>
      </c>
      <c r="DL8">
        <v>78</v>
      </c>
      <c r="DM8">
        <v>36</v>
      </c>
      <c r="DN8">
        <v>47</v>
      </c>
      <c r="DO8">
        <v>61</v>
      </c>
      <c r="DP8">
        <v>63</v>
      </c>
      <c r="DQ8">
        <v>53</v>
      </c>
      <c r="DR8">
        <v>23</v>
      </c>
      <c r="DS8">
        <v>39</v>
      </c>
      <c r="DT8">
        <v>34</v>
      </c>
      <c r="DU8">
        <v>35</v>
      </c>
      <c r="DV8">
        <v>45</v>
      </c>
      <c r="DW8">
        <v>38</v>
      </c>
      <c r="DX8">
        <v>25</v>
      </c>
      <c r="DY8">
        <v>20</v>
      </c>
      <c r="DZ8">
        <v>10</v>
      </c>
      <c r="EA8">
        <v>14</v>
      </c>
      <c r="EB8">
        <v>5</v>
      </c>
      <c r="EC8">
        <v>20</v>
      </c>
      <c r="ED8">
        <v>5</v>
      </c>
      <c r="EF8">
        <v>43</v>
      </c>
      <c r="EG8">
        <v>36</v>
      </c>
      <c r="EH8">
        <v>49</v>
      </c>
      <c r="EI8">
        <v>46</v>
      </c>
      <c r="EJ8">
        <v>17</v>
      </c>
      <c r="EK8">
        <v>37</v>
      </c>
      <c r="EL8">
        <v>33</v>
      </c>
      <c r="EM8">
        <v>27</v>
      </c>
      <c r="EN8">
        <v>23</v>
      </c>
      <c r="EO8">
        <v>16</v>
      </c>
      <c r="EP8">
        <v>7</v>
      </c>
      <c r="EQ8">
        <v>44</v>
      </c>
      <c r="ER8">
        <v>48</v>
      </c>
      <c r="ES8">
        <v>55</v>
      </c>
      <c r="ET8">
        <v>72</v>
      </c>
      <c r="EU8">
        <v>49</v>
      </c>
      <c r="EV8">
        <v>49</v>
      </c>
      <c r="EW8">
        <v>14</v>
      </c>
      <c r="EX8">
        <v>9</v>
      </c>
      <c r="EY8">
        <v>35</v>
      </c>
      <c r="EZ8">
        <v>15</v>
      </c>
      <c r="FA8">
        <v>18</v>
      </c>
      <c r="FB8">
        <v>15</v>
      </c>
      <c r="FC8">
        <v>18</v>
      </c>
      <c r="FD8">
        <v>45</v>
      </c>
      <c r="FE8">
        <v>53</v>
      </c>
      <c r="FF8">
        <v>42</v>
      </c>
      <c r="FG8">
        <v>37</v>
      </c>
      <c r="FH8">
        <v>39</v>
      </c>
      <c r="FI8">
        <v>43</v>
      </c>
      <c r="FJ8">
        <v>21</v>
      </c>
      <c r="FK8">
        <v>32</v>
      </c>
      <c r="FL8">
        <v>17</v>
      </c>
      <c r="FM8">
        <v>17</v>
      </c>
      <c r="FN8">
        <v>8</v>
      </c>
      <c r="FO8">
        <v>17</v>
      </c>
      <c r="FP8">
        <v>29</v>
      </c>
      <c r="FQ8">
        <v>50</v>
      </c>
      <c r="FR8">
        <v>77</v>
      </c>
      <c r="FS8">
        <v>49</v>
      </c>
      <c r="FT8">
        <v>49</v>
      </c>
      <c r="FU8">
        <v>32</v>
      </c>
      <c r="FV8">
        <v>22</v>
      </c>
      <c r="FW8">
        <v>5</v>
      </c>
      <c r="FX8">
        <v>7</v>
      </c>
      <c r="FY8">
        <v>13</v>
      </c>
      <c r="FZ8">
        <v>18</v>
      </c>
      <c r="GA8">
        <v>12</v>
      </c>
      <c r="GB8">
        <v>18</v>
      </c>
      <c r="GC8">
        <v>50</v>
      </c>
      <c r="GD8">
        <v>49</v>
      </c>
      <c r="GE8">
        <v>33</v>
      </c>
      <c r="GF8">
        <v>6</v>
      </c>
      <c r="GG8">
        <v>18</v>
      </c>
      <c r="GM8">
        <v>16</v>
      </c>
      <c r="GN8">
        <v>51</v>
      </c>
      <c r="GO8">
        <v>29</v>
      </c>
      <c r="GP8">
        <v>46</v>
      </c>
      <c r="GQ8">
        <v>23</v>
      </c>
      <c r="GR8">
        <v>29</v>
      </c>
      <c r="GS8">
        <v>27</v>
      </c>
      <c r="GT8">
        <v>15</v>
      </c>
      <c r="GU8">
        <v>13</v>
      </c>
      <c r="JD8">
        <v>0</v>
      </c>
      <c r="JE8">
        <v>0</v>
      </c>
      <c r="JF8">
        <v>0</v>
      </c>
      <c r="JG8">
        <v>0</v>
      </c>
      <c r="JH8">
        <v>0</v>
      </c>
      <c r="JJ8">
        <f t="shared" si="5"/>
        <v>0</v>
      </c>
      <c r="JK8">
        <f t="shared" si="6"/>
        <v>0</v>
      </c>
      <c r="JL8">
        <f t="shared" si="7"/>
        <v>0</v>
      </c>
    </row>
    <row r="9" spans="2:272" x14ac:dyDescent="0.25">
      <c r="J9">
        <v>63</v>
      </c>
      <c r="K9">
        <v>170</v>
      </c>
      <c r="L9">
        <v>129</v>
      </c>
      <c r="M9">
        <v>128</v>
      </c>
      <c r="N9">
        <v>115</v>
      </c>
      <c r="O9">
        <v>118</v>
      </c>
      <c r="P9">
        <v>133</v>
      </c>
      <c r="Q9">
        <v>125</v>
      </c>
      <c r="R9">
        <v>70</v>
      </c>
      <c r="S9">
        <v>99</v>
      </c>
      <c r="T9">
        <v>100</v>
      </c>
      <c r="U9">
        <v>119</v>
      </c>
      <c r="V9">
        <v>32</v>
      </c>
      <c r="W9">
        <v>117</v>
      </c>
      <c r="X9">
        <v>316</v>
      </c>
      <c r="AC9">
        <v>56</v>
      </c>
      <c r="AD9">
        <v>134</v>
      </c>
      <c r="AE9">
        <v>113</v>
      </c>
      <c r="AF9">
        <v>106</v>
      </c>
      <c r="AG9">
        <v>90</v>
      </c>
      <c r="AH9">
        <v>98</v>
      </c>
      <c r="AI9">
        <v>86</v>
      </c>
      <c r="AJ9">
        <v>71</v>
      </c>
      <c r="AL9">
        <v>14</v>
      </c>
      <c r="AM9">
        <v>30</v>
      </c>
      <c r="AN9">
        <v>100</v>
      </c>
      <c r="AO9">
        <v>120</v>
      </c>
      <c r="AP9">
        <v>117</v>
      </c>
      <c r="AQ9">
        <v>115</v>
      </c>
      <c r="AR9">
        <v>88</v>
      </c>
      <c r="AS9">
        <v>105</v>
      </c>
      <c r="AT9">
        <v>104</v>
      </c>
      <c r="AU9">
        <v>67</v>
      </c>
      <c r="AV9">
        <v>76</v>
      </c>
      <c r="AW9">
        <v>28</v>
      </c>
      <c r="AX9">
        <v>54</v>
      </c>
      <c r="AY9">
        <v>51</v>
      </c>
      <c r="AZ9">
        <v>71</v>
      </c>
      <c r="BA9">
        <v>54</v>
      </c>
      <c r="BB9">
        <v>75</v>
      </c>
      <c r="BC9">
        <v>87</v>
      </c>
      <c r="BD9">
        <v>71</v>
      </c>
      <c r="BE9">
        <v>100</v>
      </c>
      <c r="BF9">
        <v>64</v>
      </c>
      <c r="BG9">
        <v>60</v>
      </c>
      <c r="BH9">
        <v>36</v>
      </c>
      <c r="BI9">
        <v>62</v>
      </c>
      <c r="BJ9">
        <v>57</v>
      </c>
      <c r="BK9">
        <v>69</v>
      </c>
      <c r="BL9">
        <v>64</v>
      </c>
      <c r="BM9">
        <v>31</v>
      </c>
      <c r="BN9">
        <v>16</v>
      </c>
      <c r="BO9">
        <v>75</v>
      </c>
      <c r="BP9">
        <v>174</v>
      </c>
      <c r="BQ9">
        <v>63</v>
      </c>
      <c r="BR9">
        <v>45</v>
      </c>
      <c r="BS9">
        <v>37</v>
      </c>
      <c r="BT9">
        <v>61</v>
      </c>
      <c r="BU9">
        <v>27</v>
      </c>
      <c r="BV9">
        <v>42</v>
      </c>
      <c r="BW9">
        <v>40</v>
      </c>
      <c r="BX9">
        <v>57</v>
      </c>
      <c r="BZ9">
        <v>16</v>
      </c>
      <c r="CC9">
        <v>30</v>
      </c>
      <c r="CD9">
        <v>77</v>
      </c>
      <c r="CE9">
        <v>74</v>
      </c>
      <c r="CF9">
        <v>31</v>
      </c>
      <c r="CG9">
        <v>43</v>
      </c>
      <c r="CH9">
        <v>26</v>
      </c>
      <c r="CI9">
        <v>84</v>
      </c>
      <c r="CJ9">
        <v>27</v>
      </c>
      <c r="CK9">
        <v>69</v>
      </c>
      <c r="CM9">
        <v>14</v>
      </c>
      <c r="CN9">
        <v>34</v>
      </c>
      <c r="CO9">
        <v>72</v>
      </c>
      <c r="CP9">
        <v>57</v>
      </c>
      <c r="CQ9">
        <v>43</v>
      </c>
      <c r="CR9">
        <v>63</v>
      </c>
      <c r="CS9">
        <v>70</v>
      </c>
      <c r="CT9">
        <v>60</v>
      </c>
      <c r="CU9">
        <v>64</v>
      </c>
      <c r="CV9">
        <v>7</v>
      </c>
      <c r="CW9">
        <v>36</v>
      </c>
      <c r="CX9">
        <v>42</v>
      </c>
      <c r="CY9">
        <v>6</v>
      </c>
      <c r="DA9">
        <v>100</v>
      </c>
      <c r="DB9">
        <v>123</v>
      </c>
      <c r="DC9">
        <v>80</v>
      </c>
      <c r="DD9">
        <v>67</v>
      </c>
      <c r="DE9">
        <v>16</v>
      </c>
      <c r="DO9">
        <v>111</v>
      </c>
      <c r="DP9">
        <v>106</v>
      </c>
      <c r="DQ9">
        <v>81</v>
      </c>
      <c r="DR9">
        <v>62</v>
      </c>
      <c r="DS9">
        <v>41</v>
      </c>
      <c r="DT9">
        <v>39</v>
      </c>
      <c r="DU9">
        <v>39</v>
      </c>
      <c r="DV9">
        <v>98</v>
      </c>
      <c r="DW9">
        <v>5</v>
      </c>
      <c r="DX9">
        <v>73</v>
      </c>
      <c r="DY9">
        <v>66</v>
      </c>
      <c r="DZ9">
        <v>55</v>
      </c>
      <c r="EA9">
        <v>80</v>
      </c>
      <c r="EB9">
        <v>36</v>
      </c>
      <c r="EC9">
        <v>45</v>
      </c>
      <c r="EF9">
        <v>112</v>
      </c>
      <c r="EG9">
        <v>108</v>
      </c>
      <c r="EH9">
        <v>52</v>
      </c>
      <c r="EI9">
        <v>2</v>
      </c>
      <c r="EJ9">
        <v>29</v>
      </c>
      <c r="EK9">
        <v>68</v>
      </c>
      <c r="EL9">
        <v>43</v>
      </c>
      <c r="EM9">
        <v>54</v>
      </c>
      <c r="EN9">
        <v>54</v>
      </c>
      <c r="EO9">
        <v>50</v>
      </c>
      <c r="EP9">
        <v>20</v>
      </c>
      <c r="EQ9">
        <v>52</v>
      </c>
      <c r="ER9">
        <v>92</v>
      </c>
      <c r="ES9">
        <v>73</v>
      </c>
      <c r="ET9">
        <v>84</v>
      </c>
      <c r="EU9">
        <v>35</v>
      </c>
      <c r="EV9">
        <v>49</v>
      </c>
      <c r="EW9">
        <v>59</v>
      </c>
      <c r="EX9">
        <v>23</v>
      </c>
      <c r="EY9">
        <v>38</v>
      </c>
      <c r="EZ9">
        <v>51</v>
      </c>
      <c r="FA9">
        <v>37</v>
      </c>
      <c r="FB9">
        <v>37</v>
      </c>
      <c r="FC9">
        <v>28</v>
      </c>
      <c r="FD9">
        <v>67</v>
      </c>
      <c r="FE9">
        <v>22</v>
      </c>
      <c r="FF9">
        <v>7</v>
      </c>
      <c r="FG9">
        <v>36</v>
      </c>
      <c r="FH9">
        <v>58</v>
      </c>
      <c r="FI9">
        <v>96</v>
      </c>
      <c r="FJ9">
        <v>103</v>
      </c>
      <c r="FK9">
        <v>14</v>
      </c>
      <c r="FL9">
        <v>55</v>
      </c>
      <c r="FM9">
        <v>63</v>
      </c>
      <c r="FN9">
        <v>22</v>
      </c>
      <c r="FO9">
        <v>19</v>
      </c>
      <c r="FP9">
        <v>26</v>
      </c>
      <c r="FQ9">
        <v>5</v>
      </c>
      <c r="FR9">
        <v>2</v>
      </c>
      <c r="FV9">
        <v>33</v>
      </c>
      <c r="FW9">
        <v>39</v>
      </c>
      <c r="FX9">
        <v>34</v>
      </c>
      <c r="FY9">
        <v>42</v>
      </c>
      <c r="FZ9">
        <v>10</v>
      </c>
      <c r="HZ9">
        <v>46</v>
      </c>
      <c r="IB9">
        <v>118</v>
      </c>
      <c r="JD9">
        <v>0</v>
      </c>
      <c r="JE9">
        <v>0</v>
      </c>
      <c r="JF9">
        <v>0</v>
      </c>
      <c r="JG9">
        <v>0</v>
      </c>
      <c r="JH9">
        <v>0</v>
      </c>
      <c r="JJ9">
        <f t="shared" si="5"/>
        <v>0</v>
      </c>
      <c r="JK9">
        <f t="shared" si="6"/>
        <v>0</v>
      </c>
      <c r="JL9">
        <f t="shared" si="7"/>
        <v>0</v>
      </c>
    </row>
    <row r="10" spans="2:272" x14ac:dyDescent="0.25">
      <c r="V10">
        <v>38</v>
      </c>
      <c r="W10">
        <v>2414</v>
      </c>
      <c r="Y10">
        <v>758</v>
      </c>
      <c r="Z10">
        <v>1115</v>
      </c>
      <c r="AA10">
        <v>716</v>
      </c>
      <c r="AB10">
        <v>840</v>
      </c>
      <c r="AC10">
        <v>979</v>
      </c>
      <c r="AD10">
        <v>4230</v>
      </c>
      <c r="AE10">
        <v>4334</v>
      </c>
      <c r="AF10">
        <v>4669</v>
      </c>
      <c r="AG10">
        <v>5260</v>
      </c>
      <c r="AH10">
        <v>4306</v>
      </c>
      <c r="AI10">
        <v>3478</v>
      </c>
      <c r="AJ10">
        <v>2947</v>
      </c>
      <c r="AK10">
        <v>2053</v>
      </c>
      <c r="AL10">
        <v>2590</v>
      </c>
      <c r="AM10">
        <v>2098</v>
      </c>
      <c r="AN10">
        <v>2256</v>
      </c>
      <c r="AO10">
        <v>2265</v>
      </c>
      <c r="AP10">
        <v>2767</v>
      </c>
      <c r="AQ10">
        <v>2748</v>
      </c>
      <c r="AR10">
        <v>2336</v>
      </c>
      <c r="AS10">
        <v>2130</v>
      </c>
      <c r="AT10">
        <v>2115</v>
      </c>
      <c r="AU10">
        <v>969</v>
      </c>
      <c r="AV10">
        <v>3014</v>
      </c>
      <c r="AW10">
        <v>2251</v>
      </c>
      <c r="AX10">
        <v>2192</v>
      </c>
      <c r="AY10">
        <v>2039</v>
      </c>
      <c r="AZ10">
        <v>1717</v>
      </c>
      <c r="BA10">
        <v>1798</v>
      </c>
      <c r="BB10">
        <v>2335</v>
      </c>
      <c r="BC10">
        <v>2554</v>
      </c>
      <c r="BD10">
        <v>1663</v>
      </c>
      <c r="BE10">
        <v>1780</v>
      </c>
      <c r="BF10">
        <v>1665</v>
      </c>
      <c r="BG10">
        <v>1863</v>
      </c>
      <c r="BH10">
        <v>2152</v>
      </c>
      <c r="BI10">
        <v>2316</v>
      </c>
      <c r="BJ10">
        <v>2158</v>
      </c>
      <c r="BK10">
        <v>2173</v>
      </c>
      <c r="BL10">
        <v>1872</v>
      </c>
      <c r="BM10">
        <v>1367</v>
      </c>
      <c r="BN10">
        <v>2426</v>
      </c>
      <c r="BO10">
        <v>2329</v>
      </c>
      <c r="BP10">
        <v>1729</v>
      </c>
      <c r="BQ10">
        <v>1509</v>
      </c>
      <c r="BR10">
        <v>1648</v>
      </c>
      <c r="BS10">
        <v>1769</v>
      </c>
      <c r="BT10">
        <v>1857</v>
      </c>
      <c r="BU10">
        <v>1630</v>
      </c>
      <c r="BV10">
        <v>1755</v>
      </c>
      <c r="BW10">
        <v>1787</v>
      </c>
      <c r="BX10">
        <v>1991</v>
      </c>
      <c r="BY10">
        <v>1523</v>
      </c>
      <c r="BZ10">
        <v>1172</v>
      </c>
      <c r="CA10">
        <v>1470</v>
      </c>
      <c r="CB10">
        <v>247</v>
      </c>
      <c r="CK10">
        <v>165</v>
      </c>
      <c r="CT10">
        <v>249</v>
      </c>
      <c r="CU10">
        <v>1010</v>
      </c>
      <c r="CV10">
        <v>881</v>
      </c>
      <c r="CW10">
        <v>867</v>
      </c>
      <c r="CX10">
        <v>954</v>
      </c>
      <c r="CY10">
        <v>1341</v>
      </c>
      <c r="CZ10">
        <v>1345</v>
      </c>
      <c r="DA10">
        <v>784</v>
      </c>
      <c r="DB10">
        <v>1099</v>
      </c>
      <c r="DC10">
        <v>1188</v>
      </c>
      <c r="DD10">
        <v>1116</v>
      </c>
      <c r="DE10">
        <v>278</v>
      </c>
      <c r="DF10">
        <v>28</v>
      </c>
      <c r="DJ10">
        <v>278</v>
      </c>
      <c r="DK10">
        <v>777</v>
      </c>
      <c r="DO10">
        <v>203</v>
      </c>
      <c r="DP10">
        <v>544</v>
      </c>
      <c r="DQ10">
        <v>1090</v>
      </c>
      <c r="DR10">
        <v>961</v>
      </c>
      <c r="DS10">
        <v>746</v>
      </c>
      <c r="DT10">
        <v>1112</v>
      </c>
      <c r="DU10">
        <v>688</v>
      </c>
      <c r="DV10">
        <v>660</v>
      </c>
      <c r="DW10">
        <v>669</v>
      </c>
      <c r="DX10">
        <v>358</v>
      </c>
      <c r="DY10">
        <v>638</v>
      </c>
      <c r="DZ10">
        <v>1052</v>
      </c>
      <c r="EA10">
        <v>865</v>
      </c>
      <c r="EB10">
        <v>809</v>
      </c>
      <c r="EC10">
        <v>431</v>
      </c>
      <c r="EE10">
        <v>262</v>
      </c>
      <c r="EF10">
        <v>732</v>
      </c>
      <c r="EG10">
        <v>402</v>
      </c>
      <c r="EH10">
        <v>411</v>
      </c>
      <c r="EI10">
        <v>787</v>
      </c>
      <c r="EJ10">
        <v>277</v>
      </c>
      <c r="EK10">
        <v>3</v>
      </c>
      <c r="ER10">
        <v>14</v>
      </c>
      <c r="EU10">
        <v>133</v>
      </c>
      <c r="EV10">
        <v>884</v>
      </c>
      <c r="EW10">
        <v>844</v>
      </c>
      <c r="EX10">
        <v>849</v>
      </c>
      <c r="EY10">
        <v>24</v>
      </c>
      <c r="EZ10">
        <v>35</v>
      </c>
      <c r="FA10">
        <v>22</v>
      </c>
      <c r="FK10">
        <v>7</v>
      </c>
      <c r="FL10">
        <v>412</v>
      </c>
      <c r="FM10">
        <v>240</v>
      </c>
      <c r="FO10">
        <v>511</v>
      </c>
      <c r="FP10">
        <v>856</v>
      </c>
      <c r="FQ10">
        <v>905</v>
      </c>
      <c r="FR10">
        <v>952</v>
      </c>
      <c r="FS10">
        <v>925</v>
      </c>
      <c r="FT10">
        <v>880</v>
      </c>
      <c r="FU10">
        <v>706</v>
      </c>
      <c r="FV10">
        <v>660</v>
      </c>
      <c r="FW10">
        <v>866</v>
      </c>
      <c r="FX10">
        <v>394</v>
      </c>
      <c r="FY10">
        <v>83</v>
      </c>
      <c r="GA10">
        <v>90</v>
      </c>
      <c r="GB10">
        <v>165</v>
      </c>
      <c r="GC10">
        <v>231</v>
      </c>
      <c r="GD10">
        <v>220</v>
      </c>
      <c r="GE10">
        <v>71</v>
      </c>
      <c r="GF10">
        <v>94</v>
      </c>
      <c r="GG10">
        <v>132</v>
      </c>
      <c r="GH10">
        <v>405</v>
      </c>
      <c r="GI10">
        <v>197</v>
      </c>
      <c r="GN10">
        <v>327</v>
      </c>
      <c r="GO10">
        <v>87</v>
      </c>
      <c r="HB10">
        <v>573</v>
      </c>
      <c r="HC10">
        <v>1113</v>
      </c>
      <c r="HD10">
        <v>942</v>
      </c>
      <c r="HE10">
        <v>90</v>
      </c>
      <c r="HN10">
        <v>90</v>
      </c>
      <c r="HO10">
        <v>620</v>
      </c>
      <c r="HP10">
        <v>73</v>
      </c>
      <c r="HQ10">
        <v>210</v>
      </c>
      <c r="HR10">
        <v>83</v>
      </c>
      <c r="HS10">
        <v>183</v>
      </c>
      <c r="HT10">
        <v>142</v>
      </c>
      <c r="HU10">
        <v>144</v>
      </c>
      <c r="HV10">
        <v>78</v>
      </c>
      <c r="HW10">
        <v>63</v>
      </c>
      <c r="HX10">
        <v>188</v>
      </c>
      <c r="IL10">
        <v>417</v>
      </c>
      <c r="IM10">
        <v>804</v>
      </c>
      <c r="IN10">
        <v>307</v>
      </c>
      <c r="IO10">
        <v>489</v>
      </c>
      <c r="JB10">
        <v>401</v>
      </c>
      <c r="JC10">
        <v>223</v>
      </c>
      <c r="JD10">
        <v>0</v>
      </c>
      <c r="JE10">
        <v>0</v>
      </c>
      <c r="JF10">
        <v>0</v>
      </c>
      <c r="JG10">
        <v>0</v>
      </c>
      <c r="JH10">
        <v>0</v>
      </c>
      <c r="JJ10">
        <f t="shared" si="5"/>
        <v>624</v>
      </c>
      <c r="JK10">
        <f t="shared" si="6"/>
        <v>8.7971578413128058E-3</v>
      </c>
      <c r="JL10">
        <f t="shared" si="7"/>
        <v>0</v>
      </c>
    </row>
    <row r="11" spans="2:272" x14ac:dyDescent="0.25">
      <c r="S11">
        <v>8</v>
      </c>
      <c r="T11">
        <v>63</v>
      </c>
      <c r="U11">
        <v>141</v>
      </c>
      <c r="W11">
        <v>15</v>
      </c>
      <c r="X11">
        <v>87</v>
      </c>
      <c r="Y11">
        <v>81</v>
      </c>
      <c r="Z11">
        <v>144</v>
      </c>
      <c r="AA11">
        <v>100</v>
      </c>
      <c r="AB11">
        <v>100</v>
      </c>
      <c r="AC11">
        <v>29</v>
      </c>
      <c r="AD11">
        <v>72</v>
      </c>
      <c r="AE11">
        <v>97</v>
      </c>
      <c r="AF11">
        <v>103</v>
      </c>
      <c r="AG11">
        <v>90</v>
      </c>
      <c r="AI11">
        <v>7</v>
      </c>
      <c r="AK11">
        <v>14</v>
      </c>
      <c r="AL11">
        <v>6</v>
      </c>
      <c r="AM11">
        <v>9</v>
      </c>
      <c r="AN11">
        <v>16</v>
      </c>
      <c r="AO11">
        <v>34</v>
      </c>
      <c r="AP11">
        <v>62</v>
      </c>
      <c r="AQ11">
        <v>9</v>
      </c>
      <c r="AR11">
        <v>38</v>
      </c>
      <c r="AS11">
        <v>10</v>
      </c>
      <c r="AT11">
        <v>54</v>
      </c>
      <c r="AU11">
        <v>59</v>
      </c>
      <c r="AV11">
        <v>60</v>
      </c>
      <c r="AW11">
        <v>97</v>
      </c>
      <c r="AX11">
        <v>26</v>
      </c>
      <c r="AY11">
        <v>2</v>
      </c>
      <c r="AZ11">
        <v>0</v>
      </c>
      <c r="BA11">
        <v>4</v>
      </c>
      <c r="BB11">
        <v>57</v>
      </c>
      <c r="BC11">
        <v>17</v>
      </c>
      <c r="BD11">
        <v>65</v>
      </c>
      <c r="BE11">
        <v>26</v>
      </c>
      <c r="BG11">
        <v>8</v>
      </c>
      <c r="BH11">
        <v>1</v>
      </c>
      <c r="BI11">
        <v>2</v>
      </c>
      <c r="BJ11">
        <v>5</v>
      </c>
      <c r="BK11">
        <v>14</v>
      </c>
      <c r="BL11">
        <v>19</v>
      </c>
      <c r="BM11">
        <v>6</v>
      </c>
      <c r="BN11">
        <v>11</v>
      </c>
      <c r="BO11">
        <v>9</v>
      </c>
      <c r="BP11">
        <v>6</v>
      </c>
      <c r="BQ11">
        <v>2</v>
      </c>
      <c r="BU11">
        <v>5</v>
      </c>
      <c r="BW11">
        <v>2</v>
      </c>
      <c r="BX11">
        <v>2</v>
      </c>
      <c r="BY11">
        <v>7</v>
      </c>
      <c r="BZ11">
        <v>8</v>
      </c>
      <c r="CB11">
        <v>2</v>
      </c>
      <c r="CC11">
        <v>7</v>
      </c>
      <c r="CF11">
        <v>7</v>
      </c>
      <c r="CG11">
        <v>9</v>
      </c>
      <c r="CJ11">
        <v>4</v>
      </c>
      <c r="CL11">
        <v>6</v>
      </c>
      <c r="CM11">
        <v>12</v>
      </c>
      <c r="CN11">
        <v>11</v>
      </c>
      <c r="CO11">
        <v>1</v>
      </c>
      <c r="CP11">
        <v>11</v>
      </c>
      <c r="CQ11">
        <v>3</v>
      </c>
      <c r="CR11">
        <v>12</v>
      </c>
      <c r="CT11">
        <v>13</v>
      </c>
      <c r="CU11">
        <v>6</v>
      </c>
      <c r="CV11">
        <v>33</v>
      </c>
      <c r="CW11">
        <v>16</v>
      </c>
      <c r="CX11">
        <v>21</v>
      </c>
      <c r="CY11">
        <v>44</v>
      </c>
      <c r="CZ11">
        <v>32</v>
      </c>
      <c r="DA11">
        <v>12</v>
      </c>
      <c r="DC11">
        <v>5</v>
      </c>
      <c r="DD11">
        <v>6</v>
      </c>
      <c r="DE11">
        <v>2</v>
      </c>
      <c r="DF11">
        <v>7</v>
      </c>
      <c r="DH11">
        <v>9</v>
      </c>
      <c r="DI11">
        <v>5</v>
      </c>
      <c r="DO11">
        <v>4</v>
      </c>
      <c r="DP11">
        <v>2</v>
      </c>
      <c r="DQ11">
        <v>1</v>
      </c>
      <c r="DR11">
        <v>5</v>
      </c>
      <c r="DS11">
        <v>11</v>
      </c>
      <c r="DT11">
        <v>4</v>
      </c>
      <c r="DU11">
        <v>4</v>
      </c>
      <c r="DV11">
        <v>9</v>
      </c>
      <c r="DW11">
        <v>15</v>
      </c>
      <c r="DX11">
        <v>3</v>
      </c>
      <c r="DY11">
        <v>2</v>
      </c>
      <c r="DZ11">
        <v>6</v>
      </c>
      <c r="EA11">
        <v>3</v>
      </c>
      <c r="EH11">
        <v>8</v>
      </c>
      <c r="EI11">
        <v>21</v>
      </c>
      <c r="EJ11">
        <v>24</v>
      </c>
      <c r="EK11">
        <v>37</v>
      </c>
      <c r="EL11">
        <v>58</v>
      </c>
      <c r="EM11">
        <v>52</v>
      </c>
      <c r="EN11">
        <v>51</v>
      </c>
      <c r="EO11">
        <v>53</v>
      </c>
      <c r="ER11">
        <v>4</v>
      </c>
      <c r="ES11">
        <v>17</v>
      </c>
      <c r="ET11">
        <v>7</v>
      </c>
      <c r="EU11">
        <v>27</v>
      </c>
      <c r="EV11">
        <v>60</v>
      </c>
      <c r="EW11">
        <v>377</v>
      </c>
      <c r="EX11">
        <v>327</v>
      </c>
      <c r="EY11">
        <v>358</v>
      </c>
      <c r="EZ11">
        <v>163</v>
      </c>
      <c r="FA11">
        <v>290</v>
      </c>
      <c r="FB11">
        <v>192</v>
      </c>
      <c r="FC11">
        <v>241</v>
      </c>
      <c r="FD11">
        <v>313</v>
      </c>
      <c r="FE11">
        <v>263</v>
      </c>
      <c r="FF11">
        <v>293</v>
      </c>
      <c r="FG11">
        <v>221</v>
      </c>
      <c r="FH11">
        <v>183</v>
      </c>
      <c r="FI11">
        <v>201</v>
      </c>
      <c r="FJ11">
        <v>188</v>
      </c>
      <c r="FK11">
        <v>180</v>
      </c>
      <c r="FL11">
        <v>105</v>
      </c>
      <c r="FM11">
        <v>71</v>
      </c>
      <c r="FN11">
        <v>67</v>
      </c>
      <c r="FO11">
        <v>118</v>
      </c>
      <c r="FP11">
        <v>274</v>
      </c>
      <c r="FQ11">
        <v>237</v>
      </c>
      <c r="FR11">
        <v>211</v>
      </c>
      <c r="FS11">
        <v>196</v>
      </c>
      <c r="FT11">
        <v>166</v>
      </c>
      <c r="FU11">
        <v>162</v>
      </c>
      <c r="FV11">
        <v>121</v>
      </c>
      <c r="GA11">
        <v>115</v>
      </c>
      <c r="GB11">
        <v>224</v>
      </c>
      <c r="GC11">
        <v>182</v>
      </c>
      <c r="GD11">
        <v>180</v>
      </c>
      <c r="GE11">
        <v>157</v>
      </c>
      <c r="GF11">
        <v>137</v>
      </c>
      <c r="GG11">
        <v>139</v>
      </c>
      <c r="GH11">
        <v>113</v>
      </c>
      <c r="GI11">
        <v>25</v>
      </c>
      <c r="GJ11">
        <v>34</v>
      </c>
      <c r="GM11">
        <v>97</v>
      </c>
      <c r="GN11">
        <v>220</v>
      </c>
      <c r="GO11">
        <v>169</v>
      </c>
      <c r="GP11">
        <v>102</v>
      </c>
      <c r="GR11">
        <v>54</v>
      </c>
      <c r="GS11">
        <v>53</v>
      </c>
      <c r="GT11">
        <v>40</v>
      </c>
      <c r="GU11">
        <v>24</v>
      </c>
      <c r="HB11">
        <v>324</v>
      </c>
      <c r="HC11">
        <v>1332</v>
      </c>
      <c r="HD11">
        <v>191</v>
      </c>
      <c r="HE11">
        <v>571</v>
      </c>
      <c r="HO11">
        <v>1340</v>
      </c>
      <c r="HP11">
        <v>910</v>
      </c>
      <c r="HQ11">
        <v>22</v>
      </c>
      <c r="HZ11">
        <v>25</v>
      </c>
      <c r="IA11">
        <v>11</v>
      </c>
      <c r="IL11">
        <v>12</v>
      </c>
      <c r="IM11">
        <v>11</v>
      </c>
      <c r="IN11">
        <v>15</v>
      </c>
      <c r="IV11">
        <v>2</v>
      </c>
      <c r="IW11">
        <v>12</v>
      </c>
      <c r="IX11">
        <v>14</v>
      </c>
      <c r="IY11">
        <v>5</v>
      </c>
      <c r="IZ11">
        <v>1</v>
      </c>
      <c r="JA11">
        <v>1</v>
      </c>
      <c r="JD11">
        <v>0</v>
      </c>
      <c r="JE11">
        <v>0</v>
      </c>
      <c r="JF11">
        <v>0</v>
      </c>
      <c r="JG11">
        <v>0</v>
      </c>
      <c r="JH11">
        <v>1</v>
      </c>
      <c r="JJ11">
        <f t="shared" si="5"/>
        <v>34</v>
      </c>
      <c r="JK11">
        <f t="shared" si="6"/>
        <v>4.7933231827665933E-4</v>
      </c>
      <c r="JL11">
        <f t="shared" si="7"/>
        <v>0</v>
      </c>
    </row>
    <row r="12" spans="2:272" x14ac:dyDescent="0.25">
      <c r="W12">
        <v>18</v>
      </c>
      <c r="X12">
        <v>61</v>
      </c>
      <c r="Y12">
        <v>237</v>
      </c>
      <c r="Z12">
        <v>611</v>
      </c>
      <c r="AA12">
        <v>43</v>
      </c>
      <c r="AB12">
        <v>708</v>
      </c>
      <c r="AC12">
        <v>1002</v>
      </c>
      <c r="AD12">
        <v>2231</v>
      </c>
      <c r="AE12">
        <v>1216</v>
      </c>
      <c r="AF12">
        <v>1308</v>
      </c>
      <c r="AG12">
        <v>979</v>
      </c>
      <c r="AH12">
        <v>1049</v>
      </c>
      <c r="AI12">
        <v>888</v>
      </c>
      <c r="AJ12">
        <v>843</v>
      </c>
      <c r="AK12">
        <v>729</v>
      </c>
      <c r="AL12">
        <v>711</v>
      </c>
      <c r="AM12">
        <v>305</v>
      </c>
      <c r="AN12">
        <v>291</v>
      </c>
      <c r="AO12">
        <v>423</v>
      </c>
      <c r="AP12">
        <v>824</v>
      </c>
      <c r="AQ12">
        <v>637</v>
      </c>
      <c r="AR12">
        <v>591</v>
      </c>
      <c r="AS12">
        <v>542</v>
      </c>
      <c r="AT12">
        <v>559</v>
      </c>
      <c r="AU12">
        <v>402</v>
      </c>
      <c r="AV12">
        <v>845</v>
      </c>
      <c r="AW12">
        <v>462</v>
      </c>
      <c r="AX12">
        <v>484</v>
      </c>
      <c r="AY12">
        <v>481</v>
      </c>
      <c r="AZ12">
        <v>425</v>
      </c>
      <c r="BA12">
        <v>417</v>
      </c>
      <c r="BB12">
        <v>651</v>
      </c>
      <c r="BC12">
        <v>652</v>
      </c>
      <c r="BD12">
        <v>321</v>
      </c>
      <c r="BE12">
        <v>610</v>
      </c>
      <c r="BF12">
        <v>560</v>
      </c>
      <c r="BG12">
        <v>346</v>
      </c>
      <c r="BH12">
        <v>445</v>
      </c>
      <c r="BI12">
        <v>475</v>
      </c>
      <c r="BJ12">
        <v>380</v>
      </c>
      <c r="BK12">
        <v>475</v>
      </c>
      <c r="BL12">
        <v>621</v>
      </c>
      <c r="BM12">
        <v>521</v>
      </c>
      <c r="BN12">
        <v>614</v>
      </c>
      <c r="BO12">
        <v>659</v>
      </c>
      <c r="BP12">
        <v>468</v>
      </c>
      <c r="BQ12">
        <v>619</v>
      </c>
      <c r="BR12">
        <v>443</v>
      </c>
      <c r="BS12">
        <v>559</v>
      </c>
      <c r="BT12">
        <v>490</v>
      </c>
      <c r="BU12">
        <v>429</v>
      </c>
      <c r="BV12">
        <v>513</v>
      </c>
      <c r="BW12">
        <v>511</v>
      </c>
      <c r="BX12">
        <v>549</v>
      </c>
      <c r="BY12">
        <v>409</v>
      </c>
      <c r="BZ12">
        <v>476</v>
      </c>
      <c r="CA12">
        <v>439</v>
      </c>
      <c r="CB12">
        <v>137</v>
      </c>
      <c r="CC12">
        <v>693</v>
      </c>
      <c r="CD12">
        <v>548</v>
      </c>
      <c r="CE12">
        <v>584</v>
      </c>
      <c r="CF12">
        <v>617</v>
      </c>
      <c r="CG12">
        <v>483</v>
      </c>
      <c r="CH12">
        <v>600</v>
      </c>
      <c r="CI12">
        <v>560</v>
      </c>
      <c r="CJ12">
        <v>229</v>
      </c>
      <c r="CK12">
        <v>554</v>
      </c>
      <c r="CL12">
        <v>416</v>
      </c>
      <c r="CM12">
        <v>403</v>
      </c>
      <c r="CN12">
        <v>287</v>
      </c>
      <c r="CO12">
        <v>622</v>
      </c>
      <c r="CP12">
        <v>455</v>
      </c>
      <c r="CQ12">
        <v>596</v>
      </c>
      <c r="CR12">
        <v>485</v>
      </c>
      <c r="CS12">
        <v>482</v>
      </c>
      <c r="CT12">
        <v>601</v>
      </c>
      <c r="CU12">
        <v>559</v>
      </c>
      <c r="CV12">
        <v>333</v>
      </c>
      <c r="CW12">
        <v>440</v>
      </c>
      <c r="CX12">
        <v>416</v>
      </c>
      <c r="CY12">
        <v>431</v>
      </c>
      <c r="CZ12">
        <v>386</v>
      </c>
      <c r="DA12">
        <v>564</v>
      </c>
      <c r="DB12">
        <v>515</v>
      </c>
      <c r="DC12">
        <v>605</v>
      </c>
      <c r="DD12">
        <v>679</v>
      </c>
      <c r="DE12">
        <v>561</v>
      </c>
      <c r="DF12">
        <v>598</v>
      </c>
      <c r="DG12">
        <v>351</v>
      </c>
      <c r="DH12">
        <v>339</v>
      </c>
      <c r="DI12">
        <v>584</v>
      </c>
      <c r="DJ12">
        <v>594</v>
      </c>
      <c r="DK12">
        <v>544</v>
      </c>
      <c r="DL12">
        <v>477</v>
      </c>
      <c r="DM12">
        <v>15</v>
      </c>
      <c r="DN12">
        <v>767</v>
      </c>
      <c r="DO12">
        <v>677</v>
      </c>
      <c r="DP12">
        <v>537</v>
      </c>
      <c r="DQ12">
        <v>525</v>
      </c>
      <c r="DR12">
        <v>478</v>
      </c>
      <c r="DS12">
        <v>450</v>
      </c>
      <c r="DT12">
        <v>389</v>
      </c>
      <c r="DU12">
        <v>561</v>
      </c>
      <c r="DV12">
        <v>521</v>
      </c>
      <c r="DW12">
        <v>491</v>
      </c>
      <c r="DX12">
        <v>315</v>
      </c>
      <c r="DY12">
        <v>158</v>
      </c>
      <c r="DZ12">
        <v>56</v>
      </c>
      <c r="EA12">
        <v>20</v>
      </c>
      <c r="EC12">
        <v>183</v>
      </c>
      <c r="EG12">
        <v>932</v>
      </c>
      <c r="EH12">
        <v>970</v>
      </c>
      <c r="EI12">
        <v>852</v>
      </c>
      <c r="EJ12">
        <v>786</v>
      </c>
      <c r="EK12">
        <v>145</v>
      </c>
      <c r="EL12">
        <v>46</v>
      </c>
      <c r="EM12">
        <v>254</v>
      </c>
      <c r="EN12">
        <v>403</v>
      </c>
      <c r="EO12">
        <v>232</v>
      </c>
      <c r="EP12">
        <v>322</v>
      </c>
      <c r="EQ12">
        <v>566</v>
      </c>
      <c r="ER12">
        <v>115</v>
      </c>
      <c r="ES12">
        <v>793</v>
      </c>
      <c r="ET12">
        <v>684</v>
      </c>
      <c r="EU12">
        <v>444</v>
      </c>
      <c r="EV12">
        <v>288</v>
      </c>
      <c r="EW12">
        <v>620</v>
      </c>
      <c r="EX12">
        <v>536</v>
      </c>
      <c r="EY12">
        <v>61</v>
      </c>
      <c r="EZ12">
        <v>482</v>
      </c>
      <c r="FA12">
        <v>274</v>
      </c>
      <c r="FB12">
        <v>512</v>
      </c>
      <c r="FC12">
        <v>547</v>
      </c>
      <c r="FD12">
        <v>503</v>
      </c>
      <c r="FE12">
        <v>427</v>
      </c>
      <c r="FF12">
        <v>459</v>
      </c>
      <c r="FG12">
        <v>400</v>
      </c>
      <c r="FH12">
        <v>346</v>
      </c>
      <c r="FI12">
        <v>270</v>
      </c>
      <c r="FJ12">
        <v>49</v>
      </c>
      <c r="FQ12">
        <v>948</v>
      </c>
      <c r="FR12">
        <v>685</v>
      </c>
      <c r="FS12">
        <v>519</v>
      </c>
      <c r="FT12">
        <v>335</v>
      </c>
      <c r="FU12">
        <v>157</v>
      </c>
      <c r="GD12">
        <v>1331</v>
      </c>
      <c r="GE12">
        <v>669</v>
      </c>
      <c r="GF12">
        <v>286</v>
      </c>
      <c r="GN12">
        <v>400</v>
      </c>
      <c r="GO12">
        <v>725</v>
      </c>
      <c r="GP12">
        <v>590</v>
      </c>
      <c r="GQ12">
        <v>729</v>
      </c>
      <c r="GR12">
        <v>474</v>
      </c>
      <c r="GS12">
        <v>160</v>
      </c>
      <c r="GZ12">
        <v>531</v>
      </c>
      <c r="HA12">
        <v>811</v>
      </c>
      <c r="HB12">
        <v>763</v>
      </c>
      <c r="HC12">
        <v>536</v>
      </c>
      <c r="HD12">
        <v>316</v>
      </c>
      <c r="HE12">
        <v>154</v>
      </c>
      <c r="HL12">
        <v>714</v>
      </c>
      <c r="HM12">
        <v>640</v>
      </c>
      <c r="HN12">
        <v>763</v>
      </c>
      <c r="HO12">
        <v>638</v>
      </c>
      <c r="HP12">
        <v>515</v>
      </c>
      <c r="HQ12">
        <v>98</v>
      </c>
      <c r="HW12">
        <v>66</v>
      </c>
      <c r="HX12">
        <v>431</v>
      </c>
      <c r="HY12">
        <v>479</v>
      </c>
      <c r="HZ12">
        <v>1024</v>
      </c>
      <c r="IA12">
        <v>611</v>
      </c>
      <c r="IB12">
        <v>292</v>
      </c>
      <c r="IC12">
        <v>257</v>
      </c>
      <c r="IJ12">
        <v>294</v>
      </c>
      <c r="IK12">
        <v>880</v>
      </c>
      <c r="IL12">
        <v>748</v>
      </c>
      <c r="IM12">
        <v>405</v>
      </c>
      <c r="IN12">
        <v>405</v>
      </c>
      <c r="IO12">
        <v>34</v>
      </c>
      <c r="IU12">
        <v>225</v>
      </c>
      <c r="IV12">
        <v>405</v>
      </c>
      <c r="IW12">
        <v>679</v>
      </c>
      <c r="IX12">
        <v>703</v>
      </c>
      <c r="IY12">
        <v>450</v>
      </c>
      <c r="IZ12">
        <v>443</v>
      </c>
      <c r="JA12">
        <v>363</v>
      </c>
      <c r="JB12">
        <v>25</v>
      </c>
      <c r="JD12">
        <v>0</v>
      </c>
      <c r="JE12">
        <v>0</v>
      </c>
      <c r="JF12">
        <v>0</v>
      </c>
      <c r="JG12">
        <v>0</v>
      </c>
      <c r="JH12">
        <v>638</v>
      </c>
      <c r="JJ12">
        <f t="shared" si="5"/>
        <v>3301</v>
      </c>
      <c r="JK12">
        <f t="shared" si="6"/>
        <v>4.6537528900919188E-2</v>
      </c>
      <c r="JL12">
        <f t="shared" si="7"/>
        <v>0</v>
      </c>
    </row>
    <row r="13" spans="2:272" x14ac:dyDescent="0.25">
      <c r="W13">
        <v>12</v>
      </c>
      <c r="Y13">
        <v>1587</v>
      </c>
      <c r="Z13">
        <v>799</v>
      </c>
      <c r="AA13">
        <v>2238</v>
      </c>
      <c r="AB13">
        <v>1064</v>
      </c>
      <c r="AC13">
        <v>1503</v>
      </c>
      <c r="AD13">
        <v>2708</v>
      </c>
      <c r="AE13">
        <v>4486</v>
      </c>
      <c r="AF13">
        <v>6184</v>
      </c>
      <c r="AG13">
        <v>4849</v>
      </c>
      <c r="AH13">
        <v>6105</v>
      </c>
      <c r="AI13">
        <v>6812</v>
      </c>
      <c r="AJ13">
        <v>8220</v>
      </c>
      <c r="AK13">
        <v>8766</v>
      </c>
      <c r="AL13">
        <v>8387</v>
      </c>
      <c r="AM13">
        <v>9385</v>
      </c>
      <c r="AN13">
        <v>7996</v>
      </c>
      <c r="AO13">
        <v>10256</v>
      </c>
      <c r="AP13">
        <v>9332</v>
      </c>
      <c r="AQ13">
        <v>6961</v>
      </c>
      <c r="AR13">
        <v>8432</v>
      </c>
      <c r="AS13">
        <v>9078</v>
      </c>
      <c r="AT13">
        <v>8785</v>
      </c>
      <c r="AU13">
        <v>7343</v>
      </c>
      <c r="AV13">
        <v>6976</v>
      </c>
      <c r="AW13">
        <v>6658</v>
      </c>
      <c r="AX13">
        <v>10193</v>
      </c>
      <c r="AY13">
        <v>9834</v>
      </c>
      <c r="AZ13">
        <v>10603</v>
      </c>
      <c r="BA13">
        <v>12350</v>
      </c>
      <c r="BB13">
        <v>7537</v>
      </c>
      <c r="BC13">
        <v>7647</v>
      </c>
      <c r="BD13">
        <v>8648</v>
      </c>
      <c r="BE13">
        <v>9076</v>
      </c>
      <c r="BF13">
        <v>8648</v>
      </c>
      <c r="BG13">
        <v>7555</v>
      </c>
      <c r="BH13">
        <v>7653</v>
      </c>
      <c r="BI13">
        <v>7190</v>
      </c>
      <c r="BJ13">
        <v>7023</v>
      </c>
      <c r="BK13">
        <v>7034</v>
      </c>
      <c r="BL13">
        <v>6120</v>
      </c>
      <c r="BM13">
        <v>5530</v>
      </c>
      <c r="BN13">
        <v>6525</v>
      </c>
      <c r="BO13">
        <v>5362</v>
      </c>
      <c r="BP13">
        <v>2713</v>
      </c>
      <c r="BQ13">
        <v>2601</v>
      </c>
      <c r="BR13">
        <v>2534</v>
      </c>
      <c r="BS13">
        <v>2740</v>
      </c>
      <c r="BT13">
        <v>2660</v>
      </c>
      <c r="BU13">
        <v>2210</v>
      </c>
      <c r="BV13">
        <v>2310</v>
      </c>
      <c r="BW13">
        <v>2451</v>
      </c>
      <c r="BX13">
        <v>2487</v>
      </c>
      <c r="BY13">
        <v>1600</v>
      </c>
      <c r="BZ13">
        <v>1887</v>
      </c>
      <c r="CA13">
        <v>1952</v>
      </c>
      <c r="CB13">
        <v>335</v>
      </c>
      <c r="CC13">
        <v>3041</v>
      </c>
      <c r="CD13">
        <v>3034</v>
      </c>
      <c r="CE13">
        <v>3481</v>
      </c>
      <c r="CF13">
        <v>3646</v>
      </c>
      <c r="CG13">
        <v>2505</v>
      </c>
      <c r="CH13">
        <v>3113</v>
      </c>
      <c r="CI13">
        <v>3198</v>
      </c>
      <c r="CJ13">
        <v>532</v>
      </c>
      <c r="CK13">
        <v>2773</v>
      </c>
      <c r="CL13">
        <v>2257</v>
      </c>
      <c r="CM13">
        <v>2321</v>
      </c>
      <c r="CN13">
        <v>1026</v>
      </c>
      <c r="CO13">
        <v>3785</v>
      </c>
      <c r="CP13">
        <v>2736</v>
      </c>
      <c r="CQ13">
        <v>3534</v>
      </c>
      <c r="CR13">
        <v>2979</v>
      </c>
      <c r="CS13">
        <v>2978</v>
      </c>
      <c r="CT13">
        <v>3008</v>
      </c>
      <c r="CU13">
        <v>1820</v>
      </c>
      <c r="CV13">
        <v>285</v>
      </c>
      <c r="CW13">
        <v>1229</v>
      </c>
      <c r="CX13">
        <v>1290</v>
      </c>
      <c r="CY13">
        <v>1501</v>
      </c>
      <c r="CZ13">
        <v>1349</v>
      </c>
      <c r="DA13">
        <v>2984</v>
      </c>
      <c r="DB13">
        <v>2661</v>
      </c>
      <c r="DC13">
        <v>2397</v>
      </c>
      <c r="DD13">
        <v>3493</v>
      </c>
      <c r="DE13">
        <v>3639</v>
      </c>
      <c r="DF13">
        <v>2042</v>
      </c>
      <c r="DG13">
        <v>1081</v>
      </c>
      <c r="DH13">
        <v>250</v>
      </c>
      <c r="DI13">
        <v>2845</v>
      </c>
      <c r="DJ13">
        <v>3044</v>
      </c>
      <c r="DK13">
        <v>2805</v>
      </c>
      <c r="DL13">
        <v>2284</v>
      </c>
      <c r="DM13">
        <v>81</v>
      </c>
      <c r="DN13">
        <v>4022</v>
      </c>
      <c r="DO13">
        <v>4398</v>
      </c>
      <c r="DP13">
        <v>3950</v>
      </c>
      <c r="DQ13">
        <v>3675</v>
      </c>
      <c r="DR13">
        <v>2949</v>
      </c>
      <c r="DS13">
        <v>2212</v>
      </c>
      <c r="DT13">
        <v>1970</v>
      </c>
      <c r="DU13">
        <v>3422</v>
      </c>
      <c r="DV13">
        <v>3754</v>
      </c>
      <c r="DW13">
        <v>3117</v>
      </c>
      <c r="DX13">
        <v>1594</v>
      </c>
      <c r="DY13">
        <v>1556</v>
      </c>
      <c r="DZ13">
        <v>54</v>
      </c>
      <c r="EF13">
        <v>177</v>
      </c>
      <c r="EG13">
        <v>481</v>
      </c>
      <c r="EH13">
        <v>3640</v>
      </c>
      <c r="EI13">
        <v>3932</v>
      </c>
      <c r="EJ13">
        <v>3404</v>
      </c>
      <c r="EK13">
        <v>557</v>
      </c>
      <c r="EQ13">
        <v>51</v>
      </c>
      <c r="ER13">
        <v>3507</v>
      </c>
      <c r="ES13">
        <v>4214</v>
      </c>
      <c r="ET13">
        <v>4392</v>
      </c>
      <c r="EU13">
        <v>2589</v>
      </c>
      <c r="EV13">
        <v>975</v>
      </c>
      <c r="EW13">
        <v>3376</v>
      </c>
      <c r="EX13">
        <v>3166</v>
      </c>
      <c r="EY13">
        <v>894</v>
      </c>
      <c r="EZ13">
        <v>2557</v>
      </c>
      <c r="FA13">
        <v>972</v>
      </c>
      <c r="FB13">
        <v>2933</v>
      </c>
      <c r="FC13">
        <v>3885</v>
      </c>
      <c r="FD13">
        <v>3555</v>
      </c>
      <c r="FE13">
        <v>3136</v>
      </c>
      <c r="FF13">
        <v>2639</v>
      </c>
      <c r="FG13">
        <v>2292</v>
      </c>
      <c r="FH13">
        <v>1867</v>
      </c>
      <c r="FI13">
        <v>902</v>
      </c>
      <c r="FJ13">
        <v>120</v>
      </c>
      <c r="FQ13">
        <v>3198</v>
      </c>
      <c r="FR13">
        <v>3676</v>
      </c>
      <c r="FS13">
        <v>2570</v>
      </c>
      <c r="FT13">
        <v>1652</v>
      </c>
      <c r="FU13">
        <v>941</v>
      </c>
      <c r="GC13">
        <v>1822</v>
      </c>
      <c r="GD13">
        <v>2872</v>
      </c>
      <c r="GE13">
        <v>3208</v>
      </c>
      <c r="GF13">
        <v>1341</v>
      </c>
      <c r="GN13">
        <v>101</v>
      </c>
      <c r="GO13">
        <v>2649</v>
      </c>
      <c r="GP13">
        <v>3268</v>
      </c>
      <c r="GQ13">
        <v>4669</v>
      </c>
      <c r="GR13">
        <v>3225</v>
      </c>
      <c r="GS13">
        <v>1532</v>
      </c>
      <c r="GZ13">
        <v>776</v>
      </c>
      <c r="HA13">
        <v>3171</v>
      </c>
      <c r="HB13">
        <v>4290</v>
      </c>
      <c r="HC13">
        <v>3615</v>
      </c>
      <c r="HD13">
        <v>2338</v>
      </c>
      <c r="HE13">
        <v>1350</v>
      </c>
      <c r="HL13">
        <v>1929</v>
      </c>
      <c r="HM13">
        <v>3246</v>
      </c>
      <c r="HN13">
        <v>4232</v>
      </c>
      <c r="HO13">
        <v>3320</v>
      </c>
      <c r="HP13">
        <v>2240</v>
      </c>
      <c r="HQ13">
        <v>319</v>
      </c>
      <c r="HY13">
        <v>347</v>
      </c>
      <c r="HZ13">
        <v>3441</v>
      </c>
      <c r="IA13">
        <v>3833</v>
      </c>
      <c r="IB13">
        <v>1220</v>
      </c>
      <c r="IC13">
        <v>905</v>
      </c>
      <c r="IK13">
        <v>2379</v>
      </c>
      <c r="IL13">
        <v>3169</v>
      </c>
      <c r="IM13">
        <v>2114</v>
      </c>
      <c r="IN13">
        <v>1826</v>
      </c>
      <c r="IO13">
        <v>44</v>
      </c>
      <c r="IW13">
        <v>1640</v>
      </c>
      <c r="IX13">
        <v>3797</v>
      </c>
      <c r="IY13">
        <v>2429</v>
      </c>
      <c r="IZ13">
        <v>2335</v>
      </c>
      <c r="JA13">
        <v>1356</v>
      </c>
      <c r="JB13">
        <v>72</v>
      </c>
      <c r="JD13">
        <v>0</v>
      </c>
      <c r="JE13">
        <v>0</v>
      </c>
      <c r="JF13">
        <v>0</v>
      </c>
      <c r="JG13">
        <v>0</v>
      </c>
      <c r="JH13">
        <v>675</v>
      </c>
      <c r="JJ13">
        <f t="shared" si="5"/>
        <v>12304</v>
      </c>
      <c r="JK13">
        <f t="shared" si="6"/>
        <v>0.17346190717870635</v>
      </c>
      <c r="JL13">
        <f t="shared" si="7"/>
        <v>0.17346190717870635</v>
      </c>
    </row>
    <row r="14" spans="2:272" x14ac:dyDescent="0.25">
      <c r="BG14">
        <v>15</v>
      </c>
      <c r="BH14">
        <v>394</v>
      </c>
      <c r="BI14">
        <v>158</v>
      </c>
      <c r="BJ14">
        <v>383</v>
      </c>
      <c r="BK14">
        <v>435</v>
      </c>
      <c r="BL14">
        <v>351</v>
      </c>
      <c r="BM14">
        <v>404</v>
      </c>
      <c r="BN14">
        <v>332</v>
      </c>
      <c r="BO14">
        <v>309</v>
      </c>
      <c r="BP14">
        <v>311</v>
      </c>
      <c r="BQ14">
        <v>336</v>
      </c>
      <c r="BR14">
        <v>262</v>
      </c>
      <c r="BS14">
        <v>342</v>
      </c>
      <c r="BT14">
        <v>329</v>
      </c>
      <c r="BU14">
        <v>299</v>
      </c>
      <c r="BV14">
        <v>298</v>
      </c>
      <c r="BW14">
        <v>245</v>
      </c>
      <c r="BX14">
        <v>242</v>
      </c>
      <c r="BY14">
        <v>251</v>
      </c>
      <c r="BZ14">
        <v>224</v>
      </c>
      <c r="CA14">
        <v>213</v>
      </c>
      <c r="CB14">
        <v>188</v>
      </c>
      <c r="CC14">
        <v>241</v>
      </c>
      <c r="CD14">
        <v>204</v>
      </c>
      <c r="CE14">
        <v>232</v>
      </c>
      <c r="CF14">
        <v>358</v>
      </c>
      <c r="CG14">
        <v>225</v>
      </c>
      <c r="CH14">
        <v>259</v>
      </c>
      <c r="CI14">
        <v>225</v>
      </c>
      <c r="CJ14">
        <v>315</v>
      </c>
      <c r="CK14">
        <v>272</v>
      </c>
      <c r="CL14">
        <v>187</v>
      </c>
      <c r="CM14">
        <v>183</v>
      </c>
      <c r="CN14">
        <v>159</v>
      </c>
      <c r="CO14">
        <v>224</v>
      </c>
      <c r="CP14">
        <v>197</v>
      </c>
      <c r="CQ14">
        <v>238</v>
      </c>
      <c r="CR14">
        <v>203</v>
      </c>
      <c r="CS14">
        <v>219</v>
      </c>
      <c r="CT14">
        <v>227</v>
      </c>
      <c r="CU14">
        <v>205</v>
      </c>
      <c r="CV14">
        <v>208</v>
      </c>
      <c r="CW14">
        <v>196</v>
      </c>
      <c r="CX14">
        <v>212</v>
      </c>
      <c r="CY14">
        <v>197</v>
      </c>
      <c r="CZ14">
        <v>176</v>
      </c>
      <c r="DA14">
        <v>213</v>
      </c>
      <c r="DB14">
        <v>205</v>
      </c>
      <c r="DC14">
        <v>216</v>
      </c>
      <c r="DD14">
        <v>209</v>
      </c>
      <c r="DE14">
        <v>218</v>
      </c>
      <c r="DF14">
        <v>220</v>
      </c>
      <c r="DG14">
        <v>240</v>
      </c>
      <c r="DH14">
        <v>194</v>
      </c>
      <c r="DI14">
        <v>177</v>
      </c>
      <c r="DJ14">
        <v>187</v>
      </c>
      <c r="DK14">
        <v>194</v>
      </c>
      <c r="DL14">
        <v>170</v>
      </c>
      <c r="DM14">
        <v>194</v>
      </c>
      <c r="DN14">
        <v>199</v>
      </c>
      <c r="DO14">
        <v>184</v>
      </c>
      <c r="DP14">
        <v>189</v>
      </c>
      <c r="DQ14">
        <v>211</v>
      </c>
      <c r="DR14">
        <v>208</v>
      </c>
      <c r="DS14">
        <v>184</v>
      </c>
      <c r="DT14">
        <v>181</v>
      </c>
      <c r="DU14">
        <v>181</v>
      </c>
      <c r="DV14">
        <v>195</v>
      </c>
      <c r="DW14">
        <v>187</v>
      </c>
      <c r="DX14">
        <v>177</v>
      </c>
      <c r="DY14">
        <v>195</v>
      </c>
      <c r="DZ14">
        <v>182</v>
      </c>
      <c r="EA14">
        <v>202</v>
      </c>
      <c r="EB14">
        <v>185</v>
      </c>
      <c r="EC14">
        <v>205</v>
      </c>
      <c r="ED14">
        <v>189</v>
      </c>
      <c r="EE14">
        <v>175</v>
      </c>
      <c r="EF14">
        <v>184</v>
      </c>
      <c r="EG14">
        <v>173</v>
      </c>
      <c r="EH14">
        <v>190</v>
      </c>
      <c r="EI14">
        <v>179</v>
      </c>
      <c r="EJ14">
        <v>157</v>
      </c>
      <c r="EK14">
        <v>177</v>
      </c>
      <c r="EL14">
        <v>168</v>
      </c>
      <c r="EM14">
        <v>176</v>
      </c>
      <c r="EN14">
        <v>178</v>
      </c>
      <c r="EO14">
        <v>173</v>
      </c>
      <c r="EP14">
        <v>174</v>
      </c>
      <c r="EQ14">
        <v>178</v>
      </c>
      <c r="ER14">
        <v>170</v>
      </c>
      <c r="ES14">
        <v>165</v>
      </c>
      <c r="ET14">
        <v>175</v>
      </c>
      <c r="EU14">
        <v>182</v>
      </c>
      <c r="EV14">
        <v>164</v>
      </c>
      <c r="EW14">
        <v>175</v>
      </c>
      <c r="EX14">
        <v>168</v>
      </c>
      <c r="EY14">
        <v>171</v>
      </c>
      <c r="EZ14">
        <v>163</v>
      </c>
      <c r="FA14">
        <v>168</v>
      </c>
      <c r="FB14">
        <v>174</v>
      </c>
      <c r="FC14">
        <v>157</v>
      </c>
      <c r="FD14">
        <v>168</v>
      </c>
      <c r="FE14">
        <v>148</v>
      </c>
      <c r="FF14">
        <v>171</v>
      </c>
      <c r="FG14">
        <v>152</v>
      </c>
      <c r="FH14">
        <v>142</v>
      </c>
      <c r="FI14">
        <v>171</v>
      </c>
      <c r="FJ14">
        <v>155</v>
      </c>
      <c r="FK14">
        <v>159</v>
      </c>
      <c r="FL14">
        <v>152</v>
      </c>
      <c r="FM14">
        <v>155</v>
      </c>
      <c r="FN14">
        <v>151</v>
      </c>
      <c r="FO14">
        <v>151</v>
      </c>
      <c r="FP14">
        <v>148</v>
      </c>
      <c r="FQ14">
        <v>130</v>
      </c>
      <c r="FR14">
        <v>144</v>
      </c>
      <c r="FS14">
        <v>154</v>
      </c>
      <c r="FT14">
        <v>136</v>
      </c>
      <c r="FU14">
        <v>151</v>
      </c>
      <c r="FV14">
        <v>142</v>
      </c>
      <c r="FW14">
        <v>140</v>
      </c>
      <c r="FX14">
        <v>138</v>
      </c>
      <c r="FY14">
        <v>140</v>
      </c>
      <c r="FZ14">
        <v>141</v>
      </c>
      <c r="GA14">
        <v>141</v>
      </c>
      <c r="GB14">
        <v>146</v>
      </c>
      <c r="GC14">
        <v>130</v>
      </c>
      <c r="GD14">
        <v>142</v>
      </c>
      <c r="GE14">
        <v>135</v>
      </c>
      <c r="GF14">
        <v>131</v>
      </c>
      <c r="GG14">
        <v>141</v>
      </c>
      <c r="GH14">
        <v>134</v>
      </c>
      <c r="GI14">
        <v>135</v>
      </c>
      <c r="GJ14">
        <v>141</v>
      </c>
      <c r="GK14">
        <v>136</v>
      </c>
      <c r="GL14">
        <v>138</v>
      </c>
      <c r="GM14">
        <v>143</v>
      </c>
      <c r="GN14">
        <v>151</v>
      </c>
      <c r="GO14">
        <v>136</v>
      </c>
      <c r="GP14">
        <v>152</v>
      </c>
      <c r="GQ14">
        <v>147</v>
      </c>
      <c r="GR14">
        <v>131</v>
      </c>
      <c r="GS14">
        <v>151</v>
      </c>
      <c r="GT14">
        <v>136</v>
      </c>
      <c r="GU14">
        <v>147</v>
      </c>
      <c r="GV14">
        <v>143</v>
      </c>
      <c r="GW14">
        <v>145</v>
      </c>
      <c r="GX14">
        <v>142</v>
      </c>
      <c r="GY14">
        <v>137</v>
      </c>
      <c r="GZ14">
        <v>141</v>
      </c>
      <c r="HA14">
        <v>131</v>
      </c>
      <c r="HB14">
        <v>146</v>
      </c>
      <c r="HC14">
        <v>140</v>
      </c>
      <c r="HD14">
        <v>67</v>
      </c>
      <c r="HE14">
        <v>169</v>
      </c>
      <c r="HF14">
        <v>150</v>
      </c>
      <c r="HG14">
        <v>152</v>
      </c>
      <c r="HH14">
        <v>149</v>
      </c>
      <c r="HI14">
        <v>162</v>
      </c>
      <c r="HJ14">
        <v>157</v>
      </c>
      <c r="HK14">
        <v>113</v>
      </c>
      <c r="HL14">
        <v>156</v>
      </c>
      <c r="HM14">
        <v>138</v>
      </c>
      <c r="HN14">
        <v>149</v>
      </c>
      <c r="HO14">
        <v>157</v>
      </c>
      <c r="HP14">
        <v>147</v>
      </c>
      <c r="HQ14">
        <v>140</v>
      </c>
      <c r="HR14">
        <v>153</v>
      </c>
      <c r="HS14">
        <v>124</v>
      </c>
      <c r="HT14">
        <v>132</v>
      </c>
      <c r="HU14">
        <v>142</v>
      </c>
      <c r="HV14">
        <v>154</v>
      </c>
      <c r="HW14">
        <v>150</v>
      </c>
      <c r="HX14">
        <v>150</v>
      </c>
      <c r="HY14">
        <v>153</v>
      </c>
      <c r="HZ14">
        <v>165</v>
      </c>
      <c r="IA14">
        <v>149</v>
      </c>
      <c r="IB14">
        <v>146</v>
      </c>
      <c r="IC14">
        <v>167</v>
      </c>
      <c r="ID14">
        <v>151</v>
      </c>
      <c r="IE14">
        <v>156</v>
      </c>
      <c r="IF14">
        <v>153</v>
      </c>
      <c r="IG14">
        <v>154</v>
      </c>
      <c r="IH14">
        <v>146</v>
      </c>
      <c r="II14">
        <v>144</v>
      </c>
      <c r="IJ14">
        <v>145</v>
      </c>
      <c r="IK14">
        <v>157</v>
      </c>
      <c r="IL14">
        <v>162</v>
      </c>
      <c r="IM14">
        <v>152</v>
      </c>
      <c r="IN14">
        <v>139</v>
      </c>
      <c r="IO14">
        <v>154</v>
      </c>
      <c r="IP14">
        <v>146</v>
      </c>
      <c r="IQ14">
        <v>152</v>
      </c>
      <c r="IR14">
        <v>147</v>
      </c>
      <c r="IS14">
        <v>137</v>
      </c>
      <c r="IT14">
        <v>134</v>
      </c>
      <c r="IU14">
        <v>138</v>
      </c>
      <c r="IV14">
        <v>140</v>
      </c>
      <c r="IW14">
        <v>24</v>
      </c>
      <c r="IX14">
        <v>161</v>
      </c>
      <c r="IY14">
        <v>134</v>
      </c>
      <c r="IZ14">
        <v>122</v>
      </c>
      <c r="JA14">
        <v>139</v>
      </c>
      <c r="JB14">
        <v>143</v>
      </c>
      <c r="JC14">
        <v>138</v>
      </c>
      <c r="JD14">
        <v>140</v>
      </c>
      <c r="JE14">
        <v>123</v>
      </c>
      <c r="JF14">
        <v>134</v>
      </c>
      <c r="JG14">
        <v>131</v>
      </c>
      <c r="JH14">
        <v>141</v>
      </c>
      <c r="JJ14">
        <f t="shared" si="5"/>
        <v>1530</v>
      </c>
      <c r="JK14">
        <f t="shared" si="6"/>
        <v>2.156995432244967E-2</v>
      </c>
      <c r="JL14">
        <f t="shared" si="7"/>
        <v>0</v>
      </c>
    </row>
    <row r="15" spans="2:272" x14ac:dyDescent="0.25">
      <c r="AI15">
        <v>594</v>
      </c>
      <c r="AJ15">
        <v>790</v>
      </c>
      <c r="AK15">
        <v>522</v>
      </c>
      <c r="AL15">
        <v>378</v>
      </c>
      <c r="AM15">
        <v>172</v>
      </c>
      <c r="AN15">
        <v>408</v>
      </c>
      <c r="AO15">
        <v>308</v>
      </c>
      <c r="AP15">
        <v>385</v>
      </c>
      <c r="AQ15">
        <v>399</v>
      </c>
      <c r="AR15">
        <v>422</v>
      </c>
      <c r="AS15">
        <v>470</v>
      </c>
      <c r="AT15">
        <v>486</v>
      </c>
      <c r="AU15">
        <v>376</v>
      </c>
      <c r="AV15">
        <v>391</v>
      </c>
      <c r="AW15">
        <v>376</v>
      </c>
      <c r="AX15">
        <v>376</v>
      </c>
      <c r="AY15">
        <v>330</v>
      </c>
      <c r="AZ15">
        <v>301</v>
      </c>
      <c r="BA15">
        <v>219</v>
      </c>
      <c r="BB15">
        <v>294</v>
      </c>
      <c r="BC15">
        <v>220</v>
      </c>
      <c r="BD15">
        <v>198</v>
      </c>
      <c r="BE15">
        <v>319</v>
      </c>
      <c r="BF15">
        <v>270</v>
      </c>
      <c r="BG15">
        <v>214</v>
      </c>
      <c r="BH15">
        <v>286</v>
      </c>
      <c r="BI15">
        <v>288</v>
      </c>
      <c r="BJ15">
        <v>323</v>
      </c>
      <c r="BK15">
        <v>352</v>
      </c>
      <c r="BL15">
        <v>259</v>
      </c>
      <c r="BM15">
        <v>248</v>
      </c>
      <c r="BN15">
        <v>213</v>
      </c>
      <c r="BO15">
        <v>251</v>
      </c>
      <c r="BP15">
        <v>172</v>
      </c>
      <c r="BQ15">
        <v>264</v>
      </c>
      <c r="BR15">
        <v>255</v>
      </c>
      <c r="BS15">
        <v>276</v>
      </c>
      <c r="BT15">
        <v>288</v>
      </c>
      <c r="BU15">
        <v>267</v>
      </c>
      <c r="BV15">
        <v>236</v>
      </c>
      <c r="BW15">
        <v>259</v>
      </c>
      <c r="BX15">
        <v>225</v>
      </c>
      <c r="BY15">
        <v>165</v>
      </c>
      <c r="BZ15">
        <v>159</v>
      </c>
      <c r="CA15">
        <v>162</v>
      </c>
      <c r="CB15">
        <v>129</v>
      </c>
      <c r="CC15">
        <v>213</v>
      </c>
      <c r="CD15">
        <v>188</v>
      </c>
      <c r="CE15">
        <v>241</v>
      </c>
      <c r="CF15">
        <v>245</v>
      </c>
      <c r="CG15">
        <v>234</v>
      </c>
      <c r="CH15">
        <v>230</v>
      </c>
      <c r="CI15">
        <v>225</v>
      </c>
      <c r="CJ15">
        <v>143</v>
      </c>
      <c r="CK15">
        <v>193</v>
      </c>
      <c r="CL15">
        <v>187</v>
      </c>
      <c r="CM15">
        <v>183</v>
      </c>
      <c r="CN15">
        <v>159</v>
      </c>
      <c r="CO15">
        <v>224</v>
      </c>
      <c r="CP15">
        <v>197</v>
      </c>
      <c r="CQ15">
        <v>245</v>
      </c>
      <c r="CR15">
        <v>184</v>
      </c>
      <c r="CS15">
        <v>217</v>
      </c>
      <c r="CT15">
        <v>229</v>
      </c>
      <c r="CU15">
        <v>196</v>
      </c>
      <c r="CV15">
        <v>179</v>
      </c>
      <c r="CW15">
        <v>191</v>
      </c>
      <c r="CX15">
        <v>204</v>
      </c>
      <c r="CY15">
        <v>215</v>
      </c>
      <c r="CZ15">
        <v>194</v>
      </c>
      <c r="DA15">
        <v>238</v>
      </c>
      <c r="DB15">
        <v>200</v>
      </c>
      <c r="DC15">
        <v>209</v>
      </c>
      <c r="DD15">
        <v>228</v>
      </c>
      <c r="DE15">
        <v>206</v>
      </c>
      <c r="DF15">
        <v>229</v>
      </c>
      <c r="DG15">
        <v>236</v>
      </c>
      <c r="DH15">
        <v>176</v>
      </c>
      <c r="DI15">
        <v>179</v>
      </c>
      <c r="DJ15">
        <v>162</v>
      </c>
      <c r="DK15">
        <v>227</v>
      </c>
      <c r="DL15">
        <v>138</v>
      </c>
      <c r="DM15">
        <v>216</v>
      </c>
      <c r="DN15">
        <v>225</v>
      </c>
      <c r="DO15">
        <v>189</v>
      </c>
      <c r="DP15">
        <v>205</v>
      </c>
      <c r="DQ15">
        <v>221</v>
      </c>
      <c r="DR15">
        <v>218</v>
      </c>
      <c r="DS15">
        <v>209</v>
      </c>
      <c r="DT15">
        <v>151</v>
      </c>
      <c r="DU15">
        <v>160</v>
      </c>
      <c r="DV15">
        <v>198</v>
      </c>
      <c r="DW15">
        <v>159</v>
      </c>
      <c r="DX15">
        <v>151</v>
      </c>
      <c r="DY15">
        <v>181</v>
      </c>
      <c r="DZ15">
        <v>182</v>
      </c>
      <c r="EA15">
        <v>208</v>
      </c>
      <c r="EB15">
        <v>151</v>
      </c>
      <c r="EC15">
        <v>207</v>
      </c>
      <c r="ED15">
        <v>181</v>
      </c>
      <c r="EE15">
        <v>153</v>
      </c>
      <c r="EF15">
        <v>173</v>
      </c>
      <c r="EG15">
        <v>146</v>
      </c>
      <c r="EH15">
        <v>128</v>
      </c>
      <c r="EI15">
        <v>175</v>
      </c>
      <c r="EJ15">
        <v>135</v>
      </c>
      <c r="EK15">
        <v>165</v>
      </c>
      <c r="EL15">
        <v>162</v>
      </c>
      <c r="EM15">
        <v>175</v>
      </c>
      <c r="EN15">
        <v>167</v>
      </c>
      <c r="EO15">
        <v>156</v>
      </c>
      <c r="EP15">
        <v>163</v>
      </c>
      <c r="EQ15">
        <v>203</v>
      </c>
      <c r="ER15">
        <v>166</v>
      </c>
      <c r="ES15">
        <v>171</v>
      </c>
      <c r="ET15">
        <v>173</v>
      </c>
      <c r="EU15">
        <v>214</v>
      </c>
      <c r="EV15">
        <v>184</v>
      </c>
      <c r="EW15">
        <v>181</v>
      </c>
      <c r="EX15">
        <v>196</v>
      </c>
      <c r="EY15">
        <v>173</v>
      </c>
      <c r="EZ15">
        <v>162</v>
      </c>
      <c r="FA15">
        <v>160</v>
      </c>
      <c r="FB15">
        <v>200</v>
      </c>
      <c r="FC15">
        <v>162</v>
      </c>
      <c r="FD15">
        <v>182</v>
      </c>
      <c r="FE15">
        <v>140</v>
      </c>
      <c r="FF15">
        <v>131</v>
      </c>
      <c r="FG15">
        <v>130</v>
      </c>
      <c r="FH15">
        <v>136</v>
      </c>
      <c r="FI15">
        <v>162</v>
      </c>
      <c r="FJ15">
        <v>152</v>
      </c>
      <c r="FK15">
        <v>162</v>
      </c>
      <c r="FL15">
        <v>145</v>
      </c>
      <c r="FM15">
        <v>152</v>
      </c>
      <c r="FN15">
        <v>157</v>
      </c>
      <c r="FO15">
        <v>172</v>
      </c>
      <c r="FP15">
        <v>174</v>
      </c>
      <c r="FQ15">
        <v>134</v>
      </c>
      <c r="FR15">
        <v>134</v>
      </c>
      <c r="FS15">
        <v>117</v>
      </c>
      <c r="FT15">
        <v>128</v>
      </c>
      <c r="FU15">
        <v>121</v>
      </c>
      <c r="FV15">
        <v>138</v>
      </c>
      <c r="FW15">
        <v>119</v>
      </c>
      <c r="FX15">
        <v>125</v>
      </c>
      <c r="FY15">
        <v>134</v>
      </c>
      <c r="FZ15">
        <v>144</v>
      </c>
      <c r="GA15">
        <v>158</v>
      </c>
      <c r="GB15">
        <v>158</v>
      </c>
      <c r="GC15">
        <v>145</v>
      </c>
      <c r="GD15">
        <v>119</v>
      </c>
      <c r="GE15">
        <v>112</v>
      </c>
      <c r="GF15">
        <v>100</v>
      </c>
      <c r="GG15">
        <v>148</v>
      </c>
      <c r="GH15">
        <v>143</v>
      </c>
      <c r="GI15">
        <v>146</v>
      </c>
      <c r="GM15">
        <v>22</v>
      </c>
      <c r="GN15">
        <v>248</v>
      </c>
      <c r="GO15">
        <v>114</v>
      </c>
      <c r="GP15">
        <v>129</v>
      </c>
      <c r="GQ15">
        <v>116</v>
      </c>
      <c r="GR15">
        <v>109</v>
      </c>
      <c r="GS15">
        <v>135</v>
      </c>
      <c r="GT15">
        <v>133</v>
      </c>
      <c r="GU15">
        <v>61</v>
      </c>
      <c r="GY15">
        <v>96</v>
      </c>
      <c r="GZ15">
        <v>187</v>
      </c>
      <c r="HA15">
        <v>140</v>
      </c>
      <c r="HB15">
        <v>119</v>
      </c>
      <c r="HC15">
        <v>143</v>
      </c>
      <c r="HD15">
        <v>84</v>
      </c>
      <c r="HE15">
        <v>114</v>
      </c>
      <c r="HF15">
        <v>131</v>
      </c>
      <c r="HG15">
        <v>125</v>
      </c>
      <c r="HH15">
        <v>50</v>
      </c>
      <c r="HK15">
        <v>112</v>
      </c>
      <c r="HL15">
        <v>175</v>
      </c>
      <c r="HM15">
        <v>124</v>
      </c>
      <c r="HN15">
        <v>149</v>
      </c>
      <c r="HO15">
        <v>82</v>
      </c>
      <c r="HP15">
        <v>106</v>
      </c>
      <c r="HQ15">
        <v>140</v>
      </c>
      <c r="HR15">
        <v>125</v>
      </c>
      <c r="HS15">
        <v>137</v>
      </c>
      <c r="HT15">
        <v>121</v>
      </c>
      <c r="HU15">
        <v>106</v>
      </c>
      <c r="HV15">
        <v>36</v>
      </c>
      <c r="HW15">
        <v>122</v>
      </c>
      <c r="HX15">
        <v>140</v>
      </c>
      <c r="HY15">
        <v>130</v>
      </c>
      <c r="HZ15">
        <v>100</v>
      </c>
      <c r="IA15">
        <v>45</v>
      </c>
      <c r="IB15">
        <v>61</v>
      </c>
      <c r="IC15">
        <v>72</v>
      </c>
      <c r="ID15">
        <v>131</v>
      </c>
      <c r="IS15">
        <v>54</v>
      </c>
      <c r="IT15">
        <v>134</v>
      </c>
      <c r="IU15">
        <v>143</v>
      </c>
      <c r="IV15">
        <v>125</v>
      </c>
      <c r="IW15">
        <v>130</v>
      </c>
      <c r="IX15">
        <v>66</v>
      </c>
      <c r="IY15">
        <v>71</v>
      </c>
      <c r="IZ15">
        <v>64</v>
      </c>
      <c r="JA15">
        <v>72</v>
      </c>
      <c r="JB15">
        <v>76</v>
      </c>
      <c r="JC15">
        <v>119</v>
      </c>
      <c r="JD15">
        <v>114</v>
      </c>
      <c r="JE15">
        <v>106</v>
      </c>
      <c r="JF15">
        <v>112</v>
      </c>
      <c r="JG15">
        <v>122</v>
      </c>
      <c r="JH15">
        <v>108</v>
      </c>
      <c r="JJ15">
        <f t="shared" si="5"/>
        <v>1160</v>
      </c>
      <c r="JK15">
        <f t="shared" si="6"/>
        <v>1.6353690858850731E-2</v>
      </c>
      <c r="JL15">
        <f t="shared" si="7"/>
        <v>0</v>
      </c>
    </row>
    <row r="16" spans="2:272" x14ac:dyDescent="0.25">
      <c r="AD16">
        <v>106</v>
      </c>
      <c r="AE16">
        <v>4</v>
      </c>
      <c r="AF16">
        <v>71</v>
      </c>
      <c r="AG16">
        <v>118</v>
      </c>
      <c r="AH16">
        <v>161</v>
      </c>
      <c r="AI16">
        <v>52</v>
      </c>
      <c r="AJ16">
        <v>3</v>
      </c>
      <c r="AL16">
        <v>71</v>
      </c>
      <c r="AM16">
        <v>55</v>
      </c>
      <c r="AN16">
        <v>87</v>
      </c>
      <c r="AO16">
        <v>33</v>
      </c>
      <c r="AP16">
        <v>20</v>
      </c>
      <c r="AT16">
        <v>5</v>
      </c>
      <c r="AU16">
        <v>54</v>
      </c>
      <c r="AV16">
        <v>68</v>
      </c>
      <c r="AW16">
        <v>53</v>
      </c>
      <c r="AX16">
        <v>76</v>
      </c>
      <c r="AY16">
        <v>54</v>
      </c>
      <c r="AZ16">
        <v>39</v>
      </c>
      <c r="BA16">
        <v>20</v>
      </c>
      <c r="BB16">
        <v>12</v>
      </c>
      <c r="BC16">
        <v>3</v>
      </c>
      <c r="BD16">
        <v>56</v>
      </c>
      <c r="BE16">
        <v>7</v>
      </c>
      <c r="BF16">
        <v>42</v>
      </c>
      <c r="BG16">
        <v>74</v>
      </c>
      <c r="BI16">
        <v>96</v>
      </c>
      <c r="BJ16">
        <v>76</v>
      </c>
      <c r="BK16">
        <v>80</v>
      </c>
      <c r="BL16">
        <v>72</v>
      </c>
      <c r="BM16">
        <v>73</v>
      </c>
      <c r="BN16">
        <v>46</v>
      </c>
      <c r="BO16">
        <v>49</v>
      </c>
      <c r="BP16">
        <v>72</v>
      </c>
      <c r="BR16">
        <v>57</v>
      </c>
      <c r="BS16">
        <v>68</v>
      </c>
      <c r="BT16">
        <v>71</v>
      </c>
      <c r="BU16">
        <v>64</v>
      </c>
      <c r="CB16">
        <v>4</v>
      </c>
      <c r="CJ16">
        <v>16</v>
      </c>
      <c r="CR16">
        <v>35</v>
      </c>
      <c r="CS16">
        <v>30</v>
      </c>
      <c r="CU16">
        <v>4</v>
      </c>
      <c r="CV16">
        <v>29</v>
      </c>
      <c r="CX16">
        <v>8</v>
      </c>
      <c r="CZ16">
        <v>6</v>
      </c>
      <c r="DA16">
        <v>33</v>
      </c>
      <c r="DC16">
        <v>65</v>
      </c>
      <c r="DD16">
        <v>76</v>
      </c>
      <c r="DE16">
        <v>72</v>
      </c>
      <c r="DF16">
        <v>73</v>
      </c>
      <c r="DG16">
        <v>53</v>
      </c>
      <c r="DH16">
        <v>31</v>
      </c>
      <c r="DI16">
        <v>19</v>
      </c>
      <c r="DJ16">
        <v>33</v>
      </c>
      <c r="DK16">
        <v>59</v>
      </c>
      <c r="DL16">
        <v>26</v>
      </c>
      <c r="DM16">
        <v>4</v>
      </c>
      <c r="DN16">
        <v>22</v>
      </c>
      <c r="DO16">
        <v>47</v>
      </c>
      <c r="DP16">
        <v>83</v>
      </c>
      <c r="DQ16">
        <v>23</v>
      </c>
      <c r="DR16">
        <v>33</v>
      </c>
      <c r="DS16">
        <v>15</v>
      </c>
      <c r="DT16">
        <v>19</v>
      </c>
      <c r="DU16">
        <v>15</v>
      </c>
      <c r="DV16">
        <v>6</v>
      </c>
      <c r="EC16">
        <v>67</v>
      </c>
      <c r="EF16">
        <v>4</v>
      </c>
      <c r="EJ16">
        <v>6</v>
      </c>
      <c r="EK16">
        <v>45</v>
      </c>
      <c r="EL16">
        <v>40</v>
      </c>
      <c r="EM16">
        <v>27</v>
      </c>
      <c r="EN16">
        <v>43</v>
      </c>
      <c r="EO16">
        <v>18</v>
      </c>
      <c r="EP16">
        <v>9</v>
      </c>
      <c r="EQ16">
        <v>53</v>
      </c>
      <c r="ER16">
        <v>23</v>
      </c>
      <c r="JD16">
        <v>0</v>
      </c>
      <c r="JE16">
        <v>0</v>
      </c>
      <c r="JF16">
        <v>0</v>
      </c>
      <c r="JG16">
        <v>0</v>
      </c>
      <c r="JH16">
        <v>0</v>
      </c>
      <c r="JJ16">
        <f t="shared" si="5"/>
        <v>0</v>
      </c>
      <c r="JK16">
        <f t="shared" si="6"/>
        <v>0</v>
      </c>
      <c r="JL16">
        <f t="shared" si="7"/>
        <v>0</v>
      </c>
    </row>
    <row r="17" spans="27:272" x14ac:dyDescent="0.25">
      <c r="AA17">
        <v>140</v>
      </c>
      <c r="AB17">
        <v>446</v>
      </c>
      <c r="AC17">
        <v>807</v>
      </c>
      <c r="AD17">
        <v>1526</v>
      </c>
      <c r="AE17">
        <v>1648</v>
      </c>
      <c r="AF17">
        <v>2090</v>
      </c>
      <c r="AG17">
        <v>2809</v>
      </c>
      <c r="AH17">
        <v>3229</v>
      </c>
      <c r="AI17">
        <v>2960</v>
      </c>
      <c r="AJ17">
        <v>2600</v>
      </c>
      <c r="AK17">
        <v>2648</v>
      </c>
      <c r="AL17">
        <v>1958</v>
      </c>
      <c r="AM17">
        <v>1255</v>
      </c>
      <c r="AN17">
        <v>1782</v>
      </c>
      <c r="AO17">
        <v>2705</v>
      </c>
      <c r="AP17">
        <v>2735</v>
      </c>
      <c r="AQ17">
        <v>747</v>
      </c>
      <c r="AR17">
        <v>2600</v>
      </c>
      <c r="AS17">
        <v>2624</v>
      </c>
      <c r="AT17">
        <v>2589</v>
      </c>
      <c r="AU17">
        <v>2095</v>
      </c>
      <c r="AV17">
        <v>2485</v>
      </c>
      <c r="AW17">
        <v>2220</v>
      </c>
      <c r="AX17">
        <v>2426</v>
      </c>
      <c r="AY17">
        <v>2315</v>
      </c>
      <c r="AZ17">
        <v>2017</v>
      </c>
      <c r="BA17">
        <v>1960</v>
      </c>
      <c r="BB17">
        <v>1995</v>
      </c>
      <c r="BC17">
        <v>1951</v>
      </c>
      <c r="BD17">
        <v>1906</v>
      </c>
      <c r="BE17">
        <v>2261</v>
      </c>
      <c r="BF17">
        <v>2055</v>
      </c>
      <c r="BG17">
        <v>1874</v>
      </c>
      <c r="BH17">
        <v>2128</v>
      </c>
      <c r="BI17">
        <v>2119</v>
      </c>
      <c r="BJ17">
        <v>2001</v>
      </c>
      <c r="BK17">
        <v>2046</v>
      </c>
      <c r="BL17">
        <v>1941</v>
      </c>
      <c r="BM17">
        <v>1830</v>
      </c>
      <c r="BN17">
        <v>1808</v>
      </c>
      <c r="BO17">
        <v>1767</v>
      </c>
      <c r="BP17">
        <v>1973</v>
      </c>
      <c r="BQ17">
        <v>1729</v>
      </c>
      <c r="BR17">
        <v>1660</v>
      </c>
      <c r="BS17">
        <v>1750</v>
      </c>
      <c r="BT17">
        <v>1755</v>
      </c>
      <c r="BU17">
        <v>1563</v>
      </c>
      <c r="BV17">
        <v>1663</v>
      </c>
      <c r="BW17">
        <v>1577</v>
      </c>
      <c r="BX17">
        <v>1667</v>
      </c>
      <c r="BY17">
        <v>1639</v>
      </c>
      <c r="BZ17">
        <v>1324</v>
      </c>
      <c r="CA17">
        <v>1503</v>
      </c>
      <c r="CB17">
        <v>579</v>
      </c>
      <c r="CC17">
        <v>1746</v>
      </c>
      <c r="CD17">
        <v>1449</v>
      </c>
      <c r="CE17">
        <v>1632</v>
      </c>
      <c r="CF17">
        <v>1772</v>
      </c>
      <c r="CG17">
        <v>1492</v>
      </c>
      <c r="CH17">
        <v>1651</v>
      </c>
      <c r="CI17">
        <v>1659</v>
      </c>
      <c r="CJ17">
        <v>1100</v>
      </c>
      <c r="CK17">
        <v>1737</v>
      </c>
      <c r="CL17">
        <v>1325</v>
      </c>
      <c r="CM17">
        <v>1461</v>
      </c>
      <c r="CN17">
        <v>1504</v>
      </c>
      <c r="CO17">
        <v>1446</v>
      </c>
      <c r="CP17">
        <v>1466</v>
      </c>
      <c r="CQ17">
        <v>1739</v>
      </c>
      <c r="CR17">
        <v>1484</v>
      </c>
      <c r="CS17">
        <v>1501</v>
      </c>
      <c r="CT17">
        <v>1651</v>
      </c>
      <c r="CU17">
        <v>1524</v>
      </c>
      <c r="CV17">
        <v>1184</v>
      </c>
      <c r="CW17">
        <v>854</v>
      </c>
      <c r="CX17">
        <v>597</v>
      </c>
      <c r="CY17">
        <v>836</v>
      </c>
      <c r="CZ17">
        <v>624</v>
      </c>
      <c r="DA17">
        <v>1513</v>
      </c>
      <c r="DB17">
        <v>1565</v>
      </c>
      <c r="DC17">
        <v>1656</v>
      </c>
      <c r="DD17">
        <v>1584</v>
      </c>
      <c r="DE17">
        <v>1622</v>
      </c>
      <c r="DF17">
        <v>1620</v>
      </c>
      <c r="DG17">
        <v>1461</v>
      </c>
      <c r="DH17">
        <v>1397</v>
      </c>
      <c r="DI17">
        <v>1374</v>
      </c>
      <c r="DJ17">
        <v>1611</v>
      </c>
      <c r="DK17">
        <v>1503</v>
      </c>
      <c r="DL17">
        <v>1074</v>
      </c>
      <c r="DM17">
        <v>43</v>
      </c>
      <c r="DN17">
        <v>1382</v>
      </c>
      <c r="DO17">
        <v>1418</v>
      </c>
      <c r="DP17">
        <v>1591</v>
      </c>
      <c r="DQ17">
        <v>1555</v>
      </c>
      <c r="DR17">
        <v>1289</v>
      </c>
      <c r="DS17">
        <v>1140</v>
      </c>
      <c r="DT17">
        <v>1225</v>
      </c>
      <c r="DU17">
        <v>1331</v>
      </c>
      <c r="DV17">
        <v>1734</v>
      </c>
      <c r="DW17">
        <v>1360</v>
      </c>
      <c r="DX17">
        <v>831</v>
      </c>
      <c r="DY17">
        <v>1196</v>
      </c>
      <c r="DZ17">
        <v>758</v>
      </c>
      <c r="EA17">
        <v>284</v>
      </c>
      <c r="EF17">
        <v>887</v>
      </c>
      <c r="EG17">
        <v>1271</v>
      </c>
      <c r="EH17">
        <v>1529</v>
      </c>
      <c r="EI17">
        <v>1551</v>
      </c>
      <c r="EJ17">
        <v>1341</v>
      </c>
      <c r="EK17">
        <v>1301</v>
      </c>
      <c r="EL17">
        <v>1199</v>
      </c>
      <c r="EM17">
        <v>1164</v>
      </c>
      <c r="EN17">
        <v>1182</v>
      </c>
      <c r="EO17">
        <v>1156</v>
      </c>
      <c r="EP17">
        <v>1138</v>
      </c>
      <c r="EQ17">
        <v>526</v>
      </c>
      <c r="ER17">
        <v>1390</v>
      </c>
      <c r="ES17">
        <v>1317</v>
      </c>
      <c r="ET17">
        <v>1372</v>
      </c>
      <c r="EU17">
        <v>1246</v>
      </c>
      <c r="EV17">
        <v>1135</v>
      </c>
      <c r="EW17">
        <v>1364</v>
      </c>
      <c r="EX17">
        <v>1339</v>
      </c>
      <c r="EY17">
        <v>1160</v>
      </c>
      <c r="EZ17">
        <v>1220</v>
      </c>
      <c r="FA17">
        <v>1148</v>
      </c>
      <c r="FB17">
        <v>1245</v>
      </c>
      <c r="FC17">
        <v>1270</v>
      </c>
      <c r="FD17">
        <v>1306</v>
      </c>
      <c r="FE17">
        <v>1087</v>
      </c>
      <c r="FF17">
        <v>1149</v>
      </c>
      <c r="FG17">
        <v>1100</v>
      </c>
      <c r="FH17">
        <v>973</v>
      </c>
      <c r="FI17">
        <v>981</v>
      </c>
      <c r="FJ17">
        <v>724</v>
      </c>
      <c r="FK17">
        <v>631</v>
      </c>
      <c r="FL17">
        <v>482</v>
      </c>
      <c r="FM17">
        <v>471</v>
      </c>
      <c r="FN17">
        <v>503</v>
      </c>
      <c r="FO17">
        <v>496</v>
      </c>
      <c r="FP17">
        <v>637</v>
      </c>
      <c r="FQ17">
        <v>1093</v>
      </c>
      <c r="FR17">
        <v>1233</v>
      </c>
      <c r="FS17">
        <v>1217</v>
      </c>
      <c r="FT17">
        <v>1065</v>
      </c>
      <c r="FU17">
        <v>905</v>
      </c>
      <c r="FV17">
        <v>692</v>
      </c>
      <c r="FW17">
        <v>579</v>
      </c>
      <c r="FX17">
        <v>529</v>
      </c>
      <c r="FY17">
        <v>572</v>
      </c>
      <c r="FZ17">
        <v>589</v>
      </c>
      <c r="GA17">
        <v>699</v>
      </c>
      <c r="GB17">
        <v>816</v>
      </c>
      <c r="GC17">
        <v>1002</v>
      </c>
      <c r="GD17">
        <v>1159</v>
      </c>
      <c r="GE17">
        <v>1131</v>
      </c>
      <c r="GF17">
        <v>960</v>
      </c>
      <c r="GG17">
        <v>801</v>
      </c>
      <c r="GH17">
        <v>679</v>
      </c>
      <c r="GI17">
        <v>655</v>
      </c>
      <c r="GJ17">
        <v>611</v>
      </c>
      <c r="GK17">
        <v>604</v>
      </c>
      <c r="GL17">
        <v>601</v>
      </c>
      <c r="GM17">
        <v>665</v>
      </c>
      <c r="GN17">
        <v>844</v>
      </c>
      <c r="GO17">
        <v>1032</v>
      </c>
      <c r="GP17">
        <v>1143</v>
      </c>
      <c r="GQ17">
        <v>1186</v>
      </c>
      <c r="GR17">
        <v>1043</v>
      </c>
      <c r="GS17">
        <v>1007</v>
      </c>
      <c r="GT17">
        <v>785</v>
      </c>
      <c r="GU17">
        <v>733</v>
      </c>
      <c r="GV17">
        <v>635</v>
      </c>
      <c r="GW17">
        <v>630</v>
      </c>
      <c r="GX17">
        <v>593</v>
      </c>
      <c r="GY17">
        <v>612</v>
      </c>
      <c r="GZ17">
        <v>818</v>
      </c>
      <c r="HA17">
        <v>1013</v>
      </c>
      <c r="HB17">
        <v>1146</v>
      </c>
      <c r="HC17">
        <v>1153</v>
      </c>
      <c r="HD17">
        <v>949</v>
      </c>
      <c r="HE17">
        <v>906</v>
      </c>
      <c r="HF17">
        <v>678</v>
      </c>
      <c r="HG17">
        <v>634</v>
      </c>
      <c r="HH17">
        <v>547</v>
      </c>
      <c r="HI17">
        <v>575</v>
      </c>
      <c r="HJ17">
        <v>550</v>
      </c>
      <c r="HK17">
        <v>572</v>
      </c>
      <c r="HL17">
        <v>872</v>
      </c>
      <c r="HM17">
        <v>1053</v>
      </c>
      <c r="HN17">
        <v>1145</v>
      </c>
      <c r="HO17">
        <v>1118</v>
      </c>
      <c r="HP17">
        <v>948</v>
      </c>
      <c r="HQ17">
        <v>746</v>
      </c>
      <c r="HR17">
        <v>715</v>
      </c>
      <c r="HS17">
        <v>659</v>
      </c>
      <c r="HT17">
        <v>584</v>
      </c>
      <c r="HU17">
        <v>554</v>
      </c>
      <c r="HV17">
        <v>525</v>
      </c>
      <c r="HW17">
        <v>540</v>
      </c>
      <c r="HX17">
        <v>655</v>
      </c>
      <c r="HY17">
        <v>640</v>
      </c>
      <c r="HZ17">
        <v>892</v>
      </c>
      <c r="IA17">
        <v>1292</v>
      </c>
      <c r="IB17">
        <v>549</v>
      </c>
      <c r="IC17">
        <v>796</v>
      </c>
      <c r="ID17">
        <v>636</v>
      </c>
      <c r="IE17">
        <v>653</v>
      </c>
      <c r="IF17">
        <v>518</v>
      </c>
      <c r="IG17">
        <v>359</v>
      </c>
      <c r="IH17">
        <v>339</v>
      </c>
      <c r="II17">
        <v>341</v>
      </c>
      <c r="IJ17">
        <v>589</v>
      </c>
      <c r="IK17">
        <v>1093</v>
      </c>
      <c r="IL17">
        <v>1228</v>
      </c>
      <c r="IM17">
        <v>1027</v>
      </c>
      <c r="IN17">
        <v>977</v>
      </c>
      <c r="IO17">
        <v>693</v>
      </c>
      <c r="IP17">
        <v>667</v>
      </c>
      <c r="IQ17">
        <v>668</v>
      </c>
      <c r="IR17">
        <v>624</v>
      </c>
      <c r="IS17">
        <v>597</v>
      </c>
      <c r="IT17">
        <v>587</v>
      </c>
      <c r="IU17">
        <v>584</v>
      </c>
      <c r="IV17">
        <v>751</v>
      </c>
      <c r="IW17">
        <v>869</v>
      </c>
      <c r="IX17">
        <v>962</v>
      </c>
      <c r="IY17">
        <v>1016</v>
      </c>
      <c r="IZ17">
        <v>821</v>
      </c>
      <c r="JA17">
        <v>672</v>
      </c>
      <c r="JB17">
        <v>78</v>
      </c>
      <c r="JD17">
        <v>604</v>
      </c>
      <c r="JE17">
        <v>525</v>
      </c>
      <c r="JF17">
        <v>553</v>
      </c>
      <c r="JG17">
        <v>562</v>
      </c>
      <c r="JH17">
        <v>821</v>
      </c>
      <c r="JJ17">
        <f t="shared" si="5"/>
        <v>7483</v>
      </c>
      <c r="JK17">
        <f t="shared" si="6"/>
        <v>0.10549540404894829</v>
      </c>
      <c r="JL17">
        <f t="shared" si="7"/>
        <v>0.10549540404894829</v>
      </c>
    </row>
    <row r="18" spans="27:272" x14ac:dyDescent="0.25">
      <c r="AF18">
        <v>4</v>
      </c>
      <c r="AH18">
        <v>7</v>
      </c>
      <c r="AI18">
        <v>11</v>
      </c>
      <c r="AJ18">
        <v>4</v>
      </c>
      <c r="AK18">
        <v>7</v>
      </c>
      <c r="AM18">
        <v>2</v>
      </c>
      <c r="AP18">
        <v>12</v>
      </c>
      <c r="AQ18">
        <v>70</v>
      </c>
      <c r="AR18">
        <v>89</v>
      </c>
      <c r="AS18">
        <v>142</v>
      </c>
      <c r="AT18">
        <v>130</v>
      </c>
      <c r="AU18">
        <v>123</v>
      </c>
      <c r="AV18">
        <v>134</v>
      </c>
      <c r="AW18">
        <v>110</v>
      </c>
      <c r="AX18">
        <v>108</v>
      </c>
      <c r="AY18">
        <v>9</v>
      </c>
      <c r="AZ18">
        <v>52</v>
      </c>
      <c r="BA18">
        <v>14</v>
      </c>
      <c r="BB18">
        <v>40</v>
      </c>
      <c r="BC18">
        <v>52</v>
      </c>
      <c r="BD18">
        <v>37</v>
      </c>
      <c r="BE18">
        <v>113</v>
      </c>
      <c r="BF18">
        <v>70</v>
      </c>
      <c r="BG18">
        <v>74</v>
      </c>
      <c r="BH18">
        <v>73</v>
      </c>
      <c r="BI18">
        <v>3</v>
      </c>
      <c r="BL18">
        <v>91</v>
      </c>
      <c r="BM18">
        <v>85</v>
      </c>
      <c r="BN18">
        <v>94</v>
      </c>
      <c r="BO18">
        <v>96</v>
      </c>
      <c r="BP18">
        <v>95</v>
      </c>
      <c r="BQ18">
        <v>59</v>
      </c>
      <c r="BR18">
        <v>20</v>
      </c>
      <c r="BS18">
        <v>63</v>
      </c>
      <c r="BT18">
        <v>0</v>
      </c>
      <c r="BU18">
        <v>0</v>
      </c>
      <c r="BV18">
        <v>7</v>
      </c>
      <c r="BW18">
        <v>2</v>
      </c>
      <c r="BY18">
        <v>91</v>
      </c>
      <c r="BZ18">
        <v>105</v>
      </c>
      <c r="CA18">
        <v>95</v>
      </c>
      <c r="CB18">
        <v>53</v>
      </c>
      <c r="CC18">
        <v>89</v>
      </c>
      <c r="CD18">
        <v>79</v>
      </c>
      <c r="CE18">
        <v>10</v>
      </c>
      <c r="CG18">
        <v>35</v>
      </c>
      <c r="CH18">
        <v>55</v>
      </c>
      <c r="CI18">
        <v>4</v>
      </c>
      <c r="CJ18">
        <v>20</v>
      </c>
      <c r="CK18">
        <v>10</v>
      </c>
      <c r="CL18">
        <v>8</v>
      </c>
      <c r="CM18">
        <v>21</v>
      </c>
      <c r="CN18">
        <v>16</v>
      </c>
      <c r="CO18">
        <v>11</v>
      </c>
      <c r="CP18">
        <v>27</v>
      </c>
      <c r="CQ18">
        <v>34</v>
      </c>
      <c r="CR18">
        <v>60</v>
      </c>
      <c r="CS18">
        <v>47</v>
      </c>
      <c r="CT18">
        <v>32</v>
      </c>
      <c r="CU18">
        <v>49</v>
      </c>
      <c r="CV18">
        <v>83</v>
      </c>
      <c r="CW18">
        <v>50</v>
      </c>
      <c r="CX18">
        <v>84</v>
      </c>
      <c r="CY18">
        <v>83</v>
      </c>
      <c r="CZ18">
        <v>76</v>
      </c>
      <c r="DA18">
        <v>81</v>
      </c>
      <c r="DB18">
        <v>62</v>
      </c>
      <c r="DC18">
        <v>71</v>
      </c>
      <c r="DD18">
        <v>85</v>
      </c>
      <c r="DE18">
        <v>83</v>
      </c>
      <c r="DF18">
        <v>79</v>
      </c>
      <c r="DG18">
        <v>26</v>
      </c>
      <c r="DH18">
        <v>68</v>
      </c>
      <c r="DI18">
        <v>56</v>
      </c>
      <c r="DJ18">
        <v>73</v>
      </c>
      <c r="DK18">
        <v>61</v>
      </c>
      <c r="DL18">
        <v>55</v>
      </c>
      <c r="DM18">
        <v>49</v>
      </c>
      <c r="DN18">
        <v>64</v>
      </c>
      <c r="DO18">
        <v>46</v>
      </c>
      <c r="DP18">
        <v>3</v>
      </c>
      <c r="DQ18">
        <v>21</v>
      </c>
      <c r="DR18">
        <v>2</v>
      </c>
      <c r="DS18">
        <v>27</v>
      </c>
      <c r="DT18">
        <v>4</v>
      </c>
      <c r="DU18">
        <v>13</v>
      </c>
      <c r="DV18">
        <v>34</v>
      </c>
      <c r="DW18">
        <v>20</v>
      </c>
      <c r="DX18">
        <v>21</v>
      </c>
      <c r="DY18">
        <v>12</v>
      </c>
      <c r="DZ18">
        <v>5</v>
      </c>
      <c r="EE18">
        <v>2</v>
      </c>
      <c r="EF18">
        <v>15</v>
      </c>
      <c r="EG18">
        <v>5</v>
      </c>
      <c r="EH18">
        <v>26</v>
      </c>
      <c r="EI18">
        <v>2</v>
      </c>
      <c r="EJ18">
        <v>13</v>
      </c>
      <c r="EK18">
        <v>5</v>
      </c>
      <c r="EL18">
        <v>1</v>
      </c>
      <c r="EM18">
        <v>1</v>
      </c>
      <c r="EN18">
        <v>1</v>
      </c>
      <c r="ET18">
        <v>14</v>
      </c>
      <c r="EU18">
        <v>13</v>
      </c>
      <c r="EV18">
        <v>60</v>
      </c>
      <c r="EW18">
        <v>73</v>
      </c>
      <c r="EX18">
        <v>74</v>
      </c>
      <c r="EY18">
        <v>6</v>
      </c>
      <c r="EZ18">
        <v>8</v>
      </c>
      <c r="FA18">
        <v>4</v>
      </c>
      <c r="FB18">
        <v>9</v>
      </c>
      <c r="FD18">
        <v>5</v>
      </c>
      <c r="FE18">
        <v>2</v>
      </c>
      <c r="FF18">
        <v>8</v>
      </c>
      <c r="FG18">
        <v>2</v>
      </c>
      <c r="FI18">
        <v>21</v>
      </c>
      <c r="FJ18">
        <v>18</v>
      </c>
      <c r="FL18">
        <v>3</v>
      </c>
      <c r="FM18">
        <v>3</v>
      </c>
      <c r="FO18">
        <v>5</v>
      </c>
      <c r="FP18">
        <v>34</v>
      </c>
      <c r="FQ18">
        <v>10</v>
      </c>
      <c r="FR18">
        <v>26</v>
      </c>
      <c r="FS18">
        <v>30</v>
      </c>
      <c r="FT18">
        <v>46</v>
      </c>
      <c r="FU18">
        <v>8</v>
      </c>
      <c r="FV18">
        <v>6</v>
      </c>
      <c r="FW18">
        <v>7</v>
      </c>
      <c r="FX18">
        <v>7</v>
      </c>
      <c r="FY18">
        <v>1</v>
      </c>
      <c r="GA18">
        <v>2</v>
      </c>
      <c r="GB18">
        <v>4</v>
      </c>
      <c r="GC18">
        <v>7</v>
      </c>
      <c r="GD18">
        <v>16</v>
      </c>
      <c r="GE18">
        <v>10</v>
      </c>
      <c r="GF18">
        <v>3</v>
      </c>
      <c r="GG18">
        <v>1</v>
      </c>
      <c r="GH18">
        <v>1</v>
      </c>
      <c r="GI18">
        <v>2</v>
      </c>
      <c r="GM18">
        <v>1</v>
      </c>
      <c r="GN18">
        <v>14</v>
      </c>
      <c r="GO18">
        <v>4</v>
      </c>
      <c r="GP18">
        <v>216</v>
      </c>
      <c r="GQ18">
        <v>213</v>
      </c>
      <c r="GR18">
        <v>4</v>
      </c>
      <c r="GS18">
        <v>7</v>
      </c>
      <c r="GZ18">
        <v>6</v>
      </c>
      <c r="HA18">
        <v>7</v>
      </c>
      <c r="HB18">
        <v>11</v>
      </c>
      <c r="HC18">
        <v>16</v>
      </c>
      <c r="HD18">
        <v>11</v>
      </c>
      <c r="HE18">
        <v>12</v>
      </c>
      <c r="HL18">
        <v>6</v>
      </c>
      <c r="HM18">
        <v>10</v>
      </c>
      <c r="HN18">
        <v>10</v>
      </c>
      <c r="HO18">
        <v>99</v>
      </c>
      <c r="HP18">
        <v>89</v>
      </c>
      <c r="HR18">
        <v>10</v>
      </c>
      <c r="HS18">
        <v>1</v>
      </c>
      <c r="HV18">
        <v>42</v>
      </c>
      <c r="HZ18">
        <v>11</v>
      </c>
      <c r="IB18">
        <v>18</v>
      </c>
      <c r="IC18">
        <v>24</v>
      </c>
      <c r="IV18">
        <v>21</v>
      </c>
      <c r="IW18">
        <v>18</v>
      </c>
      <c r="IX18">
        <v>8</v>
      </c>
      <c r="IY18">
        <v>7</v>
      </c>
      <c r="IZ18">
        <v>14</v>
      </c>
      <c r="JA18">
        <v>21</v>
      </c>
      <c r="JB18">
        <v>18</v>
      </c>
      <c r="JC18">
        <v>9</v>
      </c>
      <c r="JD18">
        <v>71</v>
      </c>
      <c r="JE18">
        <v>76</v>
      </c>
      <c r="JF18">
        <v>82</v>
      </c>
      <c r="JG18">
        <v>47</v>
      </c>
      <c r="JH18">
        <v>17</v>
      </c>
      <c r="JJ18">
        <f t="shared" si="5"/>
        <v>388</v>
      </c>
      <c r="JK18">
        <f t="shared" si="6"/>
        <v>5.4700276320983473E-3</v>
      </c>
      <c r="JL18">
        <f t="shared" si="7"/>
        <v>0</v>
      </c>
    </row>
    <row r="19" spans="27:272" x14ac:dyDescent="0.25">
      <c r="EN19">
        <v>174</v>
      </c>
      <c r="EO19">
        <v>277</v>
      </c>
      <c r="EP19">
        <v>234</v>
      </c>
      <c r="EQ19">
        <v>976</v>
      </c>
      <c r="ER19">
        <v>573</v>
      </c>
      <c r="ES19">
        <v>347</v>
      </c>
      <c r="ET19">
        <v>530</v>
      </c>
      <c r="EU19">
        <v>230</v>
      </c>
      <c r="EV19">
        <v>296</v>
      </c>
      <c r="EW19">
        <v>469</v>
      </c>
      <c r="EX19">
        <v>166</v>
      </c>
      <c r="EY19">
        <v>319</v>
      </c>
      <c r="EZ19">
        <v>155</v>
      </c>
      <c r="FA19">
        <v>312</v>
      </c>
      <c r="FB19">
        <v>304</v>
      </c>
      <c r="FC19">
        <v>285</v>
      </c>
      <c r="FD19">
        <v>252</v>
      </c>
      <c r="FE19">
        <v>217</v>
      </c>
      <c r="FF19">
        <v>157</v>
      </c>
      <c r="FG19">
        <v>226</v>
      </c>
      <c r="FH19">
        <v>202</v>
      </c>
      <c r="FI19">
        <v>51</v>
      </c>
      <c r="FJ19">
        <v>4</v>
      </c>
      <c r="FO19">
        <v>322</v>
      </c>
      <c r="FP19">
        <v>189</v>
      </c>
      <c r="FQ19">
        <v>256</v>
      </c>
      <c r="FR19">
        <v>236</v>
      </c>
      <c r="FS19">
        <v>250</v>
      </c>
      <c r="FT19">
        <v>204</v>
      </c>
      <c r="FU19">
        <v>75</v>
      </c>
      <c r="GC19">
        <v>118</v>
      </c>
      <c r="GD19">
        <v>149</v>
      </c>
      <c r="GE19">
        <v>212</v>
      </c>
      <c r="GF19">
        <v>117</v>
      </c>
      <c r="GN19">
        <v>53</v>
      </c>
      <c r="GO19">
        <v>170</v>
      </c>
      <c r="GP19">
        <v>162</v>
      </c>
      <c r="GQ19">
        <v>185</v>
      </c>
      <c r="GR19">
        <v>144</v>
      </c>
      <c r="GS19">
        <v>102</v>
      </c>
      <c r="GT19">
        <v>70</v>
      </c>
      <c r="GU19">
        <v>96</v>
      </c>
      <c r="GV19">
        <v>92</v>
      </c>
      <c r="GW19">
        <v>101</v>
      </c>
      <c r="GX19">
        <v>97</v>
      </c>
      <c r="GY19">
        <v>106</v>
      </c>
      <c r="GZ19">
        <v>140</v>
      </c>
      <c r="HA19">
        <v>154</v>
      </c>
      <c r="HB19">
        <v>166</v>
      </c>
      <c r="HC19">
        <v>165</v>
      </c>
      <c r="HD19">
        <v>121</v>
      </c>
      <c r="HE19">
        <v>85</v>
      </c>
      <c r="HF19">
        <v>28</v>
      </c>
      <c r="HG19">
        <v>70</v>
      </c>
      <c r="HH19">
        <v>71</v>
      </c>
      <c r="HI19">
        <v>95</v>
      </c>
      <c r="HJ19">
        <v>86</v>
      </c>
      <c r="HK19">
        <v>79</v>
      </c>
      <c r="HL19">
        <v>100</v>
      </c>
      <c r="HM19">
        <v>159</v>
      </c>
      <c r="HN19">
        <v>157</v>
      </c>
      <c r="HO19">
        <v>151</v>
      </c>
      <c r="HP19">
        <v>120</v>
      </c>
      <c r="HQ19">
        <v>30</v>
      </c>
      <c r="HX19">
        <v>99</v>
      </c>
      <c r="HY19">
        <v>91</v>
      </c>
      <c r="HZ19">
        <v>139</v>
      </c>
      <c r="IA19">
        <v>157</v>
      </c>
      <c r="IB19">
        <v>121</v>
      </c>
      <c r="IC19">
        <v>93</v>
      </c>
      <c r="ID19">
        <v>90</v>
      </c>
      <c r="IE19">
        <v>105</v>
      </c>
      <c r="IF19">
        <v>103</v>
      </c>
      <c r="IG19">
        <v>95</v>
      </c>
      <c r="IH19">
        <v>102</v>
      </c>
      <c r="II19">
        <v>93</v>
      </c>
      <c r="IJ19">
        <v>123</v>
      </c>
      <c r="IK19">
        <v>182</v>
      </c>
      <c r="IL19">
        <v>166</v>
      </c>
      <c r="IM19">
        <v>112</v>
      </c>
      <c r="IN19">
        <v>111</v>
      </c>
      <c r="IO19">
        <v>15</v>
      </c>
      <c r="IP19">
        <v>83</v>
      </c>
      <c r="IQ19">
        <v>87</v>
      </c>
      <c r="IR19">
        <v>89</v>
      </c>
      <c r="IS19">
        <v>91</v>
      </c>
      <c r="IT19">
        <v>94</v>
      </c>
      <c r="IU19">
        <v>97</v>
      </c>
      <c r="IV19">
        <v>118</v>
      </c>
      <c r="IW19">
        <v>142</v>
      </c>
      <c r="IY19">
        <v>107</v>
      </c>
      <c r="IZ19">
        <v>122</v>
      </c>
      <c r="JA19">
        <v>96</v>
      </c>
      <c r="JB19">
        <v>10</v>
      </c>
      <c r="JD19">
        <v>94</v>
      </c>
      <c r="JE19">
        <v>83</v>
      </c>
      <c r="JF19">
        <v>82</v>
      </c>
      <c r="JG19">
        <v>99</v>
      </c>
      <c r="JH19">
        <v>155</v>
      </c>
      <c r="JJ19">
        <f t="shared" si="5"/>
        <v>990</v>
      </c>
      <c r="JK19">
        <f t="shared" si="6"/>
        <v>1.3957029267467433E-2</v>
      </c>
      <c r="JL19">
        <f t="shared" si="7"/>
        <v>0</v>
      </c>
    </row>
    <row r="20" spans="27:272" x14ac:dyDescent="0.25">
      <c r="AI20">
        <v>992</v>
      </c>
      <c r="AJ20">
        <v>1345</v>
      </c>
      <c r="AK20">
        <v>1443</v>
      </c>
      <c r="AL20">
        <v>702</v>
      </c>
      <c r="AM20">
        <v>1049</v>
      </c>
      <c r="AN20">
        <v>1276</v>
      </c>
      <c r="AO20">
        <v>2206</v>
      </c>
      <c r="AP20">
        <v>2622</v>
      </c>
      <c r="AQ20">
        <v>2285</v>
      </c>
      <c r="AR20">
        <v>1878</v>
      </c>
      <c r="AS20">
        <v>1764</v>
      </c>
      <c r="AT20">
        <v>1889</v>
      </c>
      <c r="AU20">
        <v>1092</v>
      </c>
      <c r="AV20">
        <v>1178</v>
      </c>
      <c r="AW20">
        <v>1078</v>
      </c>
      <c r="AX20">
        <v>1021</v>
      </c>
      <c r="AY20">
        <v>835</v>
      </c>
      <c r="AZ20">
        <v>860</v>
      </c>
      <c r="BA20">
        <v>1004</v>
      </c>
      <c r="BB20">
        <v>750</v>
      </c>
      <c r="BC20">
        <v>854</v>
      </c>
      <c r="BD20">
        <v>685</v>
      </c>
      <c r="BE20">
        <v>685</v>
      </c>
      <c r="BF20">
        <v>589</v>
      </c>
      <c r="BG20">
        <v>596</v>
      </c>
      <c r="BH20">
        <v>460</v>
      </c>
      <c r="BI20">
        <v>581</v>
      </c>
      <c r="BJ20">
        <v>1010</v>
      </c>
      <c r="BK20">
        <v>1067</v>
      </c>
      <c r="BL20">
        <v>585</v>
      </c>
      <c r="BM20">
        <v>454</v>
      </c>
      <c r="BN20">
        <v>651</v>
      </c>
      <c r="BO20">
        <v>619</v>
      </c>
      <c r="BP20">
        <v>453</v>
      </c>
      <c r="BQ20">
        <v>682</v>
      </c>
      <c r="BR20">
        <v>583</v>
      </c>
      <c r="BS20">
        <v>569</v>
      </c>
      <c r="BT20">
        <v>419</v>
      </c>
      <c r="BU20">
        <v>444</v>
      </c>
      <c r="BV20">
        <v>518</v>
      </c>
      <c r="BW20">
        <v>480</v>
      </c>
      <c r="BX20">
        <v>259</v>
      </c>
      <c r="BY20">
        <v>127</v>
      </c>
      <c r="BZ20">
        <v>2</v>
      </c>
      <c r="CA20">
        <v>124</v>
      </c>
      <c r="CB20">
        <v>49</v>
      </c>
      <c r="CE20">
        <v>64</v>
      </c>
      <c r="CT20">
        <v>8</v>
      </c>
      <c r="CU20">
        <v>180</v>
      </c>
      <c r="CV20">
        <v>234</v>
      </c>
      <c r="CW20">
        <v>215</v>
      </c>
      <c r="CX20">
        <v>266</v>
      </c>
      <c r="CY20">
        <v>231</v>
      </c>
      <c r="DT20">
        <v>30</v>
      </c>
      <c r="DU20">
        <v>148</v>
      </c>
      <c r="DV20">
        <v>37</v>
      </c>
      <c r="DW20">
        <v>46</v>
      </c>
      <c r="ES20">
        <v>1</v>
      </c>
      <c r="GK20">
        <v>109</v>
      </c>
      <c r="GL20">
        <v>117</v>
      </c>
      <c r="GU20">
        <v>99</v>
      </c>
      <c r="HH20">
        <v>256</v>
      </c>
      <c r="HI20">
        <v>179</v>
      </c>
      <c r="JB20">
        <v>51</v>
      </c>
      <c r="JC20">
        <v>145</v>
      </c>
      <c r="JD20">
        <v>77</v>
      </c>
      <c r="JE20">
        <v>70</v>
      </c>
      <c r="JF20">
        <v>63</v>
      </c>
      <c r="JG20">
        <v>188</v>
      </c>
      <c r="JH20">
        <v>158</v>
      </c>
      <c r="JJ20">
        <f t="shared" si="5"/>
        <v>752</v>
      </c>
      <c r="JK20">
        <f t="shared" si="6"/>
        <v>1.0601703039530818E-2</v>
      </c>
      <c r="JL20">
        <f t="shared" si="7"/>
        <v>0</v>
      </c>
    </row>
    <row r="21" spans="27:272" x14ac:dyDescent="0.25">
      <c r="AR21">
        <v>122</v>
      </c>
      <c r="AS21">
        <v>529</v>
      </c>
      <c r="AT21">
        <v>440</v>
      </c>
      <c r="AU21">
        <v>342</v>
      </c>
      <c r="AV21">
        <v>361</v>
      </c>
      <c r="AW21">
        <v>357</v>
      </c>
      <c r="AX21">
        <v>365</v>
      </c>
      <c r="AY21">
        <v>257</v>
      </c>
      <c r="AZ21">
        <v>103</v>
      </c>
      <c r="BA21">
        <v>390</v>
      </c>
      <c r="BB21">
        <v>298</v>
      </c>
      <c r="BC21">
        <v>290</v>
      </c>
      <c r="BD21">
        <v>219</v>
      </c>
      <c r="BE21">
        <v>312</v>
      </c>
      <c r="BF21">
        <v>251</v>
      </c>
      <c r="BG21">
        <v>173</v>
      </c>
      <c r="BH21">
        <v>241</v>
      </c>
      <c r="BI21">
        <v>245</v>
      </c>
      <c r="BJ21">
        <v>186</v>
      </c>
      <c r="BK21">
        <v>274</v>
      </c>
      <c r="BL21">
        <v>223</v>
      </c>
      <c r="BM21">
        <v>268</v>
      </c>
      <c r="BN21">
        <v>209</v>
      </c>
      <c r="BO21">
        <v>198</v>
      </c>
      <c r="BP21">
        <v>202</v>
      </c>
      <c r="BQ21">
        <v>186</v>
      </c>
      <c r="BR21">
        <v>241</v>
      </c>
      <c r="BS21">
        <v>250</v>
      </c>
      <c r="BT21">
        <v>237</v>
      </c>
      <c r="BU21">
        <v>219</v>
      </c>
      <c r="BV21">
        <v>212</v>
      </c>
      <c r="BW21">
        <v>181</v>
      </c>
      <c r="BX21">
        <v>180</v>
      </c>
      <c r="BY21">
        <v>164</v>
      </c>
      <c r="BZ21">
        <v>237</v>
      </c>
      <c r="CA21">
        <v>144</v>
      </c>
      <c r="CB21">
        <v>126</v>
      </c>
      <c r="CC21">
        <v>163</v>
      </c>
      <c r="CD21">
        <v>39</v>
      </c>
      <c r="CE21">
        <v>166</v>
      </c>
      <c r="CF21">
        <v>177</v>
      </c>
      <c r="CG21">
        <v>165</v>
      </c>
      <c r="CH21">
        <v>168</v>
      </c>
      <c r="CI21">
        <v>120</v>
      </c>
      <c r="CJ21">
        <v>119</v>
      </c>
      <c r="CK21">
        <v>169</v>
      </c>
      <c r="CL21">
        <v>139</v>
      </c>
      <c r="CM21">
        <v>157</v>
      </c>
      <c r="CN21">
        <v>133</v>
      </c>
      <c r="CO21">
        <v>161</v>
      </c>
      <c r="CP21">
        <v>131</v>
      </c>
      <c r="CQ21">
        <v>164</v>
      </c>
      <c r="CR21">
        <v>131</v>
      </c>
      <c r="CS21">
        <v>153</v>
      </c>
      <c r="CT21">
        <v>164</v>
      </c>
      <c r="CU21">
        <v>143</v>
      </c>
      <c r="CV21">
        <v>149</v>
      </c>
      <c r="CW21">
        <v>172</v>
      </c>
      <c r="CX21">
        <v>152</v>
      </c>
      <c r="CY21">
        <v>150</v>
      </c>
      <c r="CZ21">
        <v>127</v>
      </c>
      <c r="DA21">
        <v>158</v>
      </c>
      <c r="DB21">
        <v>144</v>
      </c>
      <c r="DC21">
        <v>151</v>
      </c>
      <c r="DD21">
        <v>147</v>
      </c>
      <c r="DE21">
        <v>144</v>
      </c>
      <c r="DF21">
        <v>147</v>
      </c>
      <c r="DG21">
        <v>142</v>
      </c>
      <c r="DH21">
        <v>129</v>
      </c>
      <c r="DI21">
        <v>176</v>
      </c>
      <c r="DJ21">
        <v>142</v>
      </c>
      <c r="DK21">
        <v>164</v>
      </c>
      <c r="DL21">
        <v>123</v>
      </c>
      <c r="DM21">
        <v>135</v>
      </c>
      <c r="DN21">
        <v>136</v>
      </c>
      <c r="DO21">
        <v>130</v>
      </c>
      <c r="DP21">
        <v>137</v>
      </c>
      <c r="DQ21">
        <v>97</v>
      </c>
      <c r="DR21">
        <v>144</v>
      </c>
      <c r="DS21">
        <v>120</v>
      </c>
      <c r="DT21">
        <v>156</v>
      </c>
      <c r="DU21">
        <v>160</v>
      </c>
      <c r="DV21">
        <v>165</v>
      </c>
      <c r="DW21">
        <v>139</v>
      </c>
      <c r="DX21">
        <v>114</v>
      </c>
      <c r="DY21">
        <v>126</v>
      </c>
      <c r="DZ21">
        <v>117</v>
      </c>
      <c r="EA21">
        <v>142</v>
      </c>
      <c r="EB21">
        <v>109</v>
      </c>
      <c r="EC21">
        <v>127</v>
      </c>
      <c r="ED21">
        <v>85</v>
      </c>
      <c r="EE21">
        <v>101</v>
      </c>
      <c r="EF21">
        <v>151</v>
      </c>
      <c r="EG21">
        <v>139</v>
      </c>
      <c r="EH21">
        <v>162</v>
      </c>
      <c r="EI21">
        <v>129</v>
      </c>
      <c r="EJ21">
        <v>105</v>
      </c>
      <c r="EK21">
        <v>124</v>
      </c>
      <c r="EL21">
        <v>120</v>
      </c>
      <c r="EM21">
        <v>121</v>
      </c>
      <c r="EN21">
        <v>123</v>
      </c>
      <c r="EO21">
        <v>118</v>
      </c>
      <c r="EP21">
        <v>117</v>
      </c>
      <c r="EQ21">
        <v>128</v>
      </c>
      <c r="ER21">
        <v>133</v>
      </c>
      <c r="ES21">
        <v>122</v>
      </c>
      <c r="ET21">
        <v>133</v>
      </c>
      <c r="EU21">
        <v>128</v>
      </c>
      <c r="EV21">
        <v>110</v>
      </c>
      <c r="EW21">
        <v>118</v>
      </c>
      <c r="EX21">
        <v>121</v>
      </c>
      <c r="EY21">
        <v>118</v>
      </c>
      <c r="EZ21">
        <v>111</v>
      </c>
      <c r="FA21">
        <v>115</v>
      </c>
      <c r="FB21">
        <v>115</v>
      </c>
      <c r="FC21">
        <v>108</v>
      </c>
      <c r="FD21">
        <v>116</v>
      </c>
      <c r="FE21">
        <v>106</v>
      </c>
      <c r="FF21">
        <v>117</v>
      </c>
      <c r="FG21">
        <v>94</v>
      </c>
      <c r="FH21">
        <v>89</v>
      </c>
      <c r="FI21">
        <v>117</v>
      </c>
      <c r="FJ21">
        <v>110</v>
      </c>
      <c r="FK21">
        <v>107</v>
      </c>
      <c r="FL21">
        <v>106</v>
      </c>
      <c r="FM21">
        <v>109</v>
      </c>
      <c r="FN21">
        <v>109</v>
      </c>
      <c r="FO21">
        <v>112</v>
      </c>
      <c r="FP21">
        <v>107</v>
      </c>
      <c r="FQ21">
        <v>90</v>
      </c>
      <c r="FR21">
        <v>118</v>
      </c>
      <c r="FS21">
        <v>101</v>
      </c>
      <c r="FT21">
        <v>98</v>
      </c>
      <c r="FU21">
        <v>106</v>
      </c>
      <c r="FV21">
        <v>105</v>
      </c>
      <c r="FW21">
        <v>103</v>
      </c>
      <c r="FX21">
        <v>105</v>
      </c>
      <c r="FY21">
        <v>106</v>
      </c>
      <c r="FZ21">
        <v>116</v>
      </c>
      <c r="GA21">
        <v>113</v>
      </c>
      <c r="GB21">
        <v>107</v>
      </c>
      <c r="GC21">
        <v>111</v>
      </c>
      <c r="GD21">
        <v>99</v>
      </c>
      <c r="GE21">
        <v>94</v>
      </c>
      <c r="GF21">
        <v>88</v>
      </c>
      <c r="GG21">
        <v>100</v>
      </c>
      <c r="GH21">
        <v>95</v>
      </c>
      <c r="GI21">
        <v>97</v>
      </c>
      <c r="GJ21">
        <v>94</v>
      </c>
      <c r="GK21">
        <v>105</v>
      </c>
      <c r="GL21">
        <v>108</v>
      </c>
      <c r="GM21">
        <v>103</v>
      </c>
      <c r="GN21">
        <v>115</v>
      </c>
      <c r="GO21">
        <v>97</v>
      </c>
      <c r="GP21">
        <v>96</v>
      </c>
      <c r="GQ21">
        <v>91</v>
      </c>
      <c r="GS21">
        <v>101</v>
      </c>
      <c r="GT21">
        <v>94</v>
      </c>
      <c r="GU21">
        <v>104</v>
      </c>
      <c r="GV21">
        <v>99</v>
      </c>
      <c r="GW21">
        <v>104</v>
      </c>
      <c r="GX21">
        <v>100</v>
      </c>
      <c r="GY21">
        <v>95</v>
      </c>
      <c r="GZ21">
        <v>91</v>
      </c>
      <c r="HA21">
        <v>70</v>
      </c>
      <c r="HB21">
        <v>71</v>
      </c>
      <c r="HC21">
        <v>58</v>
      </c>
      <c r="HD21">
        <v>45</v>
      </c>
      <c r="HE21">
        <v>103</v>
      </c>
      <c r="HF21">
        <v>104</v>
      </c>
      <c r="HG21">
        <v>102</v>
      </c>
      <c r="HH21">
        <v>101</v>
      </c>
      <c r="HI21">
        <v>85</v>
      </c>
      <c r="HJ21">
        <v>90</v>
      </c>
      <c r="HK21">
        <v>88</v>
      </c>
      <c r="HL21">
        <v>84</v>
      </c>
      <c r="HM21">
        <v>63</v>
      </c>
      <c r="HN21">
        <v>69</v>
      </c>
      <c r="HO21">
        <v>50</v>
      </c>
      <c r="HP21">
        <v>74</v>
      </c>
      <c r="HQ21">
        <v>89</v>
      </c>
      <c r="HR21">
        <v>85</v>
      </c>
      <c r="HS21">
        <v>85</v>
      </c>
      <c r="HT21">
        <v>72</v>
      </c>
      <c r="HU21">
        <v>82</v>
      </c>
      <c r="HV21">
        <v>81</v>
      </c>
      <c r="HW21">
        <v>83</v>
      </c>
      <c r="HX21">
        <v>86</v>
      </c>
      <c r="HY21">
        <v>88</v>
      </c>
      <c r="HZ21">
        <v>103</v>
      </c>
      <c r="IA21">
        <v>72</v>
      </c>
      <c r="IB21">
        <v>69</v>
      </c>
      <c r="IC21">
        <v>110</v>
      </c>
      <c r="ID21">
        <v>87</v>
      </c>
      <c r="IE21">
        <v>88</v>
      </c>
      <c r="IF21">
        <v>87</v>
      </c>
      <c r="IG21">
        <v>86</v>
      </c>
      <c r="IH21">
        <v>82</v>
      </c>
      <c r="II21">
        <v>73</v>
      </c>
      <c r="IJ21">
        <v>57</v>
      </c>
      <c r="IK21">
        <v>68</v>
      </c>
      <c r="IL21">
        <v>104</v>
      </c>
      <c r="IM21">
        <v>72</v>
      </c>
      <c r="IN21">
        <v>64</v>
      </c>
      <c r="IO21">
        <v>77</v>
      </c>
      <c r="IP21">
        <v>78</v>
      </c>
      <c r="IQ21">
        <v>79</v>
      </c>
      <c r="IR21">
        <v>78</v>
      </c>
      <c r="IS21">
        <v>76</v>
      </c>
      <c r="IT21">
        <v>78</v>
      </c>
      <c r="IU21">
        <v>88</v>
      </c>
      <c r="IV21">
        <v>115</v>
      </c>
      <c r="IW21">
        <v>117</v>
      </c>
      <c r="IX21">
        <v>96</v>
      </c>
      <c r="IY21">
        <v>73</v>
      </c>
      <c r="IZ21">
        <v>61</v>
      </c>
      <c r="JA21">
        <v>62</v>
      </c>
      <c r="JB21">
        <v>66</v>
      </c>
      <c r="JC21">
        <v>57</v>
      </c>
      <c r="JD21">
        <v>24</v>
      </c>
      <c r="JE21">
        <v>64</v>
      </c>
      <c r="JF21">
        <v>58</v>
      </c>
      <c r="JG21">
        <v>90</v>
      </c>
      <c r="JH21">
        <v>88</v>
      </c>
      <c r="JJ21">
        <f t="shared" si="5"/>
        <v>856</v>
      </c>
      <c r="JK21">
        <f t="shared" si="6"/>
        <v>1.2067896013082953E-2</v>
      </c>
      <c r="JL21">
        <f t="shared" si="7"/>
        <v>0</v>
      </c>
    </row>
    <row r="22" spans="27:272" x14ac:dyDescent="0.25">
      <c r="AL22">
        <v>358</v>
      </c>
      <c r="AM22">
        <v>285</v>
      </c>
      <c r="AN22">
        <v>240</v>
      </c>
      <c r="AO22">
        <v>215</v>
      </c>
      <c r="AP22">
        <v>203</v>
      </c>
      <c r="AQ22">
        <v>103</v>
      </c>
      <c r="AR22">
        <v>129</v>
      </c>
      <c r="AS22">
        <v>152</v>
      </c>
      <c r="AT22">
        <v>147</v>
      </c>
      <c r="AU22">
        <v>128</v>
      </c>
      <c r="AV22">
        <v>132</v>
      </c>
      <c r="AW22">
        <v>152</v>
      </c>
      <c r="AX22">
        <v>125</v>
      </c>
      <c r="AY22">
        <v>108</v>
      </c>
      <c r="AZ22">
        <v>88</v>
      </c>
      <c r="BA22">
        <v>92</v>
      </c>
      <c r="BB22">
        <v>75</v>
      </c>
      <c r="BC22">
        <v>79</v>
      </c>
      <c r="BD22">
        <v>48</v>
      </c>
      <c r="BE22">
        <v>109</v>
      </c>
      <c r="BF22">
        <v>91</v>
      </c>
      <c r="BG22">
        <v>19</v>
      </c>
      <c r="BH22">
        <v>75</v>
      </c>
      <c r="BI22">
        <v>85</v>
      </c>
      <c r="BJ22">
        <v>68</v>
      </c>
      <c r="BK22">
        <v>108</v>
      </c>
      <c r="BL22">
        <v>77</v>
      </c>
      <c r="BM22">
        <v>71</v>
      </c>
      <c r="BN22">
        <v>78</v>
      </c>
      <c r="BO22">
        <v>81</v>
      </c>
      <c r="BP22">
        <v>90</v>
      </c>
      <c r="BQ22">
        <v>87</v>
      </c>
      <c r="BR22">
        <v>78</v>
      </c>
      <c r="BS22">
        <v>75</v>
      </c>
      <c r="BT22">
        <v>80</v>
      </c>
      <c r="BU22">
        <v>83</v>
      </c>
      <c r="BV22">
        <v>90</v>
      </c>
      <c r="BW22">
        <v>63</v>
      </c>
      <c r="BX22">
        <v>62</v>
      </c>
      <c r="BY22">
        <v>50</v>
      </c>
      <c r="BZ22">
        <v>31</v>
      </c>
      <c r="CB22">
        <v>2</v>
      </c>
      <c r="CH22">
        <v>152</v>
      </c>
      <c r="CI22">
        <v>109</v>
      </c>
      <c r="CJ22">
        <v>48</v>
      </c>
      <c r="CK22">
        <v>83</v>
      </c>
      <c r="CL22">
        <v>54</v>
      </c>
      <c r="CM22">
        <v>78</v>
      </c>
      <c r="CN22">
        <v>40</v>
      </c>
      <c r="CO22">
        <v>92</v>
      </c>
      <c r="CP22">
        <v>78</v>
      </c>
      <c r="CQ22">
        <v>113</v>
      </c>
      <c r="CR22">
        <v>105</v>
      </c>
      <c r="CS22">
        <v>103</v>
      </c>
      <c r="CT22">
        <v>103</v>
      </c>
      <c r="CU22">
        <v>87</v>
      </c>
      <c r="CV22">
        <v>42</v>
      </c>
      <c r="CW22">
        <v>22</v>
      </c>
      <c r="CX22">
        <v>62</v>
      </c>
      <c r="CY22">
        <v>64</v>
      </c>
      <c r="CZ22">
        <v>48</v>
      </c>
      <c r="DA22">
        <v>86</v>
      </c>
      <c r="DB22">
        <v>76</v>
      </c>
      <c r="DC22">
        <v>101</v>
      </c>
      <c r="DD22">
        <v>102</v>
      </c>
      <c r="DE22">
        <v>94</v>
      </c>
      <c r="DF22">
        <v>105</v>
      </c>
      <c r="DG22">
        <v>90</v>
      </c>
      <c r="DH22">
        <v>79</v>
      </c>
      <c r="DI22">
        <v>65</v>
      </c>
      <c r="DJ22">
        <v>64</v>
      </c>
      <c r="DK22">
        <v>55</v>
      </c>
      <c r="DL22">
        <v>39</v>
      </c>
      <c r="DM22">
        <v>75</v>
      </c>
      <c r="DN22">
        <v>85</v>
      </c>
      <c r="DO22">
        <v>71</v>
      </c>
      <c r="DP22">
        <v>104</v>
      </c>
      <c r="DQ22">
        <v>146</v>
      </c>
      <c r="DR22">
        <v>98</v>
      </c>
      <c r="DS22">
        <v>80</v>
      </c>
      <c r="DT22">
        <v>43</v>
      </c>
      <c r="DU22">
        <v>43</v>
      </c>
      <c r="DV22">
        <v>68</v>
      </c>
      <c r="DW22">
        <v>50</v>
      </c>
      <c r="DX22">
        <v>47</v>
      </c>
      <c r="DY22">
        <v>69</v>
      </c>
      <c r="DZ22">
        <v>70</v>
      </c>
      <c r="EA22">
        <v>101</v>
      </c>
      <c r="EB22">
        <v>73</v>
      </c>
      <c r="EC22">
        <v>97</v>
      </c>
      <c r="ED22">
        <v>47</v>
      </c>
      <c r="EE22">
        <v>56</v>
      </c>
      <c r="EF22">
        <v>16</v>
      </c>
      <c r="EG22">
        <v>19</v>
      </c>
      <c r="EH22">
        <v>25</v>
      </c>
      <c r="EI22">
        <v>20</v>
      </c>
      <c r="EJ22">
        <v>25</v>
      </c>
      <c r="EK22">
        <v>67</v>
      </c>
      <c r="EL22">
        <v>65</v>
      </c>
      <c r="EM22">
        <v>63</v>
      </c>
      <c r="EN22">
        <v>68</v>
      </c>
      <c r="EO22">
        <v>12</v>
      </c>
      <c r="EP22">
        <v>8</v>
      </c>
      <c r="EQ22">
        <v>35</v>
      </c>
      <c r="ER22">
        <v>23</v>
      </c>
      <c r="ES22">
        <v>8</v>
      </c>
      <c r="EU22">
        <v>31</v>
      </c>
      <c r="EV22">
        <v>35</v>
      </c>
      <c r="JD22">
        <v>0</v>
      </c>
      <c r="JE22">
        <v>0</v>
      </c>
      <c r="JF22">
        <v>0</v>
      </c>
      <c r="JG22">
        <v>0</v>
      </c>
      <c r="JH22">
        <v>0</v>
      </c>
      <c r="JJ22">
        <f t="shared" si="5"/>
        <v>0</v>
      </c>
      <c r="JK22">
        <f t="shared" si="6"/>
        <v>0</v>
      </c>
      <c r="JL22">
        <f t="shared" si="7"/>
        <v>0</v>
      </c>
    </row>
    <row r="23" spans="27:272" x14ac:dyDescent="0.25">
      <c r="AY23">
        <v>228</v>
      </c>
      <c r="AZ23">
        <v>169</v>
      </c>
      <c r="BA23">
        <v>113</v>
      </c>
      <c r="BB23">
        <v>153</v>
      </c>
      <c r="BC23">
        <v>91</v>
      </c>
      <c r="BD23">
        <v>81</v>
      </c>
      <c r="BE23">
        <v>191</v>
      </c>
      <c r="BF23">
        <v>108</v>
      </c>
      <c r="BG23">
        <v>49</v>
      </c>
      <c r="BH23">
        <v>29</v>
      </c>
      <c r="BI23">
        <v>161</v>
      </c>
      <c r="BJ23">
        <v>118</v>
      </c>
      <c r="BK23">
        <v>143</v>
      </c>
      <c r="BL23">
        <v>107</v>
      </c>
      <c r="BM23">
        <v>121</v>
      </c>
      <c r="BN23">
        <v>97</v>
      </c>
      <c r="BO23">
        <v>94</v>
      </c>
      <c r="BP23">
        <v>88</v>
      </c>
      <c r="BQ23">
        <v>83</v>
      </c>
      <c r="BR23">
        <v>87</v>
      </c>
      <c r="BS23">
        <v>94</v>
      </c>
      <c r="BT23">
        <v>102</v>
      </c>
      <c r="BU23">
        <v>86</v>
      </c>
      <c r="BV23">
        <v>102</v>
      </c>
      <c r="BW23">
        <v>66</v>
      </c>
      <c r="BX23">
        <v>66</v>
      </c>
      <c r="BY23">
        <v>67</v>
      </c>
      <c r="BZ23">
        <v>84</v>
      </c>
      <c r="CA23">
        <v>110</v>
      </c>
      <c r="CB23">
        <v>36</v>
      </c>
      <c r="CC23">
        <v>41</v>
      </c>
      <c r="CD23">
        <v>49</v>
      </c>
      <c r="CE23">
        <v>73</v>
      </c>
      <c r="CF23">
        <v>88</v>
      </c>
      <c r="CG23">
        <v>70</v>
      </c>
      <c r="CH23">
        <v>94</v>
      </c>
      <c r="CI23">
        <v>90</v>
      </c>
      <c r="CJ23">
        <v>36</v>
      </c>
      <c r="CK23">
        <v>64</v>
      </c>
      <c r="CL23">
        <v>49</v>
      </c>
      <c r="CM23">
        <v>77</v>
      </c>
      <c r="CN23">
        <v>33</v>
      </c>
      <c r="CO23">
        <v>80</v>
      </c>
      <c r="CP23">
        <v>86</v>
      </c>
      <c r="CQ23">
        <v>86</v>
      </c>
      <c r="CR23">
        <v>75</v>
      </c>
      <c r="CS23">
        <v>82</v>
      </c>
      <c r="CT23">
        <v>79</v>
      </c>
      <c r="CU23">
        <v>74</v>
      </c>
      <c r="CV23">
        <v>85</v>
      </c>
      <c r="CW23">
        <v>75</v>
      </c>
      <c r="CX23">
        <v>86</v>
      </c>
      <c r="CY23">
        <v>80</v>
      </c>
      <c r="CZ23">
        <v>72</v>
      </c>
      <c r="DA23">
        <v>97</v>
      </c>
      <c r="DB23">
        <v>74</v>
      </c>
      <c r="DC23">
        <v>73</v>
      </c>
      <c r="DD23">
        <v>78</v>
      </c>
      <c r="DE23">
        <v>74</v>
      </c>
      <c r="DF23">
        <v>80</v>
      </c>
      <c r="DG23">
        <v>86</v>
      </c>
      <c r="DH23">
        <v>68</v>
      </c>
      <c r="DI23">
        <v>90</v>
      </c>
      <c r="DJ23">
        <v>81</v>
      </c>
      <c r="DK23">
        <v>85</v>
      </c>
      <c r="DL23">
        <v>66</v>
      </c>
      <c r="DM23">
        <v>84</v>
      </c>
      <c r="DN23">
        <v>78</v>
      </c>
      <c r="DO23">
        <v>79</v>
      </c>
      <c r="DP23">
        <v>99</v>
      </c>
      <c r="DQ23">
        <v>93</v>
      </c>
      <c r="DR23">
        <v>70</v>
      </c>
      <c r="DS23">
        <v>71</v>
      </c>
      <c r="DT23">
        <v>56</v>
      </c>
      <c r="DU23">
        <v>54</v>
      </c>
      <c r="DV23">
        <v>91</v>
      </c>
      <c r="DW23">
        <v>79</v>
      </c>
      <c r="DX23">
        <v>85</v>
      </c>
      <c r="DY23">
        <v>108</v>
      </c>
      <c r="DZ23">
        <v>69</v>
      </c>
      <c r="EA23">
        <v>105</v>
      </c>
      <c r="EB23">
        <v>77</v>
      </c>
      <c r="EC23">
        <v>70</v>
      </c>
      <c r="ED23">
        <v>1</v>
      </c>
      <c r="EE23">
        <v>74</v>
      </c>
      <c r="EF23">
        <v>94</v>
      </c>
      <c r="EG23">
        <v>62</v>
      </c>
      <c r="EH23">
        <v>48</v>
      </c>
      <c r="EI23">
        <v>79</v>
      </c>
      <c r="EJ23">
        <v>78</v>
      </c>
      <c r="EK23">
        <v>84</v>
      </c>
      <c r="EL23">
        <v>74</v>
      </c>
      <c r="EM23">
        <v>79</v>
      </c>
      <c r="EN23">
        <v>70</v>
      </c>
      <c r="EO23">
        <v>69</v>
      </c>
      <c r="EP23">
        <v>73</v>
      </c>
      <c r="EQ23">
        <v>73</v>
      </c>
      <c r="ER23">
        <v>68</v>
      </c>
      <c r="ES23">
        <v>77</v>
      </c>
      <c r="ET23">
        <v>56</v>
      </c>
      <c r="EU23">
        <v>59</v>
      </c>
      <c r="EV23">
        <v>87</v>
      </c>
      <c r="EW23">
        <v>71</v>
      </c>
      <c r="EX23">
        <v>70</v>
      </c>
      <c r="EY23">
        <v>72</v>
      </c>
      <c r="EZ23">
        <v>83</v>
      </c>
      <c r="FA23">
        <v>73</v>
      </c>
      <c r="FB23">
        <v>85</v>
      </c>
      <c r="FC23">
        <v>71</v>
      </c>
      <c r="FD23">
        <v>79</v>
      </c>
      <c r="FE23">
        <v>76</v>
      </c>
      <c r="FF23">
        <v>147</v>
      </c>
      <c r="FG23">
        <v>48</v>
      </c>
      <c r="FH23">
        <v>36</v>
      </c>
      <c r="FI23">
        <v>13</v>
      </c>
      <c r="FJ23">
        <v>21</v>
      </c>
      <c r="FK23">
        <v>26</v>
      </c>
      <c r="FL23">
        <v>69</v>
      </c>
      <c r="FM23">
        <v>69</v>
      </c>
      <c r="FN23">
        <v>59</v>
      </c>
      <c r="FP23">
        <v>38</v>
      </c>
      <c r="FQ23">
        <v>62</v>
      </c>
      <c r="FR23">
        <v>60</v>
      </c>
      <c r="FS23">
        <v>87</v>
      </c>
      <c r="FT23">
        <v>90</v>
      </c>
      <c r="FU23">
        <v>89</v>
      </c>
      <c r="FV23">
        <v>76</v>
      </c>
      <c r="FW23">
        <v>78</v>
      </c>
      <c r="FX23">
        <v>80</v>
      </c>
      <c r="FY23">
        <v>83</v>
      </c>
      <c r="FZ23">
        <v>88</v>
      </c>
      <c r="GA23">
        <v>84</v>
      </c>
      <c r="GB23">
        <v>75</v>
      </c>
      <c r="GC23">
        <v>64</v>
      </c>
      <c r="GD23">
        <v>59</v>
      </c>
      <c r="GE23">
        <v>74</v>
      </c>
      <c r="GF23">
        <v>82</v>
      </c>
      <c r="GG23">
        <v>89</v>
      </c>
      <c r="GH23">
        <v>87</v>
      </c>
      <c r="GI23">
        <v>86</v>
      </c>
      <c r="GJ23">
        <v>86</v>
      </c>
      <c r="GK23">
        <v>87</v>
      </c>
      <c r="GL23">
        <v>54</v>
      </c>
      <c r="GM23">
        <v>82</v>
      </c>
      <c r="GN23">
        <v>82</v>
      </c>
      <c r="GO23">
        <v>112</v>
      </c>
      <c r="GP23">
        <v>73</v>
      </c>
      <c r="GQ23">
        <v>66</v>
      </c>
      <c r="GR23">
        <v>127</v>
      </c>
      <c r="GS23">
        <v>100</v>
      </c>
      <c r="GT23">
        <v>86</v>
      </c>
      <c r="GU23">
        <v>99</v>
      </c>
      <c r="GV23">
        <v>94</v>
      </c>
      <c r="GW23">
        <v>94</v>
      </c>
      <c r="GX23">
        <v>87</v>
      </c>
      <c r="GY23">
        <v>80</v>
      </c>
      <c r="HA23">
        <v>75</v>
      </c>
      <c r="HB23">
        <v>56</v>
      </c>
      <c r="HC23">
        <v>76</v>
      </c>
      <c r="HD23">
        <v>61</v>
      </c>
      <c r="HE23">
        <v>82</v>
      </c>
      <c r="HF23">
        <v>93</v>
      </c>
      <c r="HG23">
        <v>100</v>
      </c>
      <c r="HH23">
        <v>100</v>
      </c>
      <c r="HI23">
        <v>115</v>
      </c>
      <c r="HJ23">
        <v>111</v>
      </c>
      <c r="HK23">
        <v>110</v>
      </c>
      <c r="HL23">
        <v>82</v>
      </c>
      <c r="HM23">
        <v>80</v>
      </c>
      <c r="HN23">
        <v>55</v>
      </c>
      <c r="HO23">
        <v>25</v>
      </c>
      <c r="HP23">
        <v>31</v>
      </c>
      <c r="HZ23">
        <v>75</v>
      </c>
      <c r="JD23">
        <v>0</v>
      </c>
      <c r="JE23">
        <v>0</v>
      </c>
      <c r="JF23">
        <v>0</v>
      </c>
      <c r="JG23">
        <v>0</v>
      </c>
      <c r="JH23">
        <v>0</v>
      </c>
      <c r="JJ23">
        <f t="shared" si="5"/>
        <v>0</v>
      </c>
      <c r="JK23">
        <f t="shared" si="6"/>
        <v>0</v>
      </c>
      <c r="JL23">
        <f t="shared" si="7"/>
        <v>0</v>
      </c>
    </row>
    <row r="24" spans="27:272" x14ac:dyDescent="0.25">
      <c r="AY24">
        <v>791</v>
      </c>
      <c r="AZ24">
        <v>1706</v>
      </c>
      <c r="BA24">
        <v>2680</v>
      </c>
      <c r="BB24">
        <v>2203</v>
      </c>
      <c r="BC24">
        <v>1984</v>
      </c>
      <c r="BD24">
        <v>2252</v>
      </c>
      <c r="BE24">
        <v>1762</v>
      </c>
      <c r="BF24">
        <v>1304</v>
      </c>
      <c r="BG24">
        <v>1380</v>
      </c>
      <c r="BH24">
        <v>1288</v>
      </c>
      <c r="BI24">
        <v>1190</v>
      </c>
      <c r="BJ24">
        <v>1499</v>
      </c>
      <c r="BK24">
        <v>1120</v>
      </c>
      <c r="BM24">
        <v>2510</v>
      </c>
      <c r="BN24">
        <v>2439</v>
      </c>
      <c r="BO24">
        <v>1436</v>
      </c>
      <c r="BP24">
        <v>765</v>
      </c>
      <c r="BQ24">
        <v>1283</v>
      </c>
      <c r="BR24">
        <v>1185</v>
      </c>
      <c r="BS24">
        <v>1188</v>
      </c>
      <c r="BT24">
        <v>1114</v>
      </c>
      <c r="BU24">
        <v>837</v>
      </c>
      <c r="BV24">
        <v>409</v>
      </c>
      <c r="BW24">
        <v>1019</v>
      </c>
      <c r="BX24">
        <v>865</v>
      </c>
      <c r="BY24">
        <v>531</v>
      </c>
      <c r="BZ24">
        <v>646</v>
      </c>
      <c r="CA24">
        <v>504</v>
      </c>
      <c r="CB24">
        <v>499</v>
      </c>
      <c r="CC24">
        <v>996</v>
      </c>
      <c r="CD24">
        <v>828</v>
      </c>
      <c r="CE24">
        <v>834</v>
      </c>
      <c r="CF24">
        <v>874</v>
      </c>
      <c r="CG24">
        <v>676</v>
      </c>
      <c r="CH24">
        <v>741</v>
      </c>
      <c r="CI24">
        <v>718</v>
      </c>
      <c r="CJ24">
        <v>273</v>
      </c>
      <c r="CK24">
        <v>846</v>
      </c>
      <c r="CL24">
        <v>623</v>
      </c>
      <c r="CM24">
        <v>692</v>
      </c>
      <c r="CN24">
        <v>486</v>
      </c>
      <c r="CO24">
        <v>875</v>
      </c>
      <c r="CP24">
        <v>535</v>
      </c>
      <c r="CQ24">
        <v>564</v>
      </c>
      <c r="CR24">
        <v>382</v>
      </c>
      <c r="CS24">
        <v>441</v>
      </c>
      <c r="CT24">
        <v>541</v>
      </c>
      <c r="CU24">
        <v>443</v>
      </c>
      <c r="CV24">
        <v>359</v>
      </c>
      <c r="CW24">
        <v>639</v>
      </c>
      <c r="CX24">
        <v>529</v>
      </c>
      <c r="CY24">
        <v>608</v>
      </c>
      <c r="CZ24">
        <v>534</v>
      </c>
      <c r="DA24">
        <v>643</v>
      </c>
      <c r="DB24">
        <v>506</v>
      </c>
      <c r="DC24">
        <v>460</v>
      </c>
      <c r="DD24">
        <v>445</v>
      </c>
      <c r="DE24">
        <v>372</v>
      </c>
      <c r="DF24">
        <v>423</v>
      </c>
      <c r="DG24">
        <v>422</v>
      </c>
      <c r="DH24">
        <v>381</v>
      </c>
      <c r="DI24">
        <v>435</v>
      </c>
      <c r="DJ24">
        <v>254</v>
      </c>
      <c r="DK24">
        <v>370</v>
      </c>
      <c r="DL24">
        <v>172</v>
      </c>
      <c r="DM24">
        <v>406</v>
      </c>
      <c r="DN24">
        <v>344</v>
      </c>
      <c r="DO24">
        <v>242</v>
      </c>
      <c r="DP24">
        <v>240</v>
      </c>
      <c r="DQ24">
        <v>234</v>
      </c>
      <c r="DR24">
        <v>221</v>
      </c>
      <c r="DS24">
        <v>234</v>
      </c>
      <c r="DT24">
        <v>183</v>
      </c>
      <c r="DU24">
        <v>164</v>
      </c>
      <c r="DV24">
        <v>322</v>
      </c>
      <c r="DW24">
        <v>600</v>
      </c>
      <c r="DX24">
        <v>289</v>
      </c>
      <c r="DY24">
        <v>205</v>
      </c>
      <c r="DZ24">
        <v>17</v>
      </c>
      <c r="EA24">
        <v>10</v>
      </c>
      <c r="EB24">
        <v>2</v>
      </c>
      <c r="ED24">
        <v>99</v>
      </c>
      <c r="EE24">
        <v>206</v>
      </c>
      <c r="EF24">
        <v>489</v>
      </c>
      <c r="EG24">
        <v>490</v>
      </c>
      <c r="EH24">
        <v>388</v>
      </c>
      <c r="EI24">
        <v>179</v>
      </c>
      <c r="EJ24">
        <v>157</v>
      </c>
      <c r="EK24">
        <v>163</v>
      </c>
      <c r="EL24">
        <v>155</v>
      </c>
      <c r="EM24">
        <v>140</v>
      </c>
      <c r="EN24">
        <v>264</v>
      </c>
      <c r="EO24">
        <v>109</v>
      </c>
      <c r="EP24">
        <v>194</v>
      </c>
      <c r="EQ24">
        <v>386</v>
      </c>
      <c r="ER24">
        <v>304</v>
      </c>
      <c r="ES24">
        <v>206</v>
      </c>
      <c r="ET24">
        <v>14</v>
      </c>
      <c r="EU24">
        <v>378</v>
      </c>
      <c r="EV24">
        <v>115</v>
      </c>
      <c r="EW24">
        <v>109</v>
      </c>
      <c r="EX24">
        <v>191</v>
      </c>
      <c r="EY24">
        <v>151</v>
      </c>
      <c r="EZ24">
        <v>26</v>
      </c>
      <c r="FA24">
        <v>160</v>
      </c>
      <c r="FB24">
        <v>54</v>
      </c>
      <c r="FC24">
        <v>95</v>
      </c>
      <c r="FD24">
        <v>225</v>
      </c>
      <c r="FE24">
        <v>265</v>
      </c>
      <c r="FF24">
        <v>387</v>
      </c>
      <c r="FG24">
        <v>409</v>
      </c>
      <c r="FH24">
        <v>307</v>
      </c>
      <c r="FI24">
        <v>46</v>
      </c>
      <c r="FJ24">
        <v>7</v>
      </c>
      <c r="FN24">
        <v>3</v>
      </c>
      <c r="FO24">
        <v>221</v>
      </c>
      <c r="FP24">
        <v>453</v>
      </c>
      <c r="FQ24">
        <v>298</v>
      </c>
      <c r="FR24">
        <v>474</v>
      </c>
      <c r="FS24">
        <v>228</v>
      </c>
      <c r="FT24">
        <v>39</v>
      </c>
      <c r="FU24">
        <v>56</v>
      </c>
      <c r="FV24">
        <v>39</v>
      </c>
      <c r="FW24">
        <v>60</v>
      </c>
      <c r="FX24">
        <v>36</v>
      </c>
      <c r="FY24">
        <v>61</v>
      </c>
      <c r="GA24">
        <v>132</v>
      </c>
      <c r="GB24">
        <v>258</v>
      </c>
      <c r="GC24">
        <v>286</v>
      </c>
      <c r="GD24">
        <v>229</v>
      </c>
      <c r="GE24">
        <v>303</v>
      </c>
      <c r="GF24">
        <v>63</v>
      </c>
      <c r="GG24">
        <v>122</v>
      </c>
      <c r="GH24">
        <v>40</v>
      </c>
      <c r="GI24">
        <v>75</v>
      </c>
      <c r="GJ24">
        <v>76</v>
      </c>
      <c r="GK24">
        <v>74</v>
      </c>
      <c r="GL24">
        <v>95</v>
      </c>
      <c r="GM24">
        <v>207</v>
      </c>
      <c r="GN24">
        <v>368</v>
      </c>
      <c r="GO24">
        <v>212</v>
      </c>
      <c r="GP24">
        <v>439</v>
      </c>
      <c r="GQ24">
        <v>233</v>
      </c>
      <c r="GR24">
        <v>304</v>
      </c>
      <c r="GS24">
        <v>57</v>
      </c>
      <c r="GT24">
        <v>11</v>
      </c>
      <c r="GY24">
        <v>106</v>
      </c>
      <c r="HA24">
        <v>283</v>
      </c>
      <c r="HB24">
        <v>419</v>
      </c>
      <c r="HC24">
        <v>323</v>
      </c>
      <c r="HD24">
        <v>399</v>
      </c>
      <c r="HE24">
        <v>95</v>
      </c>
      <c r="HF24">
        <v>48</v>
      </c>
      <c r="HH24">
        <v>51</v>
      </c>
      <c r="HI24">
        <v>72</v>
      </c>
      <c r="HJ24">
        <v>66</v>
      </c>
      <c r="HK24">
        <v>319</v>
      </c>
      <c r="HL24">
        <v>561</v>
      </c>
      <c r="HM24">
        <v>397</v>
      </c>
      <c r="HN24">
        <v>356</v>
      </c>
      <c r="HO24">
        <v>222</v>
      </c>
      <c r="HP24">
        <v>130</v>
      </c>
      <c r="HQ24">
        <v>170</v>
      </c>
      <c r="HR24">
        <v>110</v>
      </c>
      <c r="HS24">
        <v>72</v>
      </c>
      <c r="HU24">
        <v>11</v>
      </c>
      <c r="HV24">
        <v>137</v>
      </c>
      <c r="HW24">
        <v>319</v>
      </c>
      <c r="HX24">
        <v>496</v>
      </c>
      <c r="HY24">
        <v>324</v>
      </c>
      <c r="HZ24">
        <v>332</v>
      </c>
      <c r="IA24">
        <v>144</v>
      </c>
      <c r="IB24">
        <v>244</v>
      </c>
      <c r="IC24">
        <v>206</v>
      </c>
      <c r="ID24">
        <v>60</v>
      </c>
      <c r="IE24">
        <v>71</v>
      </c>
      <c r="IF24">
        <v>89</v>
      </c>
      <c r="IG24">
        <v>205</v>
      </c>
      <c r="IH24">
        <v>248</v>
      </c>
      <c r="II24">
        <v>291</v>
      </c>
      <c r="IJ24">
        <v>264</v>
      </c>
      <c r="IK24">
        <v>285</v>
      </c>
      <c r="IL24">
        <v>186</v>
      </c>
      <c r="IM24">
        <v>312</v>
      </c>
      <c r="IN24">
        <v>245</v>
      </c>
      <c r="IO24">
        <v>82</v>
      </c>
      <c r="IP24">
        <v>23</v>
      </c>
      <c r="IU24">
        <v>85</v>
      </c>
      <c r="IV24">
        <v>476</v>
      </c>
      <c r="IW24">
        <v>368</v>
      </c>
      <c r="IX24">
        <v>287</v>
      </c>
      <c r="IY24">
        <v>243</v>
      </c>
      <c r="IZ24">
        <v>280</v>
      </c>
      <c r="JA24">
        <v>259</v>
      </c>
      <c r="JB24">
        <v>55</v>
      </c>
      <c r="JD24">
        <v>0</v>
      </c>
      <c r="JE24">
        <v>0</v>
      </c>
      <c r="JF24">
        <v>0</v>
      </c>
      <c r="JG24">
        <v>0</v>
      </c>
      <c r="JH24">
        <v>11</v>
      </c>
      <c r="JJ24">
        <f t="shared" si="5"/>
        <v>1503</v>
      </c>
      <c r="JK24">
        <f t="shared" si="6"/>
        <v>2.1189308069700558E-2</v>
      </c>
      <c r="JL24">
        <f t="shared" si="7"/>
        <v>0</v>
      </c>
    </row>
    <row r="25" spans="27:272" x14ac:dyDescent="0.25">
      <c r="BD25">
        <v>129</v>
      </c>
      <c r="BE25">
        <v>164</v>
      </c>
      <c r="BF25">
        <v>134</v>
      </c>
      <c r="BG25">
        <v>76</v>
      </c>
      <c r="BH25">
        <v>93</v>
      </c>
      <c r="BI25">
        <v>157</v>
      </c>
      <c r="BJ25">
        <v>129</v>
      </c>
      <c r="BK25">
        <v>127</v>
      </c>
      <c r="BL25">
        <v>102</v>
      </c>
      <c r="BM25">
        <v>171</v>
      </c>
      <c r="BN25">
        <v>160</v>
      </c>
      <c r="BO25">
        <v>102</v>
      </c>
      <c r="BP25">
        <v>123</v>
      </c>
      <c r="BQ25">
        <v>151</v>
      </c>
      <c r="BS25">
        <v>196</v>
      </c>
      <c r="BT25">
        <v>130</v>
      </c>
      <c r="BU25">
        <v>94</v>
      </c>
      <c r="BV25">
        <v>131</v>
      </c>
      <c r="BW25">
        <v>79</v>
      </c>
      <c r="BX25">
        <v>103</v>
      </c>
      <c r="BY25">
        <v>90</v>
      </c>
      <c r="BZ25">
        <v>102</v>
      </c>
      <c r="CA25">
        <v>116</v>
      </c>
      <c r="CB25">
        <v>31</v>
      </c>
      <c r="CC25">
        <v>76</v>
      </c>
      <c r="CD25">
        <v>37</v>
      </c>
      <c r="CE25">
        <v>100</v>
      </c>
      <c r="CF25">
        <v>105</v>
      </c>
      <c r="CG25">
        <v>127</v>
      </c>
      <c r="CH25">
        <v>114</v>
      </c>
      <c r="CI25">
        <v>121</v>
      </c>
      <c r="CJ25">
        <v>101</v>
      </c>
      <c r="CK25">
        <v>175</v>
      </c>
      <c r="CL25">
        <v>135</v>
      </c>
      <c r="CM25">
        <v>126</v>
      </c>
      <c r="CN25">
        <v>216</v>
      </c>
      <c r="CO25">
        <v>44</v>
      </c>
      <c r="CP25">
        <v>62</v>
      </c>
      <c r="CQ25">
        <v>62</v>
      </c>
      <c r="CR25">
        <v>46</v>
      </c>
      <c r="CS25">
        <v>66</v>
      </c>
      <c r="CT25">
        <v>84</v>
      </c>
      <c r="CU25">
        <v>82</v>
      </c>
      <c r="CV25">
        <v>43</v>
      </c>
      <c r="CW25">
        <v>80</v>
      </c>
      <c r="CX25">
        <v>24</v>
      </c>
      <c r="CY25">
        <v>57</v>
      </c>
      <c r="CZ25">
        <v>19</v>
      </c>
      <c r="DA25">
        <v>109</v>
      </c>
      <c r="DB25">
        <v>62</v>
      </c>
      <c r="DC25">
        <v>0</v>
      </c>
      <c r="DD25">
        <v>139</v>
      </c>
      <c r="DE25">
        <v>121</v>
      </c>
      <c r="DF25">
        <v>78</v>
      </c>
      <c r="DG25">
        <v>94</v>
      </c>
      <c r="DH25">
        <v>105</v>
      </c>
      <c r="DI25">
        <v>103</v>
      </c>
      <c r="DJ25">
        <v>74</v>
      </c>
      <c r="DK25">
        <v>78</v>
      </c>
      <c r="DL25">
        <v>75</v>
      </c>
      <c r="DM25">
        <v>96</v>
      </c>
      <c r="DN25">
        <v>95</v>
      </c>
      <c r="DO25">
        <v>65</v>
      </c>
      <c r="DP25">
        <v>131</v>
      </c>
      <c r="DQ25">
        <v>110</v>
      </c>
      <c r="DR25">
        <v>93</v>
      </c>
      <c r="DS25">
        <v>89</v>
      </c>
      <c r="DT25">
        <v>56</v>
      </c>
      <c r="DU25">
        <v>78</v>
      </c>
      <c r="DV25">
        <v>94</v>
      </c>
      <c r="DW25">
        <v>92</v>
      </c>
      <c r="DX25">
        <v>104</v>
      </c>
      <c r="DY25">
        <v>109</v>
      </c>
      <c r="DZ25">
        <v>95</v>
      </c>
      <c r="EA25">
        <v>131</v>
      </c>
      <c r="EB25">
        <v>99</v>
      </c>
      <c r="EC25">
        <v>124</v>
      </c>
      <c r="ED25">
        <v>89</v>
      </c>
      <c r="EE25">
        <v>83</v>
      </c>
      <c r="EF25">
        <v>52</v>
      </c>
      <c r="EG25">
        <v>13</v>
      </c>
      <c r="EH25">
        <v>46</v>
      </c>
      <c r="EI25">
        <v>78</v>
      </c>
      <c r="EJ25">
        <v>65</v>
      </c>
      <c r="EK25">
        <v>98</v>
      </c>
      <c r="EL25">
        <v>99</v>
      </c>
      <c r="EM25">
        <v>35</v>
      </c>
      <c r="EN25">
        <v>26</v>
      </c>
      <c r="EO25">
        <v>84</v>
      </c>
      <c r="EP25">
        <v>64</v>
      </c>
      <c r="EQ25">
        <v>90</v>
      </c>
      <c r="ER25">
        <v>182</v>
      </c>
      <c r="ES25">
        <v>184</v>
      </c>
      <c r="ET25">
        <v>124</v>
      </c>
      <c r="EU25">
        <v>16</v>
      </c>
      <c r="EV25">
        <v>50</v>
      </c>
      <c r="EW25">
        <v>75</v>
      </c>
      <c r="EX25">
        <v>80</v>
      </c>
      <c r="EY25">
        <v>93</v>
      </c>
      <c r="EZ25">
        <v>107</v>
      </c>
      <c r="FA25">
        <v>82</v>
      </c>
      <c r="FB25">
        <v>96</v>
      </c>
      <c r="FC25">
        <v>86</v>
      </c>
      <c r="FD25">
        <v>82</v>
      </c>
      <c r="FE25">
        <v>72</v>
      </c>
      <c r="FF25">
        <v>94</v>
      </c>
      <c r="FG25">
        <v>96</v>
      </c>
      <c r="FH25">
        <v>86</v>
      </c>
      <c r="FI25">
        <v>91</v>
      </c>
      <c r="FJ25">
        <v>92</v>
      </c>
      <c r="FK25">
        <v>131</v>
      </c>
      <c r="FO25">
        <v>36</v>
      </c>
      <c r="FP25">
        <v>18</v>
      </c>
      <c r="FQ25">
        <v>6</v>
      </c>
      <c r="FR25">
        <v>85</v>
      </c>
      <c r="FS25">
        <v>77</v>
      </c>
      <c r="FT25">
        <v>67</v>
      </c>
      <c r="FU25">
        <v>88</v>
      </c>
      <c r="FV25">
        <v>81</v>
      </c>
      <c r="FY25">
        <v>104</v>
      </c>
      <c r="GA25">
        <v>74</v>
      </c>
      <c r="GB25">
        <v>69</v>
      </c>
      <c r="GC25">
        <v>44</v>
      </c>
      <c r="GD25">
        <v>35</v>
      </c>
      <c r="GE25">
        <v>49</v>
      </c>
      <c r="GF25">
        <v>74</v>
      </c>
      <c r="GG25">
        <v>74</v>
      </c>
      <c r="GH25">
        <v>66</v>
      </c>
      <c r="GJ25">
        <v>75</v>
      </c>
      <c r="GK25">
        <v>34</v>
      </c>
      <c r="GL25">
        <v>56</v>
      </c>
      <c r="GM25">
        <v>61</v>
      </c>
      <c r="GN25">
        <v>74</v>
      </c>
      <c r="GO25">
        <v>72</v>
      </c>
      <c r="GP25">
        <v>51</v>
      </c>
      <c r="GQ25">
        <v>63</v>
      </c>
      <c r="GR25">
        <v>65</v>
      </c>
      <c r="GS25">
        <v>81</v>
      </c>
      <c r="GT25">
        <v>75</v>
      </c>
      <c r="GU25">
        <v>91</v>
      </c>
      <c r="GV25">
        <v>86</v>
      </c>
      <c r="GW25">
        <v>88</v>
      </c>
      <c r="HA25">
        <v>34</v>
      </c>
      <c r="HB25">
        <v>40</v>
      </c>
      <c r="HC25">
        <v>29</v>
      </c>
      <c r="HD25">
        <v>29</v>
      </c>
      <c r="HE25">
        <v>82</v>
      </c>
      <c r="HF25">
        <v>81</v>
      </c>
      <c r="HG25">
        <v>82</v>
      </c>
      <c r="HH25">
        <v>66</v>
      </c>
      <c r="HI25">
        <v>93</v>
      </c>
      <c r="HJ25">
        <v>105</v>
      </c>
      <c r="HK25">
        <v>93</v>
      </c>
      <c r="HL25">
        <v>163</v>
      </c>
      <c r="HM25">
        <v>111</v>
      </c>
      <c r="HN25">
        <v>53</v>
      </c>
      <c r="HO25">
        <v>38</v>
      </c>
      <c r="HP25">
        <v>59</v>
      </c>
      <c r="HQ25">
        <v>73</v>
      </c>
      <c r="HR25">
        <v>75</v>
      </c>
      <c r="HS25">
        <v>52</v>
      </c>
      <c r="HV25">
        <v>39</v>
      </c>
      <c r="HW25">
        <v>42</v>
      </c>
      <c r="HX25">
        <v>40</v>
      </c>
      <c r="HY25">
        <v>41</v>
      </c>
      <c r="HZ25">
        <v>63</v>
      </c>
      <c r="IA25">
        <v>52</v>
      </c>
      <c r="IB25">
        <v>79</v>
      </c>
      <c r="IC25">
        <v>105</v>
      </c>
      <c r="ID25">
        <v>105</v>
      </c>
      <c r="IE25">
        <v>97</v>
      </c>
      <c r="IF25">
        <v>97</v>
      </c>
      <c r="IG25">
        <v>88</v>
      </c>
      <c r="IH25">
        <v>83</v>
      </c>
      <c r="II25">
        <v>65</v>
      </c>
      <c r="IJ25">
        <v>51</v>
      </c>
      <c r="IK25">
        <v>51</v>
      </c>
      <c r="IL25">
        <v>80</v>
      </c>
      <c r="IM25">
        <v>51</v>
      </c>
      <c r="IN25">
        <v>87</v>
      </c>
      <c r="IO25">
        <v>95</v>
      </c>
      <c r="IP25">
        <v>105</v>
      </c>
      <c r="IQ25">
        <v>60</v>
      </c>
      <c r="IR25">
        <v>15</v>
      </c>
      <c r="IS25">
        <v>27</v>
      </c>
      <c r="IT25">
        <v>67</v>
      </c>
      <c r="IU25">
        <v>72</v>
      </c>
      <c r="IV25">
        <v>20</v>
      </c>
      <c r="IW25">
        <v>138</v>
      </c>
      <c r="IX25">
        <v>61</v>
      </c>
      <c r="IY25">
        <v>86</v>
      </c>
      <c r="IZ25">
        <v>17</v>
      </c>
      <c r="JA25">
        <v>19</v>
      </c>
      <c r="JB25">
        <v>68</v>
      </c>
      <c r="JD25">
        <v>0</v>
      </c>
      <c r="JE25">
        <v>0</v>
      </c>
      <c r="JF25">
        <v>0</v>
      </c>
      <c r="JG25">
        <v>9</v>
      </c>
      <c r="JH25">
        <v>67</v>
      </c>
      <c r="JJ25">
        <f t="shared" si="5"/>
        <v>465</v>
      </c>
      <c r="JK25">
        <f t="shared" si="6"/>
        <v>6.5555743529013702E-3</v>
      </c>
      <c r="JL25">
        <f t="shared" si="7"/>
        <v>0</v>
      </c>
    </row>
    <row r="26" spans="27:272" x14ac:dyDescent="0.25">
      <c r="BJ26">
        <v>56</v>
      </c>
      <c r="BK26">
        <v>53</v>
      </c>
      <c r="BL26">
        <v>53</v>
      </c>
      <c r="BM26">
        <v>39</v>
      </c>
      <c r="BN26">
        <v>58</v>
      </c>
      <c r="BO26">
        <v>50</v>
      </c>
      <c r="BP26">
        <v>50</v>
      </c>
      <c r="BQ26">
        <v>22</v>
      </c>
      <c r="BV26">
        <v>11</v>
      </c>
      <c r="BW26">
        <v>11</v>
      </c>
      <c r="BX26">
        <v>60</v>
      </c>
      <c r="BY26">
        <v>53</v>
      </c>
      <c r="BZ26">
        <v>58</v>
      </c>
      <c r="CA26">
        <v>46</v>
      </c>
      <c r="CB26">
        <v>42</v>
      </c>
      <c r="CC26">
        <v>38</v>
      </c>
      <c r="CD26">
        <v>19</v>
      </c>
      <c r="CL26">
        <v>1</v>
      </c>
      <c r="DI26">
        <v>8</v>
      </c>
      <c r="DT26">
        <v>4</v>
      </c>
      <c r="EH26">
        <v>2</v>
      </c>
      <c r="EI26">
        <v>2</v>
      </c>
      <c r="FF26">
        <v>17</v>
      </c>
      <c r="FG26">
        <v>2</v>
      </c>
      <c r="FR26">
        <v>6</v>
      </c>
      <c r="FS26">
        <v>13</v>
      </c>
      <c r="FT26">
        <v>14</v>
      </c>
      <c r="GD26">
        <v>4</v>
      </c>
      <c r="GE26">
        <v>4</v>
      </c>
      <c r="GH26">
        <v>82</v>
      </c>
      <c r="GI26">
        <v>92</v>
      </c>
      <c r="HB26">
        <v>7</v>
      </c>
      <c r="HC26">
        <v>4</v>
      </c>
      <c r="IK26">
        <v>38</v>
      </c>
      <c r="IL26">
        <v>50</v>
      </c>
      <c r="IM26">
        <v>53</v>
      </c>
      <c r="IN26">
        <v>41</v>
      </c>
      <c r="IO26">
        <v>18</v>
      </c>
      <c r="IP26">
        <v>35</v>
      </c>
      <c r="IT26">
        <v>36</v>
      </c>
      <c r="IU26">
        <v>34</v>
      </c>
      <c r="IV26">
        <v>35</v>
      </c>
      <c r="IW26">
        <v>62</v>
      </c>
      <c r="IX26">
        <v>70</v>
      </c>
      <c r="IY26">
        <v>54</v>
      </c>
      <c r="IZ26">
        <v>55</v>
      </c>
      <c r="JA26">
        <v>27</v>
      </c>
      <c r="JB26">
        <v>1</v>
      </c>
      <c r="JC26">
        <v>2</v>
      </c>
      <c r="JD26">
        <v>5</v>
      </c>
      <c r="JE26">
        <v>4</v>
      </c>
      <c r="JF26">
        <v>6</v>
      </c>
      <c r="JG26">
        <v>9</v>
      </c>
      <c r="JH26">
        <v>69</v>
      </c>
      <c r="JJ26">
        <f t="shared" si="5"/>
        <v>364</v>
      </c>
      <c r="JK26">
        <f t="shared" si="6"/>
        <v>5.1316754074324702E-3</v>
      </c>
      <c r="JL26">
        <f t="shared" si="7"/>
        <v>0</v>
      </c>
    </row>
    <row r="27" spans="27:272" x14ac:dyDescent="0.25">
      <c r="BL27">
        <v>37</v>
      </c>
      <c r="BO27">
        <v>94</v>
      </c>
      <c r="BP27">
        <v>13</v>
      </c>
      <c r="BQ27">
        <v>24</v>
      </c>
      <c r="BS27">
        <v>2</v>
      </c>
      <c r="BT27">
        <v>14</v>
      </c>
      <c r="BV27">
        <v>41</v>
      </c>
      <c r="BX27">
        <v>48</v>
      </c>
      <c r="BY27">
        <v>51</v>
      </c>
      <c r="CA27">
        <v>88</v>
      </c>
      <c r="CB27">
        <v>52</v>
      </c>
      <c r="CC27">
        <v>429</v>
      </c>
      <c r="CD27">
        <v>33</v>
      </c>
      <c r="CG27">
        <v>3</v>
      </c>
      <c r="CI27">
        <v>32</v>
      </c>
      <c r="CL27">
        <v>33</v>
      </c>
      <c r="CM27">
        <v>84</v>
      </c>
      <c r="CO27">
        <v>86</v>
      </c>
      <c r="CP27">
        <v>55</v>
      </c>
      <c r="CQ27">
        <v>83</v>
      </c>
      <c r="CR27">
        <v>72</v>
      </c>
      <c r="CS27">
        <v>72</v>
      </c>
      <c r="CT27">
        <v>49</v>
      </c>
      <c r="CU27">
        <v>51</v>
      </c>
      <c r="CV27">
        <v>80</v>
      </c>
      <c r="CW27">
        <v>63</v>
      </c>
      <c r="CX27">
        <v>33</v>
      </c>
      <c r="CY27">
        <v>4</v>
      </c>
      <c r="CZ27">
        <v>33</v>
      </c>
      <c r="DA27">
        <v>53</v>
      </c>
      <c r="DB27">
        <v>44</v>
      </c>
      <c r="DC27">
        <v>60</v>
      </c>
      <c r="DD27">
        <v>51</v>
      </c>
      <c r="DE27">
        <v>65</v>
      </c>
      <c r="DF27">
        <v>58</v>
      </c>
      <c r="DG27">
        <v>58</v>
      </c>
      <c r="DX27">
        <v>63</v>
      </c>
      <c r="DY27">
        <v>80</v>
      </c>
      <c r="DZ27">
        <v>60</v>
      </c>
      <c r="EA27">
        <v>107</v>
      </c>
      <c r="EB27">
        <v>67</v>
      </c>
      <c r="EC27">
        <v>87</v>
      </c>
      <c r="ED27">
        <v>53</v>
      </c>
      <c r="EE27">
        <v>90</v>
      </c>
      <c r="EF27">
        <v>315</v>
      </c>
      <c r="EH27">
        <v>33</v>
      </c>
      <c r="EI27">
        <v>54</v>
      </c>
      <c r="EK27">
        <v>62</v>
      </c>
      <c r="EL27">
        <v>59</v>
      </c>
      <c r="EM27">
        <v>59</v>
      </c>
      <c r="EN27">
        <v>66</v>
      </c>
      <c r="EO27">
        <v>70</v>
      </c>
      <c r="EP27">
        <v>70</v>
      </c>
      <c r="EQ27">
        <v>63</v>
      </c>
      <c r="ER27">
        <v>55</v>
      </c>
      <c r="ES27">
        <v>36</v>
      </c>
      <c r="ET27">
        <v>41</v>
      </c>
      <c r="EU27">
        <v>171</v>
      </c>
      <c r="EV27">
        <v>151</v>
      </c>
      <c r="EW27">
        <v>10</v>
      </c>
      <c r="FC27">
        <v>462</v>
      </c>
      <c r="FD27">
        <v>362</v>
      </c>
      <c r="FE27">
        <v>263</v>
      </c>
      <c r="FF27">
        <v>196</v>
      </c>
      <c r="FG27">
        <v>148</v>
      </c>
      <c r="FH27">
        <v>154</v>
      </c>
      <c r="FI27">
        <v>152</v>
      </c>
      <c r="FJ27">
        <v>137</v>
      </c>
      <c r="FK27">
        <v>131</v>
      </c>
      <c r="FL27">
        <v>92</v>
      </c>
      <c r="FN27">
        <v>3</v>
      </c>
      <c r="FO27">
        <v>197</v>
      </c>
      <c r="FP27">
        <v>134</v>
      </c>
      <c r="FQ27">
        <v>123</v>
      </c>
      <c r="FR27">
        <v>103</v>
      </c>
      <c r="FS27">
        <v>101</v>
      </c>
      <c r="FT27">
        <v>95</v>
      </c>
      <c r="FU27">
        <v>98</v>
      </c>
      <c r="FV27">
        <v>91</v>
      </c>
      <c r="FW27">
        <v>75</v>
      </c>
      <c r="FX27">
        <v>82</v>
      </c>
      <c r="FY27">
        <v>136</v>
      </c>
      <c r="FZ27">
        <v>114</v>
      </c>
      <c r="GA27">
        <v>96</v>
      </c>
      <c r="GB27">
        <v>93</v>
      </c>
      <c r="GC27">
        <v>88</v>
      </c>
      <c r="GD27">
        <v>85</v>
      </c>
      <c r="GE27">
        <v>86</v>
      </c>
      <c r="GF27">
        <v>82</v>
      </c>
      <c r="GG27">
        <v>87</v>
      </c>
      <c r="GH27">
        <v>80</v>
      </c>
      <c r="GI27">
        <v>78</v>
      </c>
      <c r="GJ27">
        <v>47</v>
      </c>
      <c r="GK27">
        <v>98</v>
      </c>
      <c r="GL27">
        <v>75</v>
      </c>
      <c r="GM27">
        <v>86</v>
      </c>
      <c r="GN27">
        <v>90</v>
      </c>
      <c r="GO27">
        <v>79</v>
      </c>
      <c r="GP27">
        <v>91</v>
      </c>
      <c r="GQ27">
        <v>88</v>
      </c>
      <c r="GR27">
        <v>82</v>
      </c>
      <c r="GS27">
        <v>91</v>
      </c>
      <c r="GT27">
        <v>75</v>
      </c>
      <c r="GU27">
        <v>81</v>
      </c>
      <c r="GV27">
        <v>78</v>
      </c>
      <c r="GW27">
        <v>82</v>
      </c>
      <c r="GX27">
        <v>75</v>
      </c>
      <c r="GY27">
        <v>76</v>
      </c>
      <c r="GZ27">
        <v>78</v>
      </c>
      <c r="HA27">
        <v>72</v>
      </c>
      <c r="HB27">
        <v>84</v>
      </c>
      <c r="HC27">
        <v>83</v>
      </c>
      <c r="HD27">
        <v>70</v>
      </c>
      <c r="HE27">
        <v>88</v>
      </c>
      <c r="HF27">
        <v>77</v>
      </c>
      <c r="HG27">
        <v>72</v>
      </c>
      <c r="HH27">
        <v>69</v>
      </c>
      <c r="HI27">
        <v>79</v>
      </c>
      <c r="HJ27">
        <v>80</v>
      </c>
      <c r="HK27">
        <v>79</v>
      </c>
      <c r="HL27">
        <v>80</v>
      </c>
      <c r="HM27">
        <v>77</v>
      </c>
      <c r="HN27">
        <v>65</v>
      </c>
      <c r="HO27">
        <v>76</v>
      </c>
      <c r="HP27">
        <v>78</v>
      </c>
      <c r="HQ27">
        <v>82</v>
      </c>
      <c r="HR27">
        <v>76</v>
      </c>
      <c r="HS27">
        <v>77</v>
      </c>
      <c r="HT27">
        <v>73</v>
      </c>
      <c r="HU27">
        <v>76</v>
      </c>
      <c r="HV27">
        <v>74</v>
      </c>
      <c r="HW27">
        <v>78</v>
      </c>
      <c r="HX27">
        <v>82</v>
      </c>
      <c r="HY27">
        <v>79</v>
      </c>
      <c r="HZ27">
        <v>81</v>
      </c>
      <c r="IA27">
        <v>71</v>
      </c>
      <c r="IB27">
        <v>78</v>
      </c>
      <c r="IC27">
        <v>89</v>
      </c>
      <c r="ID27">
        <v>82</v>
      </c>
      <c r="IE27">
        <v>83</v>
      </c>
      <c r="IF27">
        <v>84</v>
      </c>
      <c r="IG27">
        <v>52</v>
      </c>
      <c r="IH27">
        <v>54</v>
      </c>
      <c r="II27">
        <v>47</v>
      </c>
      <c r="IJ27">
        <v>32</v>
      </c>
      <c r="IK27">
        <v>42</v>
      </c>
      <c r="IL27">
        <v>186</v>
      </c>
      <c r="IM27">
        <v>173</v>
      </c>
      <c r="IN27">
        <v>36</v>
      </c>
      <c r="IO27">
        <v>179</v>
      </c>
      <c r="IP27">
        <v>160</v>
      </c>
      <c r="IQ27">
        <v>167</v>
      </c>
      <c r="IR27">
        <v>161</v>
      </c>
      <c r="IS27">
        <v>157</v>
      </c>
      <c r="IT27">
        <v>155</v>
      </c>
      <c r="IU27">
        <v>158</v>
      </c>
      <c r="IV27">
        <v>74</v>
      </c>
      <c r="IW27">
        <v>66</v>
      </c>
      <c r="IX27">
        <v>54</v>
      </c>
      <c r="IY27">
        <v>65</v>
      </c>
      <c r="IZ27">
        <v>65</v>
      </c>
      <c r="JA27">
        <v>64</v>
      </c>
      <c r="JC27">
        <v>77</v>
      </c>
      <c r="JD27">
        <v>73</v>
      </c>
      <c r="JE27">
        <v>65</v>
      </c>
      <c r="JF27">
        <v>70</v>
      </c>
      <c r="JG27">
        <v>65</v>
      </c>
      <c r="JH27">
        <v>52</v>
      </c>
      <c r="JJ27">
        <f t="shared" si="5"/>
        <v>716</v>
      </c>
      <c r="JK27">
        <f t="shared" si="6"/>
        <v>1.0094174702532002E-2</v>
      </c>
      <c r="JL27">
        <f t="shared" si="7"/>
        <v>0</v>
      </c>
    </row>
    <row r="28" spans="27:272" x14ac:dyDescent="0.25">
      <c r="BM28">
        <v>593</v>
      </c>
      <c r="BN28">
        <v>711</v>
      </c>
      <c r="BO28">
        <v>868</v>
      </c>
      <c r="BP28">
        <v>465</v>
      </c>
      <c r="BQ28">
        <v>758</v>
      </c>
      <c r="BR28">
        <v>1005</v>
      </c>
      <c r="BS28">
        <v>703</v>
      </c>
      <c r="BT28">
        <v>989</v>
      </c>
      <c r="BU28">
        <v>877</v>
      </c>
      <c r="BV28">
        <v>985</v>
      </c>
      <c r="BW28">
        <v>882</v>
      </c>
      <c r="BX28">
        <v>899</v>
      </c>
      <c r="BY28">
        <v>867</v>
      </c>
      <c r="BZ28">
        <v>708</v>
      </c>
      <c r="CA28">
        <v>762</v>
      </c>
      <c r="CB28">
        <v>484</v>
      </c>
      <c r="CC28">
        <v>775</v>
      </c>
      <c r="CD28">
        <v>755</v>
      </c>
      <c r="CE28">
        <v>887</v>
      </c>
      <c r="CF28">
        <v>958</v>
      </c>
      <c r="CG28">
        <v>865</v>
      </c>
      <c r="CH28">
        <v>942</v>
      </c>
      <c r="CI28">
        <v>890</v>
      </c>
      <c r="CJ28">
        <v>797</v>
      </c>
      <c r="CK28">
        <v>960</v>
      </c>
      <c r="CL28">
        <v>722</v>
      </c>
      <c r="CM28">
        <v>831</v>
      </c>
      <c r="CN28">
        <v>896</v>
      </c>
      <c r="CO28">
        <v>877</v>
      </c>
      <c r="CP28">
        <v>800</v>
      </c>
      <c r="CQ28">
        <v>926</v>
      </c>
      <c r="CR28">
        <v>806</v>
      </c>
      <c r="CS28">
        <v>817</v>
      </c>
      <c r="CT28">
        <v>894</v>
      </c>
      <c r="CU28">
        <v>838</v>
      </c>
      <c r="CV28">
        <v>835</v>
      </c>
      <c r="CW28">
        <v>798</v>
      </c>
      <c r="CX28">
        <v>812</v>
      </c>
      <c r="CY28">
        <v>822</v>
      </c>
      <c r="CZ28">
        <v>752</v>
      </c>
      <c r="DA28">
        <v>881</v>
      </c>
      <c r="DB28">
        <v>833</v>
      </c>
      <c r="DC28">
        <v>864</v>
      </c>
      <c r="DD28">
        <v>831</v>
      </c>
      <c r="DE28">
        <v>859</v>
      </c>
      <c r="DF28">
        <v>880</v>
      </c>
      <c r="DG28">
        <v>828</v>
      </c>
      <c r="DH28">
        <v>826</v>
      </c>
      <c r="DI28">
        <v>798</v>
      </c>
      <c r="DJ28">
        <v>789</v>
      </c>
      <c r="DK28">
        <v>801</v>
      </c>
      <c r="DL28">
        <v>711</v>
      </c>
      <c r="DM28">
        <v>800</v>
      </c>
      <c r="DN28">
        <v>810</v>
      </c>
      <c r="DO28">
        <v>822</v>
      </c>
      <c r="DP28">
        <v>867</v>
      </c>
      <c r="DQ28">
        <v>881</v>
      </c>
      <c r="DR28">
        <v>880</v>
      </c>
      <c r="DS28">
        <v>854</v>
      </c>
      <c r="DT28">
        <v>812</v>
      </c>
      <c r="DU28">
        <v>763</v>
      </c>
      <c r="DV28">
        <v>789</v>
      </c>
      <c r="DW28">
        <v>783</v>
      </c>
      <c r="DX28">
        <v>684</v>
      </c>
      <c r="DY28">
        <v>798</v>
      </c>
      <c r="DZ28">
        <v>727</v>
      </c>
      <c r="EA28">
        <v>795</v>
      </c>
      <c r="EB28">
        <v>681</v>
      </c>
      <c r="EC28">
        <v>708</v>
      </c>
      <c r="ED28">
        <v>688</v>
      </c>
      <c r="EE28">
        <v>644</v>
      </c>
      <c r="EG28">
        <v>686</v>
      </c>
      <c r="EH28">
        <v>680</v>
      </c>
      <c r="EI28">
        <v>692</v>
      </c>
      <c r="EJ28">
        <v>636</v>
      </c>
      <c r="EK28">
        <v>708</v>
      </c>
      <c r="EL28">
        <v>681</v>
      </c>
      <c r="EM28">
        <v>478</v>
      </c>
      <c r="EN28">
        <v>663</v>
      </c>
      <c r="EO28">
        <v>665</v>
      </c>
      <c r="EP28">
        <v>514</v>
      </c>
      <c r="EQ28">
        <v>669</v>
      </c>
      <c r="ER28">
        <v>700</v>
      </c>
      <c r="ES28">
        <v>657</v>
      </c>
      <c r="ET28">
        <v>667</v>
      </c>
      <c r="EU28">
        <v>671</v>
      </c>
      <c r="EV28">
        <v>602</v>
      </c>
      <c r="EW28">
        <v>674</v>
      </c>
      <c r="EX28">
        <v>675</v>
      </c>
      <c r="EY28">
        <v>703</v>
      </c>
      <c r="EZ28">
        <v>602</v>
      </c>
      <c r="FA28">
        <v>658</v>
      </c>
      <c r="FB28">
        <v>611</v>
      </c>
      <c r="FC28">
        <v>604</v>
      </c>
      <c r="FD28">
        <v>654</v>
      </c>
      <c r="FE28">
        <v>604</v>
      </c>
      <c r="FF28">
        <v>618</v>
      </c>
      <c r="FG28">
        <v>604</v>
      </c>
      <c r="FH28">
        <v>530</v>
      </c>
      <c r="FI28">
        <v>593</v>
      </c>
      <c r="FJ28">
        <v>551</v>
      </c>
      <c r="FK28">
        <v>545</v>
      </c>
      <c r="FL28">
        <v>490</v>
      </c>
      <c r="FM28">
        <v>541</v>
      </c>
      <c r="FN28">
        <v>472</v>
      </c>
      <c r="FO28">
        <v>494</v>
      </c>
      <c r="FP28">
        <v>526</v>
      </c>
      <c r="FQ28">
        <v>520</v>
      </c>
      <c r="FR28">
        <v>502</v>
      </c>
      <c r="FS28">
        <v>512</v>
      </c>
      <c r="FT28">
        <v>481</v>
      </c>
      <c r="FU28">
        <v>500</v>
      </c>
      <c r="FV28">
        <v>502</v>
      </c>
      <c r="FW28">
        <v>422</v>
      </c>
      <c r="FX28">
        <v>381</v>
      </c>
      <c r="FY28">
        <v>400</v>
      </c>
      <c r="FZ28">
        <v>409</v>
      </c>
      <c r="GA28">
        <v>456</v>
      </c>
      <c r="GB28">
        <v>500</v>
      </c>
      <c r="GC28">
        <v>510</v>
      </c>
      <c r="GD28">
        <v>578</v>
      </c>
      <c r="GE28">
        <v>510</v>
      </c>
      <c r="GF28">
        <v>450</v>
      </c>
      <c r="GG28">
        <v>489</v>
      </c>
      <c r="GH28">
        <v>446</v>
      </c>
      <c r="GI28">
        <v>439</v>
      </c>
      <c r="GM28">
        <v>45</v>
      </c>
      <c r="GN28">
        <v>587</v>
      </c>
      <c r="GO28">
        <v>530</v>
      </c>
      <c r="GP28">
        <v>534</v>
      </c>
      <c r="GQ28">
        <v>521</v>
      </c>
      <c r="GR28">
        <v>457</v>
      </c>
      <c r="GS28">
        <v>499</v>
      </c>
      <c r="GT28">
        <v>503</v>
      </c>
      <c r="GU28">
        <v>472</v>
      </c>
      <c r="GV28">
        <v>422</v>
      </c>
      <c r="GW28">
        <v>421</v>
      </c>
      <c r="GX28">
        <v>406</v>
      </c>
      <c r="GY28">
        <v>408</v>
      </c>
      <c r="GZ28">
        <v>473</v>
      </c>
      <c r="HA28">
        <v>450</v>
      </c>
      <c r="HB28">
        <v>590</v>
      </c>
      <c r="HC28">
        <v>461</v>
      </c>
      <c r="HD28">
        <v>397</v>
      </c>
      <c r="HE28">
        <v>443</v>
      </c>
      <c r="HF28">
        <v>466</v>
      </c>
      <c r="HG28">
        <v>445</v>
      </c>
      <c r="HH28">
        <v>411</v>
      </c>
      <c r="HI28">
        <v>430</v>
      </c>
      <c r="HJ28">
        <v>411</v>
      </c>
      <c r="HK28">
        <v>413</v>
      </c>
      <c r="HL28">
        <v>484</v>
      </c>
      <c r="HM28">
        <v>463</v>
      </c>
      <c r="HN28">
        <v>465</v>
      </c>
      <c r="HO28">
        <v>358</v>
      </c>
      <c r="HP28">
        <v>404</v>
      </c>
      <c r="HQ28">
        <v>458</v>
      </c>
      <c r="HR28">
        <v>456</v>
      </c>
      <c r="HS28">
        <v>464</v>
      </c>
      <c r="HT28">
        <v>408</v>
      </c>
      <c r="HU28">
        <v>409</v>
      </c>
      <c r="HV28">
        <v>401</v>
      </c>
      <c r="HW28">
        <v>402</v>
      </c>
      <c r="HX28">
        <v>460</v>
      </c>
      <c r="HY28">
        <v>463</v>
      </c>
      <c r="HZ28">
        <v>516</v>
      </c>
      <c r="IA28">
        <v>450</v>
      </c>
      <c r="IB28">
        <v>404</v>
      </c>
      <c r="IC28">
        <v>416</v>
      </c>
      <c r="ID28">
        <v>434</v>
      </c>
      <c r="IE28">
        <v>443</v>
      </c>
      <c r="IF28">
        <v>446</v>
      </c>
      <c r="IG28">
        <v>452</v>
      </c>
      <c r="IH28">
        <v>450</v>
      </c>
      <c r="II28">
        <v>442</v>
      </c>
      <c r="IJ28">
        <v>474</v>
      </c>
      <c r="IK28">
        <v>397</v>
      </c>
      <c r="IL28">
        <v>106</v>
      </c>
      <c r="IM28">
        <v>102</v>
      </c>
      <c r="IN28">
        <v>352</v>
      </c>
      <c r="IO28">
        <v>87</v>
      </c>
      <c r="IP28">
        <v>126</v>
      </c>
      <c r="IQ28">
        <v>130</v>
      </c>
      <c r="IR28">
        <v>129</v>
      </c>
      <c r="IS28">
        <v>103</v>
      </c>
      <c r="IT28">
        <v>57</v>
      </c>
      <c r="IU28">
        <v>163</v>
      </c>
      <c r="IV28">
        <v>407</v>
      </c>
      <c r="IW28">
        <v>385</v>
      </c>
      <c r="IX28">
        <v>364</v>
      </c>
      <c r="IY28">
        <v>379</v>
      </c>
      <c r="IZ28">
        <v>338</v>
      </c>
      <c r="JA28">
        <v>357</v>
      </c>
      <c r="JB28">
        <v>337</v>
      </c>
      <c r="JC28">
        <v>363</v>
      </c>
      <c r="JD28">
        <v>365</v>
      </c>
      <c r="JE28">
        <v>327</v>
      </c>
      <c r="JF28">
        <v>350</v>
      </c>
      <c r="JG28">
        <v>347</v>
      </c>
      <c r="JH28">
        <v>384</v>
      </c>
      <c r="JJ28">
        <f t="shared" si="5"/>
        <v>4296</v>
      </c>
      <c r="JK28">
        <f t="shared" si="6"/>
        <v>6.0565048215192013E-2</v>
      </c>
      <c r="JL28">
        <f t="shared" si="7"/>
        <v>0</v>
      </c>
    </row>
    <row r="29" spans="27:272" x14ac:dyDescent="0.25">
      <c r="BJ29">
        <v>555</v>
      </c>
      <c r="BK29">
        <v>3430</v>
      </c>
      <c r="BL29">
        <v>1805</v>
      </c>
      <c r="BM29">
        <v>779</v>
      </c>
      <c r="BN29">
        <v>581</v>
      </c>
      <c r="BO29">
        <v>947</v>
      </c>
      <c r="BP29">
        <v>1152</v>
      </c>
      <c r="BQ29">
        <v>1038</v>
      </c>
      <c r="BR29">
        <v>666</v>
      </c>
      <c r="BS29">
        <v>712</v>
      </c>
      <c r="BT29">
        <v>684</v>
      </c>
      <c r="BU29">
        <v>603</v>
      </c>
      <c r="BV29">
        <v>580</v>
      </c>
      <c r="BX29">
        <v>888</v>
      </c>
      <c r="BY29">
        <v>451</v>
      </c>
      <c r="BZ29">
        <v>501</v>
      </c>
      <c r="CA29">
        <v>325</v>
      </c>
      <c r="CB29">
        <v>288</v>
      </c>
      <c r="CC29">
        <v>541</v>
      </c>
      <c r="CD29">
        <v>405</v>
      </c>
      <c r="CE29">
        <v>504</v>
      </c>
      <c r="CF29">
        <v>480</v>
      </c>
      <c r="CG29">
        <v>419</v>
      </c>
      <c r="CH29">
        <v>261</v>
      </c>
      <c r="CI29">
        <v>402</v>
      </c>
      <c r="CJ29">
        <v>204</v>
      </c>
      <c r="CK29">
        <v>423</v>
      </c>
      <c r="CL29">
        <v>395</v>
      </c>
      <c r="CM29">
        <v>416</v>
      </c>
      <c r="CN29">
        <v>278</v>
      </c>
      <c r="CO29">
        <v>495</v>
      </c>
      <c r="CP29">
        <v>346</v>
      </c>
      <c r="CQ29">
        <v>436</v>
      </c>
      <c r="CR29">
        <v>325</v>
      </c>
      <c r="CS29">
        <v>394</v>
      </c>
      <c r="CT29">
        <v>424</v>
      </c>
      <c r="CU29">
        <v>400</v>
      </c>
      <c r="CV29">
        <v>313</v>
      </c>
      <c r="CW29">
        <v>405</v>
      </c>
      <c r="CX29">
        <v>434</v>
      </c>
      <c r="CY29">
        <v>380</v>
      </c>
      <c r="CZ29">
        <v>319</v>
      </c>
      <c r="DA29">
        <v>451</v>
      </c>
      <c r="DB29">
        <v>339</v>
      </c>
      <c r="DC29">
        <v>185</v>
      </c>
      <c r="DD29">
        <v>354</v>
      </c>
      <c r="DE29">
        <v>334</v>
      </c>
      <c r="DF29">
        <v>420</v>
      </c>
      <c r="DG29">
        <v>330</v>
      </c>
      <c r="DH29">
        <v>299</v>
      </c>
      <c r="DI29">
        <v>299</v>
      </c>
      <c r="DJ29">
        <v>281</v>
      </c>
      <c r="DK29">
        <v>405</v>
      </c>
      <c r="DL29">
        <v>529</v>
      </c>
      <c r="DM29">
        <v>869</v>
      </c>
      <c r="DN29">
        <v>368</v>
      </c>
      <c r="DO29">
        <v>245</v>
      </c>
      <c r="DP29">
        <v>277</v>
      </c>
      <c r="DQ29">
        <v>307</v>
      </c>
      <c r="DR29">
        <v>306</v>
      </c>
      <c r="DS29">
        <v>300</v>
      </c>
      <c r="DT29">
        <v>260</v>
      </c>
      <c r="DU29">
        <v>232</v>
      </c>
      <c r="DV29">
        <v>314</v>
      </c>
      <c r="DW29">
        <v>314</v>
      </c>
      <c r="DX29">
        <v>378</v>
      </c>
      <c r="DY29">
        <v>289</v>
      </c>
      <c r="DZ29">
        <v>223</v>
      </c>
      <c r="EA29">
        <v>222</v>
      </c>
      <c r="EB29">
        <v>4</v>
      </c>
      <c r="EF29">
        <v>114</v>
      </c>
      <c r="EG29">
        <v>772</v>
      </c>
      <c r="EH29">
        <v>482</v>
      </c>
      <c r="EI29">
        <v>311</v>
      </c>
      <c r="EJ29">
        <v>317</v>
      </c>
      <c r="EK29">
        <v>369</v>
      </c>
      <c r="EL29">
        <v>279</v>
      </c>
      <c r="EM29">
        <v>88</v>
      </c>
      <c r="EN29">
        <v>372</v>
      </c>
      <c r="EO29">
        <v>59</v>
      </c>
      <c r="EQ29">
        <v>512</v>
      </c>
      <c r="ER29">
        <v>474</v>
      </c>
      <c r="ES29">
        <v>405</v>
      </c>
      <c r="ET29">
        <v>275</v>
      </c>
      <c r="EU29">
        <v>391</v>
      </c>
      <c r="EV29">
        <v>374</v>
      </c>
      <c r="EW29">
        <v>343</v>
      </c>
      <c r="EX29">
        <v>346</v>
      </c>
      <c r="EY29">
        <v>327</v>
      </c>
      <c r="EZ29">
        <v>168</v>
      </c>
      <c r="FA29">
        <v>333</v>
      </c>
      <c r="FB29">
        <v>288</v>
      </c>
      <c r="FC29">
        <v>300</v>
      </c>
      <c r="FD29">
        <v>379</v>
      </c>
      <c r="FE29">
        <v>271</v>
      </c>
      <c r="FF29">
        <v>371</v>
      </c>
      <c r="FG29">
        <v>297</v>
      </c>
      <c r="FH29">
        <v>260</v>
      </c>
      <c r="FI29">
        <v>312</v>
      </c>
      <c r="FJ29">
        <v>253</v>
      </c>
      <c r="FK29">
        <v>211</v>
      </c>
      <c r="FL29">
        <v>43</v>
      </c>
      <c r="FO29">
        <v>158</v>
      </c>
      <c r="FP29">
        <v>607</v>
      </c>
      <c r="FQ29">
        <v>397</v>
      </c>
      <c r="FR29">
        <v>296</v>
      </c>
      <c r="FS29">
        <v>337</v>
      </c>
      <c r="FT29">
        <v>310</v>
      </c>
      <c r="FU29">
        <v>295</v>
      </c>
      <c r="FV29">
        <v>270</v>
      </c>
      <c r="GB29">
        <v>583</v>
      </c>
      <c r="GC29">
        <v>668</v>
      </c>
      <c r="GD29">
        <v>405</v>
      </c>
      <c r="GE29">
        <v>386</v>
      </c>
      <c r="GF29">
        <v>264</v>
      </c>
      <c r="GG29">
        <v>344</v>
      </c>
      <c r="GJ29">
        <v>181</v>
      </c>
      <c r="GK29">
        <v>169</v>
      </c>
      <c r="GN29">
        <v>920</v>
      </c>
      <c r="GO29">
        <v>442</v>
      </c>
      <c r="GP29">
        <v>461</v>
      </c>
      <c r="GQ29">
        <v>362</v>
      </c>
      <c r="GR29">
        <v>347</v>
      </c>
      <c r="GS29">
        <v>343</v>
      </c>
      <c r="GT29">
        <v>289</v>
      </c>
      <c r="GU29">
        <v>131</v>
      </c>
      <c r="GY29">
        <v>303</v>
      </c>
      <c r="GZ29">
        <v>666</v>
      </c>
      <c r="HA29">
        <v>393</v>
      </c>
      <c r="HB29">
        <v>456</v>
      </c>
      <c r="HC29">
        <v>312</v>
      </c>
      <c r="HD29">
        <v>213</v>
      </c>
      <c r="HE29">
        <v>255</v>
      </c>
      <c r="HF29">
        <v>306</v>
      </c>
      <c r="HG29">
        <v>202</v>
      </c>
      <c r="HH29">
        <v>175</v>
      </c>
      <c r="HI29">
        <v>130</v>
      </c>
      <c r="HK29">
        <v>365</v>
      </c>
      <c r="HL29">
        <v>560</v>
      </c>
      <c r="HM29">
        <v>358</v>
      </c>
      <c r="HN29">
        <v>359</v>
      </c>
      <c r="HO29">
        <v>393</v>
      </c>
      <c r="HP29">
        <v>225</v>
      </c>
      <c r="HQ29">
        <v>354</v>
      </c>
      <c r="HR29">
        <v>259</v>
      </c>
      <c r="HV29">
        <v>59</v>
      </c>
      <c r="HW29">
        <v>298</v>
      </c>
      <c r="HX29">
        <v>320</v>
      </c>
      <c r="HY29">
        <v>225</v>
      </c>
      <c r="HZ29">
        <v>248</v>
      </c>
      <c r="IA29">
        <v>111</v>
      </c>
      <c r="IB29">
        <v>221</v>
      </c>
      <c r="IC29">
        <v>134</v>
      </c>
      <c r="IF29">
        <v>290</v>
      </c>
      <c r="IH29">
        <v>124</v>
      </c>
      <c r="II29">
        <v>108</v>
      </c>
      <c r="IJ29">
        <v>386</v>
      </c>
      <c r="IK29">
        <v>400</v>
      </c>
      <c r="IL29">
        <v>472</v>
      </c>
      <c r="IM29">
        <v>391</v>
      </c>
      <c r="IN29">
        <v>261</v>
      </c>
      <c r="IO29">
        <v>214</v>
      </c>
      <c r="IP29">
        <v>160</v>
      </c>
      <c r="IQ29">
        <v>167</v>
      </c>
      <c r="IR29">
        <v>96</v>
      </c>
      <c r="IS29">
        <v>102</v>
      </c>
      <c r="IT29">
        <v>149</v>
      </c>
      <c r="IU29">
        <v>204</v>
      </c>
      <c r="IV29">
        <v>328</v>
      </c>
      <c r="IW29">
        <v>244</v>
      </c>
      <c r="IX29">
        <v>274</v>
      </c>
      <c r="IY29">
        <v>239</v>
      </c>
      <c r="IZ29">
        <v>344</v>
      </c>
      <c r="JA29">
        <v>239</v>
      </c>
      <c r="JB29">
        <v>170</v>
      </c>
      <c r="JC29">
        <v>231</v>
      </c>
      <c r="JD29">
        <v>73</v>
      </c>
      <c r="JE29">
        <v>92</v>
      </c>
      <c r="JF29">
        <v>220</v>
      </c>
      <c r="JG29">
        <v>274</v>
      </c>
      <c r="JH29">
        <v>261</v>
      </c>
      <c r="JJ29">
        <f t="shared" si="5"/>
        <v>2661</v>
      </c>
      <c r="JK29">
        <f t="shared" si="6"/>
        <v>3.7514802909829136E-2</v>
      </c>
      <c r="JL29">
        <f t="shared" si="7"/>
        <v>0</v>
      </c>
    </row>
    <row r="30" spans="27:272" x14ac:dyDescent="0.25">
      <c r="BM30">
        <v>2180</v>
      </c>
      <c r="BN30">
        <v>3517</v>
      </c>
      <c r="BO30">
        <v>2918</v>
      </c>
      <c r="BP30">
        <v>2887</v>
      </c>
      <c r="BQ30">
        <v>2798</v>
      </c>
      <c r="BR30">
        <v>2621</v>
      </c>
      <c r="BS30">
        <v>2716</v>
      </c>
      <c r="BT30">
        <v>2598</v>
      </c>
      <c r="BU30">
        <v>2294</v>
      </c>
      <c r="BV30">
        <v>2514</v>
      </c>
      <c r="BW30">
        <v>2327</v>
      </c>
      <c r="BX30">
        <v>2227</v>
      </c>
      <c r="BY30">
        <v>2101</v>
      </c>
      <c r="BZ30">
        <v>1732</v>
      </c>
      <c r="CA30">
        <v>1806</v>
      </c>
      <c r="CB30">
        <v>1657</v>
      </c>
      <c r="CC30">
        <v>2083</v>
      </c>
      <c r="CD30">
        <v>1704</v>
      </c>
      <c r="CE30">
        <v>1851</v>
      </c>
      <c r="CF30">
        <v>2020</v>
      </c>
      <c r="CG30">
        <v>1709</v>
      </c>
      <c r="CH30">
        <v>1890</v>
      </c>
      <c r="CI30">
        <v>1744</v>
      </c>
      <c r="CJ30">
        <v>1436</v>
      </c>
      <c r="CK30">
        <v>1857</v>
      </c>
      <c r="CL30">
        <v>1390</v>
      </c>
      <c r="CM30">
        <v>1496</v>
      </c>
      <c r="CN30">
        <v>1586</v>
      </c>
      <c r="CO30">
        <v>1631</v>
      </c>
      <c r="CP30">
        <v>1386</v>
      </c>
      <c r="CQ30">
        <v>1677</v>
      </c>
      <c r="CR30">
        <v>1392</v>
      </c>
      <c r="CS30">
        <v>1457</v>
      </c>
      <c r="CT30">
        <v>1564</v>
      </c>
      <c r="CU30">
        <v>1431</v>
      </c>
      <c r="CV30">
        <v>1414</v>
      </c>
      <c r="CW30">
        <v>1335</v>
      </c>
      <c r="CX30">
        <v>1394</v>
      </c>
      <c r="CY30">
        <v>1342</v>
      </c>
      <c r="CZ30">
        <v>1200</v>
      </c>
      <c r="DA30">
        <v>1431</v>
      </c>
      <c r="DB30">
        <v>1354</v>
      </c>
      <c r="DC30">
        <v>1383</v>
      </c>
      <c r="DD30">
        <v>775</v>
      </c>
      <c r="DE30">
        <v>1355</v>
      </c>
      <c r="DF30">
        <v>1331</v>
      </c>
      <c r="DG30">
        <v>1239</v>
      </c>
      <c r="DH30">
        <v>1270</v>
      </c>
      <c r="DI30">
        <v>1161</v>
      </c>
      <c r="DJ30">
        <v>1212</v>
      </c>
      <c r="DK30">
        <v>1249</v>
      </c>
      <c r="DL30">
        <v>1081</v>
      </c>
      <c r="DM30">
        <v>1218</v>
      </c>
      <c r="DN30">
        <v>1255</v>
      </c>
      <c r="DO30">
        <v>959</v>
      </c>
      <c r="DP30">
        <v>1135</v>
      </c>
      <c r="DQ30">
        <v>1191</v>
      </c>
      <c r="DR30">
        <v>1183</v>
      </c>
      <c r="DS30">
        <v>1133</v>
      </c>
      <c r="DT30">
        <v>1045</v>
      </c>
      <c r="DU30">
        <v>1064</v>
      </c>
      <c r="DV30">
        <v>1166</v>
      </c>
      <c r="DW30">
        <v>1277</v>
      </c>
      <c r="DX30">
        <v>944</v>
      </c>
      <c r="DY30">
        <v>1119</v>
      </c>
      <c r="DZ30">
        <v>951</v>
      </c>
      <c r="EA30">
        <v>1006</v>
      </c>
      <c r="EB30">
        <v>849</v>
      </c>
      <c r="EC30">
        <v>973</v>
      </c>
      <c r="ED30">
        <v>883</v>
      </c>
      <c r="EE30">
        <v>877</v>
      </c>
      <c r="EF30">
        <v>1049</v>
      </c>
      <c r="EG30">
        <v>935</v>
      </c>
      <c r="EH30">
        <v>883</v>
      </c>
      <c r="EI30">
        <v>884</v>
      </c>
      <c r="EJ30">
        <v>829</v>
      </c>
      <c r="EK30">
        <v>840</v>
      </c>
      <c r="EL30">
        <v>767</v>
      </c>
      <c r="EM30">
        <v>741</v>
      </c>
      <c r="EN30">
        <v>819</v>
      </c>
      <c r="EO30">
        <v>666</v>
      </c>
      <c r="EP30">
        <v>720</v>
      </c>
      <c r="EQ30">
        <v>840</v>
      </c>
      <c r="ER30">
        <v>872</v>
      </c>
      <c r="ES30">
        <v>659</v>
      </c>
      <c r="ET30">
        <v>793</v>
      </c>
      <c r="EU30">
        <v>1007</v>
      </c>
      <c r="EV30">
        <v>651</v>
      </c>
      <c r="EW30">
        <v>634</v>
      </c>
      <c r="EX30">
        <v>743</v>
      </c>
      <c r="EY30">
        <v>867</v>
      </c>
      <c r="EZ30">
        <v>587</v>
      </c>
      <c r="FA30">
        <v>762</v>
      </c>
      <c r="FB30">
        <v>718</v>
      </c>
      <c r="FC30">
        <v>852</v>
      </c>
      <c r="FD30">
        <v>975</v>
      </c>
      <c r="FE30">
        <v>878</v>
      </c>
      <c r="FF30">
        <v>924</v>
      </c>
      <c r="FG30">
        <v>845</v>
      </c>
      <c r="FH30">
        <v>772</v>
      </c>
      <c r="FI30">
        <v>636</v>
      </c>
      <c r="FJ30">
        <v>587</v>
      </c>
      <c r="FK30">
        <v>651</v>
      </c>
      <c r="FL30">
        <v>608</v>
      </c>
      <c r="FM30">
        <v>606</v>
      </c>
      <c r="FN30">
        <v>623</v>
      </c>
      <c r="FO30">
        <v>717</v>
      </c>
      <c r="FP30">
        <v>760</v>
      </c>
      <c r="FQ30">
        <v>762</v>
      </c>
      <c r="FR30">
        <v>930</v>
      </c>
      <c r="FS30">
        <v>707</v>
      </c>
      <c r="FT30">
        <v>587</v>
      </c>
      <c r="FU30">
        <v>532</v>
      </c>
      <c r="FV30">
        <v>505</v>
      </c>
      <c r="FW30">
        <v>451</v>
      </c>
      <c r="FX30">
        <v>509</v>
      </c>
      <c r="FY30">
        <v>544</v>
      </c>
      <c r="FZ30">
        <v>610</v>
      </c>
      <c r="GA30">
        <v>658</v>
      </c>
      <c r="GB30">
        <v>681</v>
      </c>
      <c r="GC30">
        <v>623</v>
      </c>
      <c r="GD30">
        <v>620</v>
      </c>
      <c r="GE30">
        <v>701</v>
      </c>
      <c r="GF30">
        <v>495</v>
      </c>
      <c r="GG30">
        <v>567</v>
      </c>
      <c r="GH30">
        <v>456</v>
      </c>
      <c r="GI30">
        <v>505</v>
      </c>
      <c r="GJ30">
        <v>556</v>
      </c>
      <c r="GK30">
        <v>578</v>
      </c>
      <c r="GL30">
        <v>549</v>
      </c>
      <c r="GM30">
        <v>585</v>
      </c>
      <c r="GN30">
        <v>719</v>
      </c>
      <c r="GO30">
        <v>593</v>
      </c>
      <c r="GP30">
        <v>844</v>
      </c>
      <c r="GQ30">
        <v>758</v>
      </c>
      <c r="GR30">
        <v>811</v>
      </c>
      <c r="GS30">
        <v>598</v>
      </c>
      <c r="GT30">
        <v>506</v>
      </c>
      <c r="GU30">
        <v>509</v>
      </c>
      <c r="GV30">
        <v>465</v>
      </c>
      <c r="GW30">
        <v>558</v>
      </c>
      <c r="GX30">
        <v>556</v>
      </c>
      <c r="GY30">
        <v>574</v>
      </c>
      <c r="GZ30">
        <v>659</v>
      </c>
      <c r="HA30">
        <v>695</v>
      </c>
      <c r="HB30">
        <v>967</v>
      </c>
      <c r="HC30">
        <v>879</v>
      </c>
      <c r="HD30">
        <v>844</v>
      </c>
      <c r="HE30">
        <v>631</v>
      </c>
      <c r="HF30">
        <v>580</v>
      </c>
      <c r="HG30">
        <v>571</v>
      </c>
      <c r="HH30">
        <v>553</v>
      </c>
      <c r="HI30">
        <v>596</v>
      </c>
      <c r="HJ30">
        <v>596</v>
      </c>
      <c r="HK30">
        <v>628</v>
      </c>
      <c r="HL30">
        <v>707</v>
      </c>
      <c r="HM30">
        <v>590</v>
      </c>
      <c r="HN30">
        <v>859</v>
      </c>
      <c r="HO30">
        <v>810</v>
      </c>
      <c r="HP30">
        <v>555</v>
      </c>
      <c r="HQ30">
        <v>645</v>
      </c>
      <c r="HR30">
        <v>502</v>
      </c>
      <c r="HS30">
        <v>513</v>
      </c>
      <c r="HT30">
        <v>541</v>
      </c>
      <c r="HU30">
        <v>562</v>
      </c>
      <c r="HV30">
        <v>542</v>
      </c>
      <c r="HW30">
        <v>548</v>
      </c>
      <c r="HX30">
        <v>710</v>
      </c>
      <c r="HY30">
        <v>704</v>
      </c>
      <c r="HZ30">
        <v>888</v>
      </c>
      <c r="IA30">
        <v>921</v>
      </c>
      <c r="IB30">
        <v>755</v>
      </c>
      <c r="IC30">
        <v>627</v>
      </c>
      <c r="ID30">
        <v>408</v>
      </c>
      <c r="IE30">
        <v>437</v>
      </c>
      <c r="IF30">
        <v>443</v>
      </c>
      <c r="IG30">
        <v>490</v>
      </c>
      <c r="IH30">
        <v>468</v>
      </c>
      <c r="II30">
        <v>481</v>
      </c>
      <c r="IJ30">
        <v>587</v>
      </c>
      <c r="IK30">
        <v>602</v>
      </c>
      <c r="IL30">
        <v>640</v>
      </c>
      <c r="IM30">
        <v>878</v>
      </c>
      <c r="IN30">
        <v>536</v>
      </c>
      <c r="IO30">
        <v>566</v>
      </c>
      <c r="IP30">
        <v>499</v>
      </c>
      <c r="IQ30">
        <v>448</v>
      </c>
      <c r="IR30">
        <v>394</v>
      </c>
      <c r="IS30">
        <v>403</v>
      </c>
      <c r="IT30">
        <v>400</v>
      </c>
      <c r="IU30">
        <v>488</v>
      </c>
      <c r="IV30">
        <v>649</v>
      </c>
      <c r="IW30">
        <v>431</v>
      </c>
      <c r="IX30">
        <v>765</v>
      </c>
      <c r="IY30">
        <v>761</v>
      </c>
      <c r="IZ30">
        <v>716</v>
      </c>
      <c r="JA30">
        <v>788</v>
      </c>
      <c r="JB30">
        <v>441</v>
      </c>
      <c r="JC30">
        <v>262</v>
      </c>
      <c r="JD30">
        <v>356</v>
      </c>
      <c r="JE30">
        <v>371</v>
      </c>
      <c r="JF30">
        <v>383</v>
      </c>
      <c r="JG30">
        <v>573</v>
      </c>
      <c r="JH30">
        <v>927</v>
      </c>
      <c r="JJ30">
        <f t="shared" si="5"/>
        <v>6774</v>
      </c>
      <c r="JK30">
        <f t="shared" si="6"/>
        <v>9.5499915411943831E-2</v>
      </c>
      <c r="JL30">
        <f t="shared" si="7"/>
        <v>9.5499915411943831E-2</v>
      </c>
    </row>
    <row r="31" spans="27:272" x14ac:dyDescent="0.25">
      <c r="BN31">
        <v>7050</v>
      </c>
      <c r="BO31">
        <v>6640</v>
      </c>
      <c r="BP31">
        <v>3481</v>
      </c>
      <c r="BQ31">
        <v>5098</v>
      </c>
      <c r="BR31">
        <v>4850</v>
      </c>
      <c r="BS31">
        <v>4769</v>
      </c>
      <c r="BT31">
        <v>4767</v>
      </c>
      <c r="BU31">
        <v>4215</v>
      </c>
      <c r="BV31">
        <v>3904</v>
      </c>
      <c r="BW31">
        <v>4885</v>
      </c>
      <c r="BX31">
        <v>4321</v>
      </c>
      <c r="BY31">
        <v>2393</v>
      </c>
      <c r="BZ31">
        <v>3209</v>
      </c>
      <c r="CA31">
        <v>1990</v>
      </c>
      <c r="CB31">
        <v>1222</v>
      </c>
      <c r="CC31">
        <v>3117</v>
      </c>
      <c r="CD31">
        <v>2671</v>
      </c>
      <c r="CE31">
        <v>3501</v>
      </c>
      <c r="CF31">
        <v>3276</v>
      </c>
      <c r="CG31">
        <v>2544</v>
      </c>
      <c r="CH31">
        <v>3058</v>
      </c>
      <c r="CI31">
        <v>2816</v>
      </c>
      <c r="CJ31">
        <v>928</v>
      </c>
      <c r="CK31">
        <v>2314</v>
      </c>
      <c r="CL31">
        <v>2037</v>
      </c>
      <c r="CM31">
        <v>2175</v>
      </c>
      <c r="CN31">
        <v>888</v>
      </c>
      <c r="CO31">
        <v>1065</v>
      </c>
      <c r="CP31">
        <v>1911</v>
      </c>
      <c r="CQ31">
        <v>2648</v>
      </c>
      <c r="CR31">
        <v>1593</v>
      </c>
      <c r="CS31">
        <v>2018</v>
      </c>
      <c r="CT31">
        <v>2301</v>
      </c>
      <c r="CU31">
        <v>2506</v>
      </c>
      <c r="CV31">
        <v>1511</v>
      </c>
      <c r="CW31">
        <v>2641</v>
      </c>
      <c r="CX31">
        <v>2234</v>
      </c>
      <c r="CY31">
        <v>2474</v>
      </c>
      <c r="CZ31">
        <v>2092</v>
      </c>
      <c r="DA31">
        <v>3093</v>
      </c>
      <c r="DB31">
        <v>2458</v>
      </c>
      <c r="DC31">
        <v>2376</v>
      </c>
      <c r="DD31">
        <v>2152</v>
      </c>
      <c r="DE31">
        <v>1786</v>
      </c>
      <c r="DF31">
        <v>2206</v>
      </c>
      <c r="DG31">
        <v>2246</v>
      </c>
      <c r="DH31">
        <v>1865</v>
      </c>
      <c r="DI31">
        <v>1796</v>
      </c>
      <c r="DJ31">
        <v>797</v>
      </c>
      <c r="DK31">
        <v>1459</v>
      </c>
      <c r="DL31">
        <v>1657</v>
      </c>
      <c r="DM31">
        <v>3613</v>
      </c>
      <c r="DN31">
        <v>1926</v>
      </c>
      <c r="DO31">
        <v>1162</v>
      </c>
      <c r="DP31">
        <v>1110</v>
      </c>
      <c r="DQ31">
        <v>1189</v>
      </c>
      <c r="DR31">
        <v>1178</v>
      </c>
      <c r="DS31">
        <v>1218</v>
      </c>
      <c r="DT31">
        <v>924</v>
      </c>
      <c r="DU31">
        <v>756</v>
      </c>
      <c r="DV31">
        <v>1955</v>
      </c>
      <c r="DW31">
        <v>3177</v>
      </c>
      <c r="DX31">
        <v>1207</v>
      </c>
      <c r="DY31">
        <v>929</v>
      </c>
      <c r="DZ31">
        <v>172</v>
      </c>
      <c r="EA31">
        <v>4387</v>
      </c>
      <c r="EB31">
        <v>350</v>
      </c>
      <c r="EC31">
        <v>389</v>
      </c>
      <c r="ED31">
        <v>353</v>
      </c>
      <c r="EE31">
        <v>942</v>
      </c>
      <c r="EF31">
        <v>2249</v>
      </c>
      <c r="EG31">
        <v>2105</v>
      </c>
      <c r="EH31">
        <v>1327</v>
      </c>
      <c r="EI31">
        <v>1509</v>
      </c>
      <c r="EK31">
        <v>870</v>
      </c>
      <c r="EL31">
        <v>832</v>
      </c>
      <c r="EM31">
        <v>1021</v>
      </c>
      <c r="EN31">
        <v>1875</v>
      </c>
      <c r="EO31">
        <v>684</v>
      </c>
      <c r="EP31">
        <v>1293</v>
      </c>
      <c r="EQ31">
        <v>2683</v>
      </c>
      <c r="ER31">
        <v>2014</v>
      </c>
      <c r="ES31">
        <v>1415</v>
      </c>
      <c r="ET31">
        <v>2168</v>
      </c>
      <c r="EU31">
        <v>3171</v>
      </c>
      <c r="EV31">
        <v>837</v>
      </c>
      <c r="EW31">
        <v>709</v>
      </c>
      <c r="EX31">
        <v>1462</v>
      </c>
      <c r="EY31">
        <v>1235</v>
      </c>
      <c r="EZ31">
        <v>224</v>
      </c>
      <c r="FA31">
        <v>1260</v>
      </c>
      <c r="FB31">
        <v>422</v>
      </c>
      <c r="FC31">
        <v>775</v>
      </c>
      <c r="FD31">
        <v>1862</v>
      </c>
      <c r="FE31">
        <v>1673</v>
      </c>
      <c r="FF31">
        <v>1392</v>
      </c>
      <c r="FG31">
        <v>1156</v>
      </c>
      <c r="FH31">
        <v>735</v>
      </c>
      <c r="FI31">
        <v>95</v>
      </c>
      <c r="FJ31">
        <v>3</v>
      </c>
      <c r="FO31">
        <v>266</v>
      </c>
      <c r="FP31">
        <v>990</v>
      </c>
      <c r="FQ31">
        <v>1777</v>
      </c>
      <c r="FR31">
        <v>3391</v>
      </c>
      <c r="FS31">
        <v>1640</v>
      </c>
      <c r="FU31">
        <v>123</v>
      </c>
      <c r="FV31">
        <v>123</v>
      </c>
      <c r="GA31">
        <v>764</v>
      </c>
      <c r="GB31">
        <v>1740</v>
      </c>
      <c r="GC31">
        <v>1771</v>
      </c>
      <c r="GD31">
        <v>1333</v>
      </c>
      <c r="GE31">
        <v>1981</v>
      </c>
      <c r="GF31">
        <v>98</v>
      </c>
      <c r="GG31">
        <v>567</v>
      </c>
      <c r="GL31">
        <v>196</v>
      </c>
      <c r="GM31">
        <v>1432</v>
      </c>
      <c r="GN31">
        <v>2503</v>
      </c>
      <c r="GO31">
        <v>1355</v>
      </c>
      <c r="GP31">
        <v>3010</v>
      </c>
      <c r="GQ31">
        <v>1839</v>
      </c>
      <c r="GR31">
        <v>2185</v>
      </c>
      <c r="GS31">
        <v>403</v>
      </c>
      <c r="GT31">
        <v>76</v>
      </c>
      <c r="GY31">
        <v>681</v>
      </c>
      <c r="GZ31">
        <v>1752</v>
      </c>
      <c r="HA31">
        <v>2340</v>
      </c>
      <c r="HB31">
        <v>3090</v>
      </c>
      <c r="HC31">
        <v>2225</v>
      </c>
      <c r="HD31">
        <v>1588</v>
      </c>
      <c r="HE31">
        <v>328</v>
      </c>
      <c r="HF31">
        <v>57</v>
      </c>
      <c r="HL31">
        <v>1305</v>
      </c>
      <c r="HM31">
        <v>741</v>
      </c>
      <c r="HN31">
        <v>2677</v>
      </c>
      <c r="HO31">
        <v>1525</v>
      </c>
      <c r="HP31">
        <v>485</v>
      </c>
      <c r="HQ31">
        <v>722</v>
      </c>
      <c r="HR31">
        <v>25</v>
      </c>
      <c r="HX31">
        <v>1541</v>
      </c>
      <c r="HY31">
        <v>1551</v>
      </c>
      <c r="HZ31">
        <v>3398</v>
      </c>
      <c r="IA31">
        <v>1110</v>
      </c>
      <c r="IB31">
        <v>1939</v>
      </c>
      <c r="IC31">
        <v>1443</v>
      </c>
      <c r="ID31">
        <v>655</v>
      </c>
      <c r="II31">
        <v>761</v>
      </c>
      <c r="IJ31">
        <v>1762</v>
      </c>
      <c r="IK31">
        <v>2404</v>
      </c>
      <c r="IL31">
        <v>1445</v>
      </c>
      <c r="IM31">
        <v>2140</v>
      </c>
      <c r="IN31">
        <v>1137</v>
      </c>
      <c r="IO31">
        <v>394</v>
      </c>
      <c r="IP31">
        <v>132</v>
      </c>
      <c r="IV31">
        <v>1781</v>
      </c>
      <c r="IW31">
        <v>3054</v>
      </c>
      <c r="IX31">
        <v>2456</v>
      </c>
      <c r="IY31">
        <v>2116</v>
      </c>
      <c r="IZ31">
        <v>1689</v>
      </c>
      <c r="JA31">
        <v>1437</v>
      </c>
      <c r="JB31">
        <v>482</v>
      </c>
      <c r="JD31">
        <v>0</v>
      </c>
      <c r="JE31">
        <v>0</v>
      </c>
      <c r="JF31">
        <v>0</v>
      </c>
      <c r="JG31">
        <v>426</v>
      </c>
      <c r="JH31">
        <v>2648</v>
      </c>
      <c r="JJ31">
        <f t="shared" si="5"/>
        <v>14308</v>
      </c>
      <c r="JK31">
        <f t="shared" si="6"/>
        <v>0.2017143179383071</v>
      </c>
      <c r="JL31">
        <f t="shared" si="7"/>
        <v>0.2017143179383071</v>
      </c>
    </row>
    <row r="32" spans="27:272" x14ac:dyDescent="0.25">
      <c r="BN32">
        <v>15</v>
      </c>
      <c r="BO32">
        <v>40</v>
      </c>
      <c r="BP32">
        <v>46</v>
      </c>
      <c r="BQ32">
        <v>85</v>
      </c>
      <c r="BR32">
        <v>8</v>
      </c>
      <c r="BU32">
        <v>65</v>
      </c>
      <c r="BV32">
        <v>86</v>
      </c>
      <c r="BY32">
        <v>8</v>
      </c>
      <c r="BZ32">
        <v>3</v>
      </c>
      <c r="CA32">
        <v>16</v>
      </c>
      <c r="CB32">
        <v>35</v>
      </c>
      <c r="CD32">
        <v>155</v>
      </c>
      <c r="CE32">
        <v>62</v>
      </c>
      <c r="CF32">
        <v>12</v>
      </c>
      <c r="CG32">
        <v>0</v>
      </c>
      <c r="CH32">
        <v>5</v>
      </c>
      <c r="CI32">
        <v>84</v>
      </c>
      <c r="CJ32">
        <v>47</v>
      </c>
      <c r="CK32">
        <v>64</v>
      </c>
      <c r="CL32">
        <v>24</v>
      </c>
      <c r="CM32">
        <v>69</v>
      </c>
      <c r="CN32">
        <v>54</v>
      </c>
      <c r="CR32">
        <v>54</v>
      </c>
      <c r="CX32">
        <v>1</v>
      </c>
      <c r="DE32">
        <v>57</v>
      </c>
      <c r="DF32">
        <v>63</v>
      </c>
      <c r="DO32">
        <v>7</v>
      </c>
      <c r="DP32">
        <v>2</v>
      </c>
      <c r="DZ32">
        <v>10</v>
      </c>
      <c r="EB32">
        <v>3</v>
      </c>
      <c r="ED32">
        <v>5</v>
      </c>
      <c r="EH32">
        <v>5</v>
      </c>
      <c r="EI32">
        <v>5</v>
      </c>
      <c r="EJ32">
        <v>8</v>
      </c>
      <c r="EM32">
        <v>6</v>
      </c>
      <c r="ER32">
        <v>3</v>
      </c>
      <c r="ET32">
        <v>14</v>
      </c>
      <c r="EU32">
        <v>2</v>
      </c>
      <c r="EV32">
        <v>6</v>
      </c>
      <c r="EZ32">
        <v>26</v>
      </c>
      <c r="FC32">
        <v>47</v>
      </c>
      <c r="FD32">
        <v>2</v>
      </c>
      <c r="FF32">
        <v>1</v>
      </c>
      <c r="FQ32">
        <v>4</v>
      </c>
      <c r="FR32">
        <v>30</v>
      </c>
      <c r="FT32">
        <v>4</v>
      </c>
      <c r="FY32">
        <v>106</v>
      </c>
      <c r="FZ32">
        <v>104</v>
      </c>
      <c r="GC32">
        <v>2</v>
      </c>
      <c r="GD32">
        <v>1</v>
      </c>
      <c r="GE32">
        <v>4</v>
      </c>
      <c r="GL32">
        <v>43</v>
      </c>
      <c r="GM32">
        <v>97</v>
      </c>
      <c r="GN32">
        <v>91</v>
      </c>
      <c r="HH32">
        <v>60</v>
      </c>
      <c r="HI32">
        <v>46</v>
      </c>
      <c r="IR32">
        <v>77</v>
      </c>
      <c r="IS32">
        <v>108</v>
      </c>
      <c r="IU32">
        <v>109</v>
      </c>
      <c r="IV32">
        <v>74</v>
      </c>
      <c r="IW32">
        <v>66</v>
      </c>
      <c r="IX32">
        <v>72</v>
      </c>
      <c r="IY32">
        <v>78</v>
      </c>
      <c r="IZ32">
        <v>36</v>
      </c>
      <c r="JA32">
        <v>144</v>
      </c>
      <c r="JB32">
        <v>153</v>
      </c>
      <c r="JC32">
        <v>98</v>
      </c>
      <c r="JD32">
        <v>94</v>
      </c>
      <c r="JE32">
        <v>91</v>
      </c>
      <c r="JF32">
        <v>144</v>
      </c>
      <c r="JG32">
        <v>126</v>
      </c>
      <c r="JH32">
        <v>118</v>
      </c>
      <c r="JJ32">
        <f t="shared" si="5"/>
        <v>1220</v>
      </c>
      <c r="JK32">
        <f t="shared" si="6"/>
        <v>1.7199571420515425E-2</v>
      </c>
      <c r="JL32">
        <f t="shared" si="7"/>
        <v>0</v>
      </c>
    </row>
    <row r="33" spans="1:275" x14ac:dyDescent="0.25">
      <c r="BQ33">
        <v>2521</v>
      </c>
      <c r="BR33">
        <v>3098</v>
      </c>
      <c r="BS33">
        <v>2939</v>
      </c>
      <c r="BT33">
        <v>2712</v>
      </c>
      <c r="BU33">
        <v>2205</v>
      </c>
      <c r="BV33">
        <v>2251</v>
      </c>
      <c r="BW33">
        <v>2083</v>
      </c>
      <c r="BX33">
        <v>1964</v>
      </c>
      <c r="BY33">
        <v>1882</v>
      </c>
      <c r="BZ33">
        <v>1483</v>
      </c>
      <c r="CA33">
        <v>1631</v>
      </c>
      <c r="CB33">
        <v>1130</v>
      </c>
      <c r="CC33">
        <v>1870</v>
      </c>
      <c r="CD33">
        <v>1415</v>
      </c>
      <c r="CE33">
        <v>1497</v>
      </c>
      <c r="CF33">
        <v>1570</v>
      </c>
      <c r="CG33">
        <v>1335</v>
      </c>
      <c r="CH33">
        <v>1396</v>
      </c>
      <c r="CI33">
        <v>1348</v>
      </c>
      <c r="CJ33">
        <v>1044</v>
      </c>
      <c r="CK33">
        <v>1398</v>
      </c>
      <c r="CL33">
        <v>1058</v>
      </c>
      <c r="CM33">
        <v>1189</v>
      </c>
      <c r="CN33">
        <v>1178</v>
      </c>
      <c r="CO33">
        <v>1214</v>
      </c>
      <c r="CP33">
        <v>1070</v>
      </c>
      <c r="CQ33">
        <v>1243</v>
      </c>
      <c r="CR33">
        <v>1053</v>
      </c>
      <c r="CS33">
        <v>1060</v>
      </c>
      <c r="CT33">
        <v>1142</v>
      </c>
      <c r="CU33">
        <v>1050</v>
      </c>
      <c r="CV33">
        <v>885</v>
      </c>
      <c r="CW33">
        <v>847</v>
      </c>
      <c r="CX33">
        <v>980</v>
      </c>
      <c r="CY33">
        <v>940</v>
      </c>
      <c r="CZ33">
        <v>814</v>
      </c>
      <c r="DA33">
        <v>1035</v>
      </c>
      <c r="DB33">
        <v>938</v>
      </c>
      <c r="DC33">
        <v>1016</v>
      </c>
      <c r="DD33">
        <v>999</v>
      </c>
      <c r="DE33">
        <v>964</v>
      </c>
      <c r="DF33">
        <v>1061</v>
      </c>
      <c r="DG33">
        <v>870</v>
      </c>
      <c r="DH33">
        <v>735</v>
      </c>
      <c r="DI33">
        <v>860</v>
      </c>
      <c r="DJ33">
        <v>977</v>
      </c>
      <c r="DK33">
        <v>905</v>
      </c>
      <c r="DL33">
        <v>640</v>
      </c>
      <c r="DM33">
        <v>25</v>
      </c>
      <c r="DN33">
        <v>934</v>
      </c>
      <c r="DO33">
        <v>744</v>
      </c>
      <c r="DP33">
        <v>925</v>
      </c>
      <c r="DQ33">
        <v>927</v>
      </c>
      <c r="DR33">
        <v>921</v>
      </c>
      <c r="DS33">
        <v>697</v>
      </c>
      <c r="DT33">
        <v>753</v>
      </c>
      <c r="DU33">
        <v>795</v>
      </c>
      <c r="DV33">
        <v>827</v>
      </c>
      <c r="DW33">
        <v>733</v>
      </c>
      <c r="DX33">
        <v>510</v>
      </c>
      <c r="DY33">
        <v>332</v>
      </c>
      <c r="EA33">
        <v>207</v>
      </c>
      <c r="EB33">
        <v>361</v>
      </c>
      <c r="EC33">
        <v>311</v>
      </c>
      <c r="ED33">
        <v>523</v>
      </c>
      <c r="EE33">
        <v>463</v>
      </c>
      <c r="EF33">
        <v>558</v>
      </c>
      <c r="EG33">
        <v>457</v>
      </c>
      <c r="EH33">
        <v>709</v>
      </c>
      <c r="EI33">
        <v>510</v>
      </c>
      <c r="EJ33">
        <v>531</v>
      </c>
      <c r="EK33">
        <v>410</v>
      </c>
      <c r="EL33">
        <v>381</v>
      </c>
      <c r="EM33">
        <v>285</v>
      </c>
      <c r="EN33">
        <v>455</v>
      </c>
      <c r="EO33">
        <v>375</v>
      </c>
      <c r="EP33">
        <v>414</v>
      </c>
      <c r="EQ33">
        <v>556</v>
      </c>
      <c r="ER33">
        <v>786</v>
      </c>
      <c r="ES33">
        <v>743</v>
      </c>
      <c r="ET33">
        <v>801</v>
      </c>
      <c r="EU33">
        <v>501</v>
      </c>
      <c r="EV33">
        <v>468</v>
      </c>
      <c r="EW33">
        <v>755</v>
      </c>
      <c r="EX33">
        <v>722</v>
      </c>
      <c r="EY33">
        <v>227</v>
      </c>
      <c r="EZ33">
        <v>513</v>
      </c>
      <c r="FA33">
        <v>337</v>
      </c>
      <c r="FB33">
        <v>516</v>
      </c>
      <c r="FC33">
        <v>640</v>
      </c>
      <c r="FD33">
        <v>638</v>
      </c>
      <c r="FE33">
        <v>543</v>
      </c>
      <c r="FF33">
        <v>173</v>
      </c>
      <c r="FG33">
        <v>171</v>
      </c>
      <c r="FH33">
        <v>594</v>
      </c>
      <c r="FI33">
        <v>362</v>
      </c>
      <c r="FJ33">
        <v>72</v>
      </c>
      <c r="FM33">
        <v>238</v>
      </c>
      <c r="FN33">
        <v>409</v>
      </c>
      <c r="FO33">
        <v>408</v>
      </c>
      <c r="FP33">
        <v>494</v>
      </c>
      <c r="FQ33">
        <v>926</v>
      </c>
      <c r="FR33">
        <v>953</v>
      </c>
      <c r="FS33">
        <v>858</v>
      </c>
      <c r="FT33">
        <v>704</v>
      </c>
      <c r="FU33">
        <v>472</v>
      </c>
      <c r="FV33">
        <v>382</v>
      </c>
      <c r="FW33">
        <v>363</v>
      </c>
      <c r="FX33">
        <v>426</v>
      </c>
      <c r="FY33">
        <v>509</v>
      </c>
      <c r="FZ33">
        <v>524</v>
      </c>
      <c r="GA33">
        <v>589</v>
      </c>
      <c r="GB33">
        <v>656</v>
      </c>
      <c r="GC33">
        <v>853</v>
      </c>
      <c r="GD33">
        <v>920</v>
      </c>
      <c r="GE33">
        <v>836</v>
      </c>
      <c r="GF33">
        <v>402</v>
      </c>
      <c r="GG33">
        <v>381</v>
      </c>
      <c r="GH33">
        <v>205</v>
      </c>
      <c r="GI33">
        <v>348</v>
      </c>
      <c r="GJ33">
        <v>361</v>
      </c>
      <c r="GK33">
        <v>363</v>
      </c>
      <c r="GL33">
        <v>383</v>
      </c>
      <c r="GM33">
        <v>289</v>
      </c>
      <c r="GN33">
        <v>545</v>
      </c>
      <c r="GO33">
        <v>836</v>
      </c>
      <c r="GP33">
        <v>18</v>
      </c>
      <c r="GQ33">
        <v>35</v>
      </c>
      <c r="GR33">
        <v>685</v>
      </c>
      <c r="GS33">
        <v>447</v>
      </c>
      <c r="GT33">
        <v>153</v>
      </c>
      <c r="GZ33">
        <v>559</v>
      </c>
      <c r="HA33">
        <v>762</v>
      </c>
      <c r="HB33">
        <v>906</v>
      </c>
      <c r="HC33">
        <v>924</v>
      </c>
      <c r="HD33">
        <v>746</v>
      </c>
      <c r="HE33">
        <v>458</v>
      </c>
      <c r="HF33">
        <v>208</v>
      </c>
      <c r="HG33">
        <v>255</v>
      </c>
      <c r="HH33">
        <v>323</v>
      </c>
      <c r="HI33">
        <v>420</v>
      </c>
      <c r="HJ33">
        <v>417</v>
      </c>
      <c r="HK33">
        <v>445</v>
      </c>
      <c r="HL33">
        <v>759</v>
      </c>
      <c r="HM33">
        <v>779</v>
      </c>
      <c r="HN33">
        <v>876</v>
      </c>
      <c r="HO33">
        <v>829</v>
      </c>
      <c r="HP33">
        <v>610</v>
      </c>
      <c r="HQ33">
        <v>107</v>
      </c>
      <c r="HR33">
        <v>419</v>
      </c>
      <c r="HS33">
        <v>435</v>
      </c>
      <c r="HT33">
        <v>588</v>
      </c>
      <c r="HU33">
        <v>705</v>
      </c>
      <c r="HV33">
        <v>639</v>
      </c>
      <c r="HW33">
        <v>562</v>
      </c>
      <c r="HX33">
        <v>587</v>
      </c>
      <c r="HY33">
        <v>574</v>
      </c>
      <c r="HZ33">
        <v>527</v>
      </c>
      <c r="IB33">
        <v>322</v>
      </c>
      <c r="IC33">
        <v>397</v>
      </c>
      <c r="ID33">
        <v>214</v>
      </c>
      <c r="IE33">
        <v>168</v>
      </c>
      <c r="IF33">
        <v>160</v>
      </c>
      <c r="IK33">
        <v>917</v>
      </c>
      <c r="IL33">
        <v>907</v>
      </c>
      <c r="IM33">
        <v>593</v>
      </c>
      <c r="IN33">
        <v>484</v>
      </c>
      <c r="IO33">
        <v>970</v>
      </c>
      <c r="IP33">
        <v>28</v>
      </c>
      <c r="IQ33">
        <v>421</v>
      </c>
      <c r="IR33">
        <v>447</v>
      </c>
      <c r="IS33">
        <v>490</v>
      </c>
      <c r="IV33">
        <v>279</v>
      </c>
      <c r="IW33">
        <v>119</v>
      </c>
      <c r="IX33">
        <v>581</v>
      </c>
      <c r="IY33">
        <v>593</v>
      </c>
      <c r="IZ33">
        <v>696</v>
      </c>
      <c r="JA33">
        <v>463</v>
      </c>
      <c r="JB33">
        <v>54</v>
      </c>
      <c r="JD33">
        <v>0</v>
      </c>
      <c r="JE33">
        <v>0</v>
      </c>
      <c r="JF33">
        <v>0</v>
      </c>
      <c r="JG33">
        <v>50</v>
      </c>
      <c r="JH33">
        <v>478</v>
      </c>
      <c r="JJ33">
        <f t="shared" si="5"/>
        <v>3034</v>
      </c>
      <c r="JK33">
        <f t="shared" si="6"/>
        <v>4.2773360401511307E-2</v>
      </c>
      <c r="JL33">
        <f t="shared" si="7"/>
        <v>0</v>
      </c>
    </row>
    <row r="34" spans="1:275" x14ac:dyDescent="0.25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>
        <v>44</v>
      </c>
      <c r="EF34" s="11">
        <v>7</v>
      </c>
      <c r="EG34" s="11">
        <v>4</v>
      </c>
      <c r="EH34" s="11">
        <v>5</v>
      </c>
      <c r="EI34" s="11">
        <v>6</v>
      </c>
      <c r="EJ34" s="11">
        <v>7</v>
      </c>
      <c r="EK34" s="11">
        <v>6</v>
      </c>
      <c r="EL34" s="11">
        <v>2</v>
      </c>
      <c r="EM34" s="11">
        <v>15</v>
      </c>
      <c r="EN34" s="11">
        <v>2</v>
      </c>
      <c r="EO34" s="11">
        <v>2</v>
      </c>
      <c r="EP34" s="11"/>
      <c r="EQ34" s="11">
        <v>11</v>
      </c>
      <c r="ER34" s="11">
        <v>26</v>
      </c>
      <c r="ES34" s="11">
        <v>23</v>
      </c>
      <c r="ET34" s="11">
        <v>7</v>
      </c>
      <c r="EU34" s="11">
        <v>17</v>
      </c>
      <c r="EV34" s="11"/>
      <c r="EW34" s="11"/>
      <c r="EX34" s="11"/>
      <c r="EY34" s="11"/>
      <c r="EZ34" s="11"/>
      <c r="FA34" s="11"/>
      <c r="FB34" s="11"/>
      <c r="FC34" s="11">
        <v>585</v>
      </c>
      <c r="FD34" s="11">
        <v>513</v>
      </c>
      <c r="FE34" s="11">
        <v>362</v>
      </c>
      <c r="FF34" s="11">
        <v>216</v>
      </c>
      <c r="FG34" s="11">
        <v>259</v>
      </c>
      <c r="FH34" s="11">
        <v>276</v>
      </c>
      <c r="FI34" s="11">
        <v>258</v>
      </c>
      <c r="FJ34" s="11">
        <v>236</v>
      </c>
      <c r="FK34" s="11">
        <v>216</v>
      </c>
      <c r="FL34" s="11">
        <v>186</v>
      </c>
      <c r="FM34" s="11">
        <v>181</v>
      </c>
      <c r="FN34" s="11">
        <v>173</v>
      </c>
      <c r="FO34" s="11">
        <v>174</v>
      </c>
      <c r="FP34" s="11">
        <v>167</v>
      </c>
      <c r="FQ34" s="11">
        <v>150</v>
      </c>
      <c r="FR34" s="11">
        <v>157</v>
      </c>
      <c r="FS34" s="11">
        <v>156</v>
      </c>
      <c r="FT34" s="11">
        <v>135</v>
      </c>
      <c r="FU34" s="11">
        <v>137</v>
      </c>
      <c r="FV34" s="11">
        <v>119</v>
      </c>
      <c r="FW34" s="11">
        <v>101</v>
      </c>
      <c r="FX34" s="11">
        <v>102</v>
      </c>
      <c r="FY34" s="11">
        <v>104</v>
      </c>
      <c r="FZ34" s="11">
        <v>97</v>
      </c>
      <c r="GA34" s="11">
        <v>100</v>
      </c>
      <c r="GB34" s="11">
        <v>112</v>
      </c>
      <c r="GC34" s="11">
        <v>102</v>
      </c>
      <c r="GD34" s="11">
        <v>110</v>
      </c>
      <c r="GE34" s="11">
        <v>108</v>
      </c>
      <c r="GF34" s="11">
        <v>93</v>
      </c>
      <c r="GG34" s="11">
        <v>104</v>
      </c>
      <c r="GH34" s="11">
        <v>89</v>
      </c>
      <c r="GI34" s="11">
        <v>86</v>
      </c>
      <c r="GJ34" s="11">
        <v>93</v>
      </c>
      <c r="GK34" s="11">
        <v>90</v>
      </c>
      <c r="GL34" s="11">
        <v>48</v>
      </c>
      <c r="GM34" s="11">
        <v>82</v>
      </c>
      <c r="GN34" s="11">
        <v>105</v>
      </c>
      <c r="GO34" s="11">
        <v>50</v>
      </c>
      <c r="GP34" s="11">
        <v>96</v>
      </c>
      <c r="GQ34" s="11">
        <v>86</v>
      </c>
      <c r="GR34" s="11">
        <v>88</v>
      </c>
      <c r="GS34" s="11">
        <v>79</v>
      </c>
      <c r="GT34" s="11">
        <v>45</v>
      </c>
      <c r="GU34" s="11">
        <v>56</v>
      </c>
      <c r="GV34" s="11"/>
      <c r="GW34" s="11"/>
      <c r="GX34" s="11">
        <v>2</v>
      </c>
      <c r="GY34" s="11">
        <v>3</v>
      </c>
      <c r="GZ34" s="11">
        <v>27</v>
      </c>
      <c r="HA34" s="11">
        <v>82</v>
      </c>
      <c r="HB34" s="11">
        <v>100</v>
      </c>
      <c r="HC34" s="11">
        <v>92</v>
      </c>
      <c r="HD34" s="11">
        <v>78</v>
      </c>
      <c r="HE34" s="11">
        <v>107</v>
      </c>
      <c r="HF34" s="11">
        <v>78</v>
      </c>
      <c r="HG34" s="11">
        <v>45</v>
      </c>
      <c r="HH34" s="11">
        <v>49</v>
      </c>
      <c r="HI34" s="11">
        <v>79</v>
      </c>
      <c r="HJ34" s="11">
        <v>75</v>
      </c>
      <c r="HK34" s="11">
        <v>78</v>
      </c>
      <c r="HL34" s="11">
        <v>87</v>
      </c>
      <c r="HM34" s="11">
        <v>38</v>
      </c>
      <c r="HN34" s="11">
        <v>16</v>
      </c>
      <c r="HO34" s="11">
        <v>14</v>
      </c>
      <c r="HP34" s="11">
        <v>21</v>
      </c>
      <c r="HQ34" s="11">
        <v>18</v>
      </c>
      <c r="HR34" s="11"/>
      <c r="HS34" s="11">
        <v>83</v>
      </c>
      <c r="HT34" s="11">
        <v>84</v>
      </c>
      <c r="HU34" s="11">
        <v>82</v>
      </c>
      <c r="HV34" s="11">
        <v>79</v>
      </c>
      <c r="HW34" s="11">
        <v>81</v>
      </c>
      <c r="HX34" s="11">
        <v>76</v>
      </c>
      <c r="HY34" s="11">
        <v>42</v>
      </c>
      <c r="HZ34" s="11"/>
      <c r="IA34" s="11"/>
      <c r="IB34" s="11"/>
      <c r="IC34" s="11"/>
      <c r="ID34" s="11"/>
      <c r="IE34" s="11"/>
      <c r="IF34" s="11"/>
      <c r="IG34" s="11"/>
      <c r="IH34" s="11"/>
      <c r="II34" s="11">
        <v>88</v>
      </c>
      <c r="IJ34" s="11">
        <v>87</v>
      </c>
      <c r="IK34" s="11">
        <v>74</v>
      </c>
      <c r="IL34" s="11">
        <v>53</v>
      </c>
      <c r="IM34" s="11">
        <v>53</v>
      </c>
      <c r="IN34" s="11">
        <v>47</v>
      </c>
      <c r="IO34" s="11">
        <v>53</v>
      </c>
      <c r="IP34" s="11">
        <v>37</v>
      </c>
      <c r="IQ34" s="11">
        <v>37</v>
      </c>
      <c r="IR34" s="11"/>
      <c r="IS34" s="11"/>
      <c r="IT34" s="11"/>
      <c r="IU34" s="11">
        <v>35</v>
      </c>
      <c r="IV34" s="11">
        <v>66</v>
      </c>
      <c r="IW34" s="11">
        <v>80</v>
      </c>
      <c r="IX34" s="11">
        <v>88</v>
      </c>
      <c r="IY34" s="11">
        <v>20</v>
      </c>
      <c r="IZ34" s="11">
        <v>59</v>
      </c>
      <c r="JA34" s="11">
        <v>117</v>
      </c>
      <c r="JB34" s="11"/>
      <c r="JC34" s="11">
        <v>91</v>
      </c>
      <c r="JD34" s="11">
        <v>90</v>
      </c>
      <c r="JE34" s="11">
        <v>92</v>
      </c>
      <c r="JF34" s="11">
        <v>104</v>
      </c>
      <c r="JG34" s="11">
        <v>106</v>
      </c>
      <c r="JH34" s="11">
        <v>103</v>
      </c>
      <c r="JJ34">
        <f t="shared" si="5"/>
        <v>950</v>
      </c>
      <c r="JK34">
        <f t="shared" si="6"/>
        <v>1.3393108893024305E-2</v>
      </c>
      <c r="JL34">
        <f t="shared" si="7"/>
        <v>0</v>
      </c>
    </row>
    <row r="35" spans="1:275" x14ac:dyDescent="0.25">
      <c r="A35" t="s">
        <v>42</v>
      </c>
      <c r="B35">
        <f>SUM(B3:B34)</f>
        <v>398</v>
      </c>
      <c r="C35">
        <f t="shared" ref="C35:BN35" si="8">SUM(C3:C34)</f>
        <v>389</v>
      </c>
      <c r="D35">
        <f t="shared" si="8"/>
        <v>937</v>
      </c>
      <c r="E35">
        <f t="shared" si="8"/>
        <v>1243</v>
      </c>
      <c r="F35">
        <f t="shared" si="8"/>
        <v>1177</v>
      </c>
      <c r="G35">
        <f t="shared" si="8"/>
        <v>1186</v>
      </c>
      <c r="H35">
        <f t="shared" si="8"/>
        <v>1830</v>
      </c>
      <c r="I35">
        <f t="shared" si="8"/>
        <v>2538</v>
      </c>
      <c r="J35">
        <f t="shared" si="8"/>
        <v>2868</v>
      </c>
      <c r="K35">
        <f t="shared" si="8"/>
        <v>2274</v>
      </c>
      <c r="L35">
        <f t="shared" si="8"/>
        <v>2139</v>
      </c>
      <c r="M35">
        <f t="shared" si="8"/>
        <v>2296</v>
      </c>
      <c r="N35">
        <f t="shared" si="8"/>
        <v>2397</v>
      </c>
      <c r="O35">
        <f t="shared" si="8"/>
        <v>2894</v>
      </c>
      <c r="P35">
        <f t="shared" si="8"/>
        <v>4419</v>
      </c>
      <c r="Q35">
        <f t="shared" si="8"/>
        <v>4913</v>
      </c>
      <c r="R35">
        <f t="shared" si="8"/>
        <v>3732</v>
      </c>
      <c r="S35">
        <f t="shared" si="8"/>
        <v>3227</v>
      </c>
      <c r="T35">
        <f t="shared" si="8"/>
        <v>2649</v>
      </c>
      <c r="U35">
        <f t="shared" si="8"/>
        <v>2783</v>
      </c>
      <c r="V35">
        <f t="shared" si="8"/>
        <v>4714</v>
      </c>
      <c r="W35">
        <f t="shared" si="8"/>
        <v>5340</v>
      </c>
      <c r="X35">
        <f t="shared" si="8"/>
        <v>2962</v>
      </c>
      <c r="Y35">
        <f t="shared" si="8"/>
        <v>4725</v>
      </c>
      <c r="Z35">
        <f t="shared" si="8"/>
        <v>4159</v>
      </c>
      <c r="AA35">
        <f t="shared" si="8"/>
        <v>4694</v>
      </c>
      <c r="AB35">
        <f t="shared" si="8"/>
        <v>5621</v>
      </c>
      <c r="AC35">
        <f t="shared" si="8"/>
        <v>6539</v>
      </c>
      <c r="AD35">
        <f t="shared" si="8"/>
        <v>13296</v>
      </c>
      <c r="AE35">
        <f t="shared" si="8"/>
        <v>13918</v>
      </c>
      <c r="AF35">
        <f t="shared" si="8"/>
        <v>16278</v>
      </c>
      <c r="AG35">
        <f t="shared" si="8"/>
        <v>15436</v>
      </c>
      <c r="AH35">
        <f t="shared" si="8"/>
        <v>16320</v>
      </c>
      <c r="AI35">
        <f t="shared" si="8"/>
        <v>17171</v>
      </c>
      <c r="AJ35">
        <f t="shared" si="8"/>
        <v>17580</v>
      </c>
      <c r="AK35">
        <f t="shared" si="8"/>
        <v>17172</v>
      </c>
      <c r="AL35">
        <f t="shared" si="8"/>
        <v>16459</v>
      </c>
      <c r="AM35">
        <f t="shared" si="8"/>
        <v>15209</v>
      </c>
      <c r="AN35">
        <f t="shared" si="8"/>
        <v>15559</v>
      </c>
      <c r="AO35">
        <f t="shared" si="8"/>
        <v>19782</v>
      </c>
      <c r="AP35">
        <f t="shared" si="8"/>
        <v>20420</v>
      </c>
      <c r="AQ35">
        <f t="shared" si="8"/>
        <v>15287</v>
      </c>
      <c r="AR35">
        <f t="shared" si="8"/>
        <v>17844</v>
      </c>
      <c r="AS35">
        <f t="shared" si="8"/>
        <v>19141</v>
      </c>
      <c r="AT35">
        <f t="shared" si="8"/>
        <v>18852</v>
      </c>
      <c r="AU35">
        <f t="shared" si="8"/>
        <v>13702</v>
      </c>
      <c r="AV35">
        <f t="shared" si="8"/>
        <v>16472</v>
      </c>
      <c r="AW35">
        <f t="shared" si="8"/>
        <v>14805</v>
      </c>
      <c r="AX35">
        <f t="shared" si="8"/>
        <v>18462</v>
      </c>
      <c r="AY35">
        <f t="shared" si="8"/>
        <v>18004</v>
      </c>
      <c r="AZ35">
        <f t="shared" si="8"/>
        <v>19324</v>
      </c>
      <c r="BA35">
        <f t="shared" si="8"/>
        <v>22596</v>
      </c>
      <c r="BB35">
        <f t="shared" si="8"/>
        <v>17443</v>
      </c>
      <c r="BC35">
        <f t="shared" si="8"/>
        <v>17538</v>
      </c>
      <c r="BD35">
        <f t="shared" si="8"/>
        <v>17333</v>
      </c>
      <c r="BE35">
        <f t="shared" si="8"/>
        <v>18366</v>
      </c>
      <c r="BF35">
        <f t="shared" si="8"/>
        <v>16692</v>
      </c>
      <c r="BG35">
        <f t="shared" si="8"/>
        <v>15156</v>
      </c>
      <c r="BH35">
        <f t="shared" si="8"/>
        <v>16122</v>
      </c>
      <c r="BI35">
        <f t="shared" si="8"/>
        <v>15944</v>
      </c>
      <c r="BJ35">
        <f t="shared" si="8"/>
        <v>17195</v>
      </c>
      <c r="BK35">
        <f t="shared" si="8"/>
        <v>20767</v>
      </c>
      <c r="BL35">
        <f t="shared" si="8"/>
        <v>15975</v>
      </c>
      <c r="BM35">
        <f t="shared" si="8"/>
        <v>17808</v>
      </c>
      <c r="BN35">
        <f t="shared" si="8"/>
        <v>28422</v>
      </c>
      <c r="BO35">
        <f t="shared" ref="BO35:DZ35" si="9">SUM(BO3:BO34)</f>
        <v>26509</v>
      </c>
      <c r="BP35">
        <f t="shared" si="9"/>
        <v>18009</v>
      </c>
      <c r="BQ35">
        <f t="shared" si="9"/>
        <v>23143</v>
      </c>
      <c r="BR35">
        <f t="shared" si="9"/>
        <v>22014</v>
      </c>
      <c r="BS35">
        <f t="shared" si="9"/>
        <v>22864</v>
      </c>
      <c r="BT35">
        <f t="shared" si="9"/>
        <v>22418</v>
      </c>
      <c r="BU35">
        <f t="shared" si="9"/>
        <v>19370</v>
      </c>
      <c r="BV35">
        <f t="shared" si="9"/>
        <v>19412</v>
      </c>
      <c r="BW35">
        <f t="shared" si="9"/>
        <v>20563</v>
      </c>
      <c r="BX35">
        <f t="shared" si="9"/>
        <v>20166</v>
      </c>
      <c r="BY35">
        <f t="shared" si="9"/>
        <v>14914</v>
      </c>
      <c r="BZ35">
        <f t="shared" si="9"/>
        <v>14748</v>
      </c>
      <c r="CA35">
        <f t="shared" si="9"/>
        <v>13690</v>
      </c>
      <c r="CB35">
        <f t="shared" si="9"/>
        <v>7410</v>
      </c>
      <c r="CC35">
        <f t="shared" si="9"/>
        <v>16703</v>
      </c>
      <c r="CD35">
        <f t="shared" si="9"/>
        <v>14364</v>
      </c>
      <c r="CE35">
        <f t="shared" si="9"/>
        <v>16595</v>
      </c>
      <c r="CF35">
        <f t="shared" si="9"/>
        <v>17082</v>
      </c>
      <c r="CG35">
        <f t="shared" si="9"/>
        <v>13503</v>
      </c>
      <c r="CH35">
        <f t="shared" si="9"/>
        <v>15510</v>
      </c>
      <c r="CI35">
        <f t="shared" si="9"/>
        <v>15129</v>
      </c>
      <c r="CJ35">
        <f t="shared" si="9"/>
        <v>7592</v>
      </c>
      <c r="CK35">
        <f t="shared" si="9"/>
        <v>14618</v>
      </c>
      <c r="CL35">
        <f t="shared" si="9"/>
        <v>11691</v>
      </c>
      <c r="CM35">
        <f t="shared" si="9"/>
        <v>12754</v>
      </c>
      <c r="CN35">
        <f t="shared" si="9"/>
        <v>9172</v>
      </c>
      <c r="CO35">
        <f t="shared" si="9"/>
        <v>13881</v>
      </c>
      <c r="CP35">
        <f t="shared" si="9"/>
        <v>12123</v>
      </c>
      <c r="CQ35">
        <f t="shared" si="9"/>
        <v>15198</v>
      </c>
      <c r="CR35">
        <f t="shared" si="9"/>
        <v>12115</v>
      </c>
      <c r="CS35">
        <f t="shared" si="9"/>
        <v>12960</v>
      </c>
      <c r="CT35">
        <f t="shared" si="9"/>
        <v>14405</v>
      </c>
      <c r="CU35">
        <f t="shared" si="9"/>
        <v>13683</v>
      </c>
      <c r="CV35">
        <f t="shared" si="9"/>
        <v>9507</v>
      </c>
      <c r="CW35">
        <f t="shared" si="9"/>
        <v>12339</v>
      </c>
      <c r="CX35">
        <f t="shared" si="9"/>
        <v>11687</v>
      </c>
      <c r="CY35">
        <f t="shared" si="9"/>
        <v>12864</v>
      </c>
      <c r="CZ35">
        <f t="shared" si="9"/>
        <v>10977</v>
      </c>
      <c r="DA35">
        <f t="shared" si="9"/>
        <v>15879</v>
      </c>
      <c r="DB35">
        <f t="shared" si="9"/>
        <v>13991</v>
      </c>
      <c r="DC35">
        <f t="shared" si="9"/>
        <v>14014</v>
      </c>
      <c r="DD35">
        <f t="shared" si="9"/>
        <v>14358</v>
      </c>
      <c r="DE35">
        <f t="shared" si="9"/>
        <v>13717</v>
      </c>
      <c r="DF35">
        <f t="shared" si="9"/>
        <v>12727</v>
      </c>
      <c r="DG35">
        <f t="shared" si="9"/>
        <v>10805</v>
      </c>
      <c r="DH35">
        <f t="shared" si="9"/>
        <v>8692</v>
      </c>
      <c r="DI35">
        <f t="shared" si="9"/>
        <v>11821</v>
      </c>
      <c r="DJ35">
        <f t="shared" si="9"/>
        <v>11037</v>
      </c>
      <c r="DK35">
        <f t="shared" si="9"/>
        <v>12828</v>
      </c>
      <c r="DL35">
        <f t="shared" si="9"/>
        <v>9671</v>
      </c>
      <c r="DM35">
        <f t="shared" si="9"/>
        <v>8775</v>
      </c>
      <c r="DN35">
        <f t="shared" si="9"/>
        <v>13686</v>
      </c>
      <c r="DO35">
        <f t="shared" si="9"/>
        <v>12669</v>
      </c>
      <c r="DP35">
        <f t="shared" si="9"/>
        <v>12901</v>
      </c>
      <c r="DQ35">
        <f t="shared" si="9"/>
        <v>13277</v>
      </c>
      <c r="DR35">
        <f t="shared" si="9"/>
        <v>11891</v>
      </c>
      <c r="DS35">
        <f t="shared" si="9"/>
        <v>10434</v>
      </c>
      <c r="DT35">
        <f t="shared" si="9"/>
        <v>9929</v>
      </c>
      <c r="DU35">
        <f t="shared" si="9"/>
        <v>11121</v>
      </c>
      <c r="DV35">
        <f t="shared" si="9"/>
        <v>13575</v>
      </c>
      <c r="DW35">
        <f t="shared" si="9"/>
        <v>13826</v>
      </c>
      <c r="DX35">
        <f t="shared" si="9"/>
        <v>8434</v>
      </c>
      <c r="DY35">
        <f t="shared" si="9"/>
        <v>8870</v>
      </c>
      <c r="DZ35">
        <f t="shared" si="9"/>
        <v>5038</v>
      </c>
      <c r="EA35">
        <f t="shared" ref="EA35:GL35" si="10">SUM(EA3:EA34)</f>
        <v>9120</v>
      </c>
      <c r="EB35">
        <f t="shared" si="10"/>
        <v>3921</v>
      </c>
      <c r="EC35">
        <f t="shared" si="10"/>
        <v>4455</v>
      </c>
      <c r="ED35">
        <f t="shared" si="10"/>
        <v>3325</v>
      </c>
      <c r="EE35">
        <f t="shared" si="10"/>
        <v>4325</v>
      </c>
      <c r="EF35">
        <f t="shared" si="10"/>
        <v>8255</v>
      </c>
      <c r="EG35">
        <f t="shared" si="10"/>
        <v>10158</v>
      </c>
      <c r="EH35">
        <f t="shared" si="10"/>
        <v>12924</v>
      </c>
      <c r="EI35">
        <f t="shared" si="10"/>
        <v>13181</v>
      </c>
      <c r="EJ35">
        <f t="shared" si="10"/>
        <v>9956</v>
      </c>
      <c r="EK35">
        <f t="shared" si="10"/>
        <v>7391</v>
      </c>
      <c r="EL35">
        <f t="shared" si="10"/>
        <v>5654</v>
      </c>
      <c r="EM35">
        <f t="shared" si="10"/>
        <v>5311</v>
      </c>
      <c r="EN35">
        <f t="shared" si="10"/>
        <v>7553</v>
      </c>
      <c r="EO35">
        <f t="shared" si="10"/>
        <v>5156</v>
      </c>
      <c r="EP35">
        <f t="shared" si="10"/>
        <v>5784</v>
      </c>
      <c r="EQ35">
        <f t="shared" si="10"/>
        <v>9503</v>
      </c>
      <c r="ER35">
        <f t="shared" si="10"/>
        <v>12468</v>
      </c>
      <c r="ES35">
        <f t="shared" si="10"/>
        <v>12244</v>
      </c>
      <c r="ET35">
        <f t="shared" si="10"/>
        <v>13264</v>
      </c>
      <c r="EU35">
        <f t="shared" si="10"/>
        <v>12062</v>
      </c>
      <c r="EV35">
        <f t="shared" si="10"/>
        <v>7841</v>
      </c>
      <c r="EW35">
        <f t="shared" si="10"/>
        <v>11779</v>
      </c>
      <c r="EX35">
        <f t="shared" si="10"/>
        <v>12183</v>
      </c>
      <c r="EY35">
        <f t="shared" si="10"/>
        <v>7977</v>
      </c>
      <c r="EZ35">
        <f t="shared" si="10"/>
        <v>7675</v>
      </c>
      <c r="FA35">
        <f t="shared" si="10"/>
        <v>7903</v>
      </c>
      <c r="FB35">
        <f t="shared" si="10"/>
        <v>8870</v>
      </c>
      <c r="FC35">
        <f t="shared" si="10"/>
        <v>11782</v>
      </c>
      <c r="FD35">
        <f t="shared" si="10"/>
        <v>13370</v>
      </c>
      <c r="FE35">
        <f t="shared" si="10"/>
        <v>11572</v>
      </c>
      <c r="FF35">
        <f t="shared" si="10"/>
        <v>10529</v>
      </c>
      <c r="FG35">
        <f t="shared" si="10"/>
        <v>9435</v>
      </c>
      <c r="FH35">
        <f t="shared" si="10"/>
        <v>8238</v>
      </c>
      <c r="FI35">
        <f t="shared" si="10"/>
        <v>6082</v>
      </c>
      <c r="FJ35">
        <f t="shared" si="10"/>
        <v>3953</v>
      </c>
      <c r="FK35">
        <f t="shared" si="10"/>
        <v>3336</v>
      </c>
      <c r="FL35">
        <f t="shared" si="10"/>
        <v>3036</v>
      </c>
      <c r="FM35">
        <f t="shared" si="10"/>
        <v>2940</v>
      </c>
      <c r="FN35">
        <f t="shared" si="10"/>
        <v>2922</v>
      </c>
      <c r="FO35">
        <f t="shared" si="10"/>
        <v>5112</v>
      </c>
      <c r="FP35">
        <f t="shared" si="10"/>
        <v>7554</v>
      </c>
      <c r="FQ35">
        <f t="shared" si="10"/>
        <v>12821</v>
      </c>
      <c r="FR35">
        <f t="shared" si="10"/>
        <v>15023</v>
      </c>
      <c r="FS35">
        <f t="shared" si="10"/>
        <v>11428</v>
      </c>
      <c r="FT35">
        <f t="shared" si="10"/>
        <v>7876</v>
      </c>
      <c r="FU35">
        <f t="shared" si="10"/>
        <v>6091</v>
      </c>
      <c r="FV35">
        <f t="shared" si="10"/>
        <v>4382</v>
      </c>
      <c r="FW35">
        <f t="shared" si="10"/>
        <v>3440</v>
      </c>
      <c r="FX35">
        <f t="shared" si="10"/>
        <v>2985</v>
      </c>
      <c r="FY35">
        <f t="shared" si="10"/>
        <v>3182</v>
      </c>
      <c r="FZ35">
        <f t="shared" si="10"/>
        <v>3157</v>
      </c>
      <c r="GA35">
        <f t="shared" si="10"/>
        <v>5121</v>
      </c>
      <c r="GB35">
        <f t="shared" si="10"/>
        <v>7272</v>
      </c>
      <c r="GC35">
        <f t="shared" si="10"/>
        <v>9616</v>
      </c>
      <c r="GD35">
        <f t="shared" si="10"/>
        <v>11282</v>
      </c>
      <c r="GE35">
        <f t="shared" si="10"/>
        <v>11390</v>
      </c>
      <c r="GF35">
        <f t="shared" si="10"/>
        <v>5660</v>
      </c>
      <c r="GG35">
        <f t="shared" si="10"/>
        <v>4827</v>
      </c>
      <c r="GH35">
        <f t="shared" si="10"/>
        <v>3149</v>
      </c>
      <c r="GI35">
        <f t="shared" si="10"/>
        <v>2993</v>
      </c>
      <c r="GJ35">
        <f t="shared" si="10"/>
        <v>2507</v>
      </c>
      <c r="GK35">
        <f t="shared" si="10"/>
        <v>2700</v>
      </c>
      <c r="GL35">
        <f t="shared" si="10"/>
        <v>2765</v>
      </c>
      <c r="GM35">
        <f t="shared" ref="GM35:IX35" si="11">SUM(GM3:GM34)</f>
        <v>4696</v>
      </c>
      <c r="GN35">
        <f t="shared" si="11"/>
        <v>9598</v>
      </c>
      <c r="GO35">
        <f t="shared" si="11"/>
        <v>10016</v>
      </c>
      <c r="GP35">
        <f t="shared" si="11"/>
        <v>12387</v>
      </c>
      <c r="GQ35">
        <f t="shared" si="11"/>
        <v>11932</v>
      </c>
      <c r="GR35">
        <f t="shared" si="11"/>
        <v>11006</v>
      </c>
      <c r="GS35">
        <f t="shared" si="11"/>
        <v>6546</v>
      </c>
      <c r="GT35">
        <f t="shared" si="11"/>
        <v>3499</v>
      </c>
      <c r="GU35">
        <f t="shared" si="11"/>
        <v>2941</v>
      </c>
      <c r="GV35">
        <f t="shared" si="11"/>
        <v>2194</v>
      </c>
      <c r="GW35">
        <f t="shared" si="11"/>
        <v>2358</v>
      </c>
      <c r="GX35">
        <f t="shared" si="11"/>
        <v>2348</v>
      </c>
      <c r="GY35">
        <f t="shared" si="11"/>
        <v>3953</v>
      </c>
      <c r="GZ35">
        <f t="shared" si="11"/>
        <v>7945</v>
      </c>
      <c r="HA35">
        <f t="shared" si="11"/>
        <v>11380</v>
      </c>
      <c r="HB35">
        <f t="shared" si="11"/>
        <v>14910</v>
      </c>
      <c r="HC35">
        <f t="shared" si="11"/>
        <v>13807</v>
      </c>
      <c r="HD35">
        <f t="shared" si="11"/>
        <v>9798</v>
      </c>
      <c r="HE35">
        <f t="shared" si="11"/>
        <v>6551</v>
      </c>
      <c r="HF35">
        <f t="shared" si="11"/>
        <v>3608</v>
      </c>
      <c r="HG35">
        <f t="shared" si="11"/>
        <v>2971</v>
      </c>
      <c r="HH35">
        <f t="shared" si="11"/>
        <v>3098</v>
      </c>
      <c r="HI35">
        <f t="shared" si="11"/>
        <v>3339</v>
      </c>
      <c r="HJ35">
        <f t="shared" si="11"/>
        <v>2992</v>
      </c>
      <c r="HK35">
        <f t="shared" si="11"/>
        <v>4004</v>
      </c>
      <c r="HL35">
        <f t="shared" si="11"/>
        <v>9872</v>
      </c>
      <c r="HM35">
        <f t="shared" si="11"/>
        <v>9836</v>
      </c>
      <c r="HN35">
        <f t="shared" si="11"/>
        <v>13325</v>
      </c>
      <c r="HO35">
        <f t="shared" si="11"/>
        <v>12732</v>
      </c>
      <c r="HP35">
        <f t="shared" si="11"/>
        <v>7943</v>
      </c>
      <c r="HQ35">
        <f t="shared" si="11"/>
        <v>4720</v>
      </c>
      <c r="HR35">
        <f t="shared" si="11"/>
        <v>3321</v>
      </c>
      <c r="HS35">
        <f t="shared" si="11"/>
        <v>2983</v>
      </c>
      <c r="HT35">
        <f t="shared" si="11"/>
        <v>2840</v>
      </c>
      <c r="HU35">
        <f t="shared" si="11"/>
        <v>2990</v>
      </c>
      <c r="HV35">
        <f t="shared" si="11"/>
        <v>3016</v>
      </c>
      <c r="HW35">
        <f t="shared" si="11"/>
        <v>3479</v>
      </c>
      <c r="HX35">
        <f t="shared" si="11"/>
        <v>6858</v>
      </c>
      <c r="HY35">
        <f t="shared" si="11"/>
        <v>6727</v>
      </c>
      <c r="HZ35">
        <f t="shared" si="11"/>
        <v>12905</v>
      </c>
      <c r="IA35">
        <f t="shared" si="11"/>
        <v>9311</v>
      </c>
      <c r="IB35">
        <f t="shared" si="11"/>
        <v>6974</v>
      </c>
      <c r="IC35">
        <f t="shared" si="11"/>
        <v>6139</v>
      </c>
      <c r="ID35">
        <f t="shared" si="11"/>
        <v>3397</v>
      </c>
      <c r="IE35">
        <f t="shared" si="11"/>
        <v>2585</v>
      </c>
      <c r="IF35">
        <f t="shared" si="11"/>
        <v>2866</v>
      </c>
      <c r="IG35">
        <f t="shared" si="11"/>
        <v>2353</v>
      </c>
      <c r="IH35">
        <f t="shared" si="11"/>
        <v>2386</v>
      </c>
      <c r="II35">
        <f t="shared" si="11"/>
        <v>3304</v>
      </c>
      <c r="IJ35">
        <f t="shared" si="11"/>
        <v>5206</v>
      </c>
      <c r="IK35">
        <f t="shared" si="11"/>
        <v>10295</v>
      </c>
      <c r="IL35">
        <f t="shared" si="11"/>
        <v>10663</v>
      </c>
      <c r="IM35">
        <f t="shared" si="11"/>
        <v>9839</v>
      </c>
      <c r="IN35">
        <f t="shared" si="11"/>
        <v>7399</v>
      </c>
      <c r="IO35">
        <f t="shared" si="11"/>
        <v>4358</v>
      </c>
      <c r="IP35">
        <f t="shared" si="11"/>
        <v>2444</v>
      </c>
      <c r="IQ35">
        <f t="shared" si="11"/>
        <v>2552</v>
      </c>
      <c r="IR35">
        <f t="shared" si="11"/>
        <v>2382</v>
      </c>
      <c r="IS35">
        <f t="shared" si="11"/>
        <v>2488</v>
      </c>
      <c r="IT35">
        <f t="shared" si="11"/>
        <v>2074</v>
      </c>
      <c r="IU35">
        <f t="shared" si="11"/>
        <v>3079</v>
      </c>
      <c r="IV35">
        <f t="shared" si="11"/>
        <v>6794</v>
      </c>
      <c r="IW35">
        <f t="shared" si="11"/>
        <v>9433</v>
      </c>
      <c r="IX35">
        <f t="shared" si="11"/>
        <v>11632</v>
      </c>
      <c r="IY35">
        <f t="shared" ref="IY35:JH35" si="12">SUM(IY3:IY34)</f>
        <v>9367</v>
      </c>
      <c r="IZ35">
        <f t="shared" si="12"/>
        <v>8729</v>
      </c>
      <c r="JA35">
        <f t="shared" si="12"/>
        <v>7024</v>
      </c>
      <c r="JB35">
        <f t="shared" si="12"/>
        <v>2845</v>
      </c>
      <c r="JC35">
        <f t="shared" si="12"/>
        <v>1974</v>
      </c>
      <c r="JD35">
        <f t="shared" si="12"/>
        <v>2426</v>
      </c>
      <c r="JE35">
        <f t="shared" si="12"/>
        <v>2330</v>
      </c>
      <c r="JF35">
        <f t="shared" si="12"/>
        <v>2640</v>
      </c>
      <c r="JG35">
        <f t="shared" si="12"/>
        <v>3804</v>
      </c>
      <c r="JH35">
        <f t="shared" si="12"/>
        <v>8728</v>
      </c>
      <c r="JI35">
        <v>10667</v>
      </c>
      <c r="JJ35">
        <f t="shared" si="5"/>
        <v>70932</v>
      </c>
      <c r="JL35">
        <f>SUM(JL3:JL34)</f>
        <v>0.57617154457790554</v>
      </c>
    </row>
    <row r="36" spans="1:275" x14ac:dyDescent="0.25">
      <c r="A36" t="s">
        <v>43</v>
      </c>
      <c r="BA36">
        <v>6267</v>
      </c>
      <c r="BB36">
        <v>9400</v>
      </c>
      <c r="BC36">
        <v>4559</v>
      </c>
      <c r="BD36">
        <v>5656</v>
      </c>
      <c r="BE36">
        <v>2365</v>
      </c>
      <c r="BF36">
        <v>984</v>
      </c>
      <c r="BG36">
        <v>892</v>
      </c>
      <c r="BH36">
        <v>736</v>
      </c>
      <c r="BI36">
        <v>764</v>
      </c>
      <c r="BJ36">
        <v>1142</v>
      </c>
      <c r="BK36">
        <v>1698</v>
      </c>
      <c r="BL36">
        <v>2872</v>
      </c>
      <c r="BM36">
        <v>4656</v>
      </c>
      <c r="BN36">
        <v>9429</v>
      </c>
      <c r="BO36">
        <v>6301</v>
      </c>
      <c r="BP36">
        <v>5223</v>
      </c>
      <c r="BQ36">
        <v>2871</v>
      </c>
      <c r="BR36">
        <v>1645.7</v>
      </c>
      <c r="BS36">
        <v>577.6</v>
      </c>
      <c r="BT36">
        <v>799</v>
      </c>
      <c r="BU36">
        <v>1323</v>
      </c>
      <c r="BV36">
        <v>1304</v>
      </c>
      <c r="BW36">
        <v>3328</v>
      </c>
      <c r="BX36">
        <v>5800</v>
      </c>
      <c r="BY36">
        <v>9292</v>
      </c>
      <c r="BZ36">
        <v>11863</v>
      </c>
      <c r="CA36">
        <v>11155</v>
      </c>
      <c r="CB36">
        <v>5075</v>
      </c>
      <c r="CC36">
        <v>4007</v>
      </c>
      <c r="CD36">
        <v>3651</v>
      </c>
      <c r="CE36">
        <v>3738</v>
      </c>
      <c r="CF36">
        <v>3331</v>
      </c>
      <c r="CG36">
        <v>2345</v>
      </c>
      <c r="CH36">
        <v>2917</v>
      </c>
      <c r="CI36">
        <v>4281</v>
      </c>
      <c r="CJ36">
        <v>5527</v>
      </c>
      <c r="CK36">
        <v>14456</v>
      </c>
      <c r="CL36">
        <v>12270.2</v>
      </c>
      <c r="CM36">
        <v>12467.4</v>
      </c>
      <c r="CN36">
        <v>7769.4</v>
      </c>
      <c r="CO36">
        <v>6047.4</v>
      </c>
      <c r="CP36">
        <v>3248.2</v>
      </c>
      <c r="CQ36">
        <v>2560.9</v>
      </c>
      <c r="CR36">
        <v>1881.8</v>
      </c>
      <c r="CS36">
        <v>1771</v>
      </c>
      <c r="CT36">
        <v>3442.6</v>
      </c>
      <c r="CU36">
        <v>4275.3</v>
      </c>
      <c r="CV36">
        <v>7771.9</v>
      </c>
      <c r="CW36">
        <v>12419.3</v>
      </c>
      <c r="CX36">
        <v>12066</v>
      </c>
      <c r="CY36">
        <v>11742</v>
      </c>
      <c r="CZ36">
        <v>13025</v>
      </c>
      <c r="DA36">
        <v>5489.3</v>
      </c>
      <c r="DB36">
        <v>5356</v>
      </c>
      <c r="DC36">
        <v>3981</v>
      </c>
      <c r="DD36">
        <v>2879</v>
      </c>
      <c r="DE36">
        <v>3167</v>
      </c>
      <c r="DF36">
        <v>4173.8</v>
      </c>
      <c r="DG36">
        <v>4332.8999999999996</v>
      </c>
      <c r="DH36">
        <v>7164.8</v>
      </c>
      <c r="DI36">
        <v>12622.6</v>
      </c>
      <c r="DJ36">
        <v>11313.5</v>
      </c>
      <c r="DK36">
        <v>13802.5</v>
      </c>
      <c r="DL36">
        <v>9588.9</v>
      </c>
      <c r="DM36">
        <v>5634</v>
      </c>
      <c r="DN36">
        <v>5843.4</v>
      </c>
      <c r="DO36">
        <v>4416.6000000000004</v>
      </c>
      <c r="DP36">
        <v>3238.7</v>
      </c>
      <c r="DQ36">
        <v>3364.3</v>
      </c>
      <c r="DR36">
        <v>3774.9</v>
      </c>
      <c r="DS36">
        <v>6280.6</v>
      </c>
      <c r="DT36">
        <v>10272.4</v>
      </c>
      <c r="DU36">
        <v>10529.3</v>
      </c>
      <c r="DV36">
        <v>13992.7</v>
      </c>
      <c r="DW36">
        <v>15651.9</v>
      </c>
      <c r="DX36">
        <v>8502.1</v>
      </c>
      <c r="DY36">
        <v>8020.2</v>
      </c>
      <c r="DZ36">
        <v>5142.3</v>
      </c>
      <c r="EA36">
        <v>3590.5</v>
      </c>
      <c r="EB36">
        <v>3087.5</v>
      </c>
      <c r="EC36">
        <v>2944.6</v>
      </c>
      <c r="ED36">
        <v>2674.2</v>
      </c>
      <c r="EE36">
        <v>4715.1000000000004</v>
      </c>
      <c r="EF36">
        <v>8913.6</v>
      </c>
      <c r="EG36">
        <v>10186.299999999999</v>
      </c>
      <c r="EH36">
        <v>14698.1</v>
      </c>
      <c r="EI36">
        <v>12047.2</v>
      </c>
      <c r="EJ36">
        <v>9178.2000000000007</v>
      </c>
      <c r="EK36">
        <v>6908.9</v>
      </c>
      <c r="EL36">
        <v>5982.9</v>
      </c>
      <c r="EM36">
        <v>2782.3</v>
      </c>
      <c r="EN36">
        <v>2123.4</v>
      </c>
      <c r="EO36">
        <v>2192.6</v>
      </c>
      <c r="EP36">
        <v>2206.3000000000002</v>
      </c>
      <c r="EQ36">
        <v>5286.6</v>
      </c>
      <c r="ER36">
        <v>8485.5</v>
      </c>
      <c r="ES36">
        <v>11278.5</v>
      </c>
      <c r="ET36">
        <v>15524.9</v>
      </c>
      <c r="EU36">
        <v>11901.8</v>
      </c>
      <c r="EV36">
        <v>8953.4</v>
      </c>
      <c r="EW36">
        <v>7425.6</v>
      </c>
      <c r="EX36">
        <v>3836.8</v>
      </c>
      <c r="EY36">
        <v>3053.3</v>
      </c>
      <c r="EZ36">
        <v>2341.8000000000002</v>
      </c>
      <c r="FA36">
        <v>2024.6</v>
      </c>
      <c r="FB36">
        <v>2281.4</v>
      </c>
      <c r="FC36">
        <v>6684.9</v>
      </c>
      <c r="FD36">
        <v>7118.1</v>
      </c>
      <c r="FE36">
        <v>14162.3</v>
      </c>
      <c r="FF36">
        <v>15600.8</v>
      </c>
      <c r="FG36">
        <v>14410.6</v>
      </c>
      <c r="FH36">
        <v>11634.5</v>
      </c>
      <c r="FI36">
        <v>5440.6</v>
      </c>
      <c r="FJ36">
        <v>3065.6</v>
      </c>
      <c r="FK36">
        <v>2630</v>
      </c>
      <c r="FL36">
        <v>2082.6999999999998</v>
      </c>
      <c r="FM36">
        <v>1792.2</v>
      </c>
      <c r="FN36">
        <v>2125.3000000000002</v>
      </c>
      <c r="FO36">
        <v>4233.6000000000004</v>
      </c>
      <c r="FP36">
        <v>7870.2</v>
      </c>
      <c r="FQ36">
        <v>13038.1</v>
      </c>
      <c r="FR36">
        <v>13896.5</v>
      </c>
      <c r="FS36">
        <v>10717.9</v>
      </c>
      <c r="FT36">
        <v>8301</v>
      </c>
      <c r="FU36">
        <v>5237.3999999999996</v>
      </c>
      <c r="FV36">
        <v>3388.2</v>
      </c>
      <c r="FW36">
        <v>2545.9</v>
      </c>
      <c r="FX36">
        <v>1878.6</v>
      </c>
      <c r="FY36">
        <v>2178.1</v>
      </c>
      <c r="FZ36">
        <v>2219.4</v>
      </c>
      <c r="GA36">
        <v>4637.2</v>
      </c>
      <c r="GB36">
        <v>7528.8</v>
      </c>
      <c r="GC36">
        <v>9352.2000000000007</v>
      </c>
      <c r="GD36">
        <v>10977.8</v>
      </c>
      <c r="GE36">
        <v>10956.5</v>
      </c>
      <c r="GF36">
        <v>5213</v>
      </c>
      <c r="GG36">
        <v>4533.3</v>
      </c>
      <c r="GH36">
        <v>3054.4</v>
      </c>
      <c r="GI36">
        <v>2112.1999999999998</v>
      </c>
      <c r="GJ36">
        <v>1594.6</v>
      </c>
      <c r="GK36">
        <v>1971.5</v>
      </c>
      <c r="GL36">
        <v>2056.3000000000002</v>
      </c>
      <c r="GM36">
        <v>4920.8999999999996</v>
      </c>
      <c r="GN36">
        <v>9420.7999999999993</v>
      </c>
      <c r="GO36">
        <v>8621.4</v>
      </c>
      <c r="GP36">
        <v>13164.2</v>
      </c>
      <c r="GQ36">
        <v>10713.9</v>
      </c>
      <c r="GR36">
        <v>11042</v>
      </c>
      <c r="GS36">
        <v>7170.4</v>
      </c>
      <c r="GT36">
        <v>4760.6000000000004</v>
      </c>
      <c r="GU36">
        <v>3308.4</v>
      </c>
      <c r="GV36">
        <v>3280.2</v>
      </c>
      <c r="GW36">
        <v>3718.4</v>
      </c>
      <c r="GX36">
        <v>3389.2</v>
      </c>
      <c r="GY36">
        <v>5752.1</v>
      </c>
      <c r="GZ36">
        <v>7331.5</v>
      </c>
      <c r="HA36">
        <v>11393.7</v>
      </c>
      <c r="HB36">
        <v>17312.599999999999</v>
      </c>
      <c r="HC36">
        <v>13272.1</v>
      </c>
      <c r="HD36">
        <v>10866.1</v>
      </c>
      <c r="HE36">
        <v>4816.8</v>
      </c>
      <c r="HF36">
        <v>3244.5</v>
      </c>
      <c r="HG36">
        <v>2045.2</v>
      </c>
      <c r="HH36">
        <v>1922.5</v>
      </c>
      <c r="HI36">
        <v>1648.8</v>
      </c>
      <c r="HJ36">
        <v>1752.5</v>
      </c>
      <c r="HK36">
        <v>3465.7</v>
      </c>
      <c r="HL36">
        <v>8664.6</v>
      </c>
      <c r="HM36">
        <v>9615.7000000000007</v>
      </c>
      <c r="HN36">
        <v>14949.9</v>
      </c>
      <c r="HO36">
        <v>15152.9</v>
      </c>
      <c r="HP36">
        <v>8395.7000000000007</v>
      </c>
      <c r="HQ36">
        <v>5403.2</v>
      </c>
      <c r="HR36">
        <v>3254.3</v>
      </c>
      <c r="HS36">
        <v>2079.3000000000002</v>
      </c>
      <c r="HT36">
        <v>2077.6999999999998</v>
      </c>
      <c r="HU36">
        <v>1897.9</v>
      </c>
      <c r="HV36">
        <v>1941.9</v>
      </c>
      <c r="HW36">
        <v>5066.6000000000004</v>
      </c>
      <c r="HX36">
        <v>5035.8999999999996</v>
      </c>
      <c r="HY36">
        <v>8195.1</v>
      </c>
      <c r="HZ36">
        <v>13282.5</v>
      </c>
      <c r="IA36">
        <v>11426.4</v>
      </c>
      <c r="IB36">
        <v>7838.3</v>
      </c>
      <c r="IC36">
        <v>5050.8</v>
      </c>
      <c r="ID36">
        <v>3136.6</v>
      </c>
      <c r="IE36">
        <v>2047.2</v>
      </c>
      <c r="IF36">
        <v>1512.7</v>
      </c>
      <c r="IG36">
        <v>1528.2</v>
      </c>
      <c r="IH36">
        <v>1659.8</v>
      </c>
      <c r="II36">
        <v>2362.6999999999998</v>
      </c>
      <c r="IJ36">
        <v>5983.9</v>
      </c>
      <c r="IK36">
        <v>9652.6</v>
      </c>
      <c r="IL36">
        <v>9033.9</v>
      </c>
      <c r="IM36">
        <v>8394.9</v>
      </c>
      <c r="IN36">
        <v>7823.1</v>
      </c>
      <c r="IO36">
        <v>2940.1</v>
      </c>
      <c r="IP36">
        <v>2101.6999999999998</v>
      </c>
      <c r="IQ36">
        <v>2001.9</v>
      </c>
      <c r="IR36">
        <v>1643.4</v>
      </c>
      <c r="IS36">
        <v>1595.5</v>
      </c>
      <c r="IT36">
        <v>1896.8</v>
      </c>
      <c r="IU36">
        <v>2867.7</v>
      </c>
      <c r="IV36">
        <v>6685.7</v>
      </c>
      <c r="IW36">
        <v>9046.2000000000007</v>
      </c>
      <c r="IX36">
        <v>14168.8</v>
      </c>
      <c r="IY36">
        <v>12009.9</v>
      </c>
      <c r="IZ36">
        <v>8877.4</v>
      </c>
      <c r="JA36">
        <v>6044.9</v>
      </c>
      <c r="JB36">
        <v>2589.1999999999998</v>
      </c>
      <c r="JC36">
        <v>2212.6</v>
      </c>
      <c r="JD36">
        <v>1955.7</v>
      </c>
      <c r="JE36">
        <v>1924.3</v>
      </c>
      <c r="JF36">
        <v>2500.9</v>
      </c>
      <c r="JG36">
        <v>3497.5</v>
      </c>
      <c r="JH36">
        <v>7784.3</v>
      </c>
      <c r="JI36">
        <v>9788.2000000000007</v>
      </c>
    </row>
    <row r="37" spans="1:275" x14ac:dyDescent="0.25">
      <c r="JJ37">
        <v>25</v>
      </c>
      <c r="JL37">
        <v>4</v>
      </c>
    </row>
    <row r="38" spans="1:275" x14ac:dyDescent="0.25">
      <c r="A38" t="s">
        <v>44</v>
      </c>
      <c r="GY38">
        <v>5752.1</v>
      </c>
      <c r="GZ38">
        <v>7332</v>
      </c>
      <c r="HA38">
        <v>11313.7</v>
      </c>
      <c r="HB38">
        <v>14703</v>
      </c>
      <c r="HC38">
        <v>12163.1</v>
      </c>
      <c r="HD38">
        <v>10360.1</v>
      </c>
      <c r="HE38">
        <v>4817</v>
      </c>
      <c r="HF38">
        <v>3245</v>
      </c>
      <c r="HG38">
        <v>2045</v>
      </c>
      <c r="HH38">
        <v>1922.5</v>
      </c>
      <c r="HI38">
        <v>1649</v>
      </c>
      <c r="HJ38">
        <v>1752</v>
      </c>
      <c r="HK38">
        <v>3466</v>
      </c>
      <c r="HL38">
        <v>8665</v>
      </c>
      <c r="HM38">
        <v>9368</v>
      </c>
      <c r="HN38">
        <v>13648.9</v>
      </c>
      <c r="HO38">
        <v>10694.9</v>
      </c>
      <c r="HP38">
        <v>7608.7</v>
      </c>
      <c r="HQ38">
        <v>5396.2</v>
      </c>
      <c r="HR38">
        <v>3254.3</v>
      </c>
      <c r="HS38">
        <v>2079.0300000000002</v>
      </c>
      <c r="HT38">
        <v>2077.6999999999998</v>
      </c>
      <c r="HU38">
        <v>1897.9</v>
      </c>
      <c r="HV38">
        <v>1941.9</v>
      </c>
      <c r="HW38">
        <v>5066.6000000000004</v>
      </c>
      <c r="HX38">
        <v>5035.8999999999996</v>
      </c>
      <c r="HY38">
        <v>8045</v>
      </c>
      <c r="HZ38">
        <v>12049.5</v>
      </c>
      <c r="IA38">
        <v>8579.4</v>
      </c>
      <c r="IB38">
        <v>7838.3</v>
      </c>
      <c r="IC38">
        <v>5050.8</v>
      </c>
      <c r="ID38">
        <v>3136.6</v>
      </c>
      <c r="IE38">
        <v>2047.2</v>
      </c>
      <c r="IF38">
        <v>1512.7</v>
      </c>
      <c r="IG38">
        <v>1528.2</v>
      </c>
      <c r="IH38">
        <v>1659.8</v>
      </c>
      <c r="II38">
        <v>2362.6999999999998</v>
      </c>
      <c r="IJ38">
        <v>5983.9</v>
      </c>
      <c r="IK38">
        <v>9109.6</v>
      </c>
      <c r="IL38">
        <v>8407.9</v>
      </c>
      <c r="IM38">
        <v>8313.7000000000007</v>
      </c>
      <c r="IN38">
        <v>7579.1</v>
      </c>
      <c r="IO38">
        <v>2940.1</v>
      </c>
      <c r="IP38">
        <v>2101.6999999999998</v>
      </c>
      <c r="IQ38">
        <v>2001.9</v>
      </c>
      <c r="IR38">
        <v>1643.4</v>
      </c>
      <c r="IS38">
        <v>1595.5</v>
      </c>
      <c r="IT38">
        <v>1896.8</v>
      </c>
      <c r="IU38">
        <v>2867.7</v>
      </c>
      <c r="IV38">
        <v>6649.7</v>
      </c>
      <c r="IW38">
        <v>7668.2</v>
      </c>
      <c r="IX38">
        <v>11121.8</v>
      </c>
      <c r="IY38">
        <v>11035.9</v>
      </c>
      <c r="IZ38">
        <v>8185.4</v>
      </c>
      <c r="JA38">
        <v>5939.9</v>
      </c>
      <c r="JB38">
        <v>2589.1999999999998</v>
      </c>
      <c r="JC38">
        <v>2212.6</v>
      </c>
      <c r="JD38">
        <v>1955.7</v>
      </c>
      <c r="JE38">
        <v>1924.3</v>
      </c>
      <c r="JF38">
        <v>2500.9</v>
      </c>
      <c r="JG38" s="25">
        <f>JG36</f>
        <v>3497.5</v>
      </c>
      <c r="JH38" s="25">
        <f>JH36</f>
        <v>7784.3</v>
      </c>
      <c r="JI38" s="25">
        <f>JI36-JI39</f>
        <v>9296.2000000000007</v>
      </c>
    </row>
    <row r="39" spans="1:275" x14ac:dyDescent="0.25">
      <c r="A39" t="s">
        <v>45</v>
      </c>
      <c r="HA39">
        <v>80</v>
      </c>
      <c r="HB39">
        <v>2610</v>
      </c>
      <c r="HC39">
        <v>1109</v>
      </c>
      <c r="HD39">
        <v>506</v>
      </c>
      <c r="HM39">
        <v>248</v>
      </c>
      <c r="HN39">
        <v>1301</v>
      </c>
      <c r="HO39">
        <v>4458</v>
      </c>
      <c r="HP39">
        <v>787</v>
      </c>
      <c r="HQ39">
        <v>7</v>
      </c>
      <c r="HX39">
        <v>5</v>
      </c>
      <c r="HY39">
        <v>150</v>
      </c>
      <c r="HZ39">
        <v>1233</v>
      </c>
      <c r="IA39">
        <v>2847</v>
      </c>
      <c r="IB39">
        <v>0</v>
      </c>
      <c r="IC39">
        <v>0</v>
      </c>
      <c r="ID39">
        <v>0</v>
      </c>
      <c r="IE39">
        <v>0</v>
      </c>
      <c r="IF39">
        <v>0</v>
      </c>
      <c r="IG39">
        <v>0</v>
      </c>
      <c r="IH39">
        <v>0</v>
      </c>
      <c r="II39">
        <v>0</v>
      </c>
      <c r="IJ39">
        <v>0</v>
      </c>
      <c r="IK39">
        <v>543</v>
      </c>
      <c r="IL39">
        <v>626</v>
      </c>
      <c r="IM39">
        <v>81.2</v>
      </c>
      <c r="IN39">
        <v>244</v>
      </c>
      <c r="IV39">
        <v>36</v>
      </c>
      <c r="IW39">
        <v>1378</v>
      </c>
      <c r="IX39">
        <v>3047</v>
      </c>
      <c r="IY39">
        <v>974</v>
      </c>
      <c r="IZ39">
        <v>692</v>
      </c>
      <c r="JA39">
        <v>105</v>
      </c>
      <c r="JG39" s="25"/>
      <c r="JH39" s="25"/>
      <c r="JI39" s="25">
        <v>492</v>
      </c>
    </row>
    <row r="40" spans="1:275" x14ac:dyDescent="0.25">
      <c r="JG40" s="25"/>
      <c r="JH40" s="25"/>
      <c r="JI40" s="25"/>
    </row>
    <row r="41" spans="1:275" x14ac:dyDescent="0.25">
      <c r="B41">
        <v>1996</v>
      </c>
      <c r="C41">
        <v>1997</v>
      </c>
      <c r="D41">
        <v>1998</v>
      </c>
      <c r="E41">
        <v>1999</v>
      </c>
      <c r="F41">
        <v>2000</v>
      </c>
      <c r="G41">
        <v>2001</v>
      </c>
      <c r="H41">
        <v>2002</v>
      </c>
      <c r="I41">
        <v>2003</v>
      </c>
      <c r="J41">
        <v>2004</v>
      </c>
      <c r="K41">
        <v>2005</v>
      </c>
      <c r="L41">
        <v>2006</v>
      </c>
      <c r="M41">
        <v>2007</v>
      </c>
      <c r="N41">
        <v>2008</v>
      </c>
      <c r="O41">
        <v>2009</v>
      </c>
      <c r="P41">
        <v>2010</v>
      </c>
      <c r="Q41">
        <v>2011</v>
      </c>
      <c r="R41">
        <v>2012</v>
      </c>
      <c r="S41">
        <v>2013</v>
      </c>
      <c r="T41">
        <v>2014</v>
      </c>
      <c r="U41">
        <v>2015</v>
      </c>
      <c r="V41">
        <v>2016</v>
      </c>
      <c r="W41">
        <v>2017</v>
      </c>
      <c r="X41">
        <v>2018</v>
      </c>
      <c r="JG41" s="25"/>
      <c r="JH41" s="25"/>
      <c r="JI41" s="25"/>
    </row>
    <row r="42" spans="1:275" x14ac:dyDescent="0.25">
      <c r="B42">
        <f ca="1">SUMIF($B$1:$JI$36,B41,$B$35:$JI$35)</f>
        <v>2967</v>
      </c>
      <c r="C42">
        <f ca="1">SUMIF($B$1:$JI$36,C41,$B$35:$JI$35)</f>
        <v>30931</v>
      </c>
      <c r="D42">
        <f t="shared" ref="D42:X42" ca="1" si="13">SUMIF($B$1:$JI$36,D41,$B$35:$JI$35)</f>
        <v>51145</v>
      </c>
      <c r="E42">
        <f t="shared" ca="1" si="13"/>
        <v>194180</v>
      </c>
      <c r="F42">
        <f t="shared" ca="1" si="13"/>
        <v>214909</v>
      </c>
      <c r="G42">
        <f t="shared" ca="1" si="13"/>
        <v>206339</v>
      </c>
      <c r="H42">
        <f t="shared" ca="1" si="13"/>
        <v>257804</v>
      </c>
      <c r="I42">
        <f t="shared" ca="1" si="13"/>
        <v>166944</v>
      </c>
      <c r="J42">
        <f t="shared" ca="1" si="13"/>
        <v>149828</v>
      </c>
      <c r="K42">
        <f t="shared" ca="1" si="13"/>
        <v>151532</v>
      </c>
      <c r="L42">
        <f t="shared" ca="1" si="13"/>
        <v>138219</v>
      </c>
      <c r="M42">
        <f t="shared" ca="1" si="13"/>
        <v>93302</v>
      </c>
      <c r="N42">
        <f t="shared" ca="1" si="13"/>
        <v>107125</v>
      </c>
      <c r="O42">
        <f t="shared" ca="1" si="13"/>
        <v>126278</v>
      </c>
      <c r="P42">
        <f t="shared" ca="1" si="13"/>
        <v>75958</v>
      </c>
      <c r="Q42">
        <f t="shared" ca="1" si="13"/>
        <v>79573</v>
      </c>
      <c r="R42">
        <f t="shared" ca="1" si="13"/>
        <v>71583</v>
      </c>
      <c r="S42">
        <f t="shared" ca="1" si="13"/>
        <v>78489</v>
      </c>
      <c r="T42">
        <f t="shared" ca="1" si="13"/>
        <v>84786</v>
      </c>
      <c r="U42">
        <f t="shared" ca="1" si="13"/>
        <v>70934</v>
      </c>
      <c r="V42">
        <f t="shared" ca="1" si="13"/>
        <v>67721</v>
      </c>
      <c r="W42">
        <f t="shared" ca="1" si="13"/>
        <v>63505</v>
      </c>
      <c r="X42">
        <f t="shared" ca="1" si="13"/>
        <v>72166</v>
      </c>
      <c r="JG42" s="25"/>
      <c r="JH42" s="25"/>
      <c r="JI42" s="25"/>
    </row>
    <row r="43" spans="1:275" x14ac:dyDescent="0.25">
      <c r="JK43">
        <v>2014</v>
      </c>
      <c r="JL43">
        <v>2015</v>
      </c>
      <c r="JM43">
        <v>2016</v>
      </c>
      <c r="JN43">
        <v>2017</v>
      </c>
      <c r="JO43">
        <v>2018</v>
      </c>
    </row>
    <row r="44" spans="1:275" x14ac:dyDescent="0.25">
      <c r="B44">
        <v>1</v>
      </c>
      <c r="C44">
        <v>2</v>
      </c>
      <c r="D44">
        <v>3</v>
      </c>
      <c r="E44">
        <v>4</v>
      </c>
      <c r="F44">
        <v>5</v>
      </c>
      <c r="G44">
        <v>6</v>
      </c>
      <c r="H44">
        <v>7</v>
      </c>
      <c r="I44">
        <v>8</v>
      </c>
      <c r="J44">
        <v>9</v>
      </c>
      <c r="K44">
        <v>10</v>
      </c>
      <c r="L44">
        <v>11</v>
      </c>
      <c r="M44">
        <v>12</v>
      </c>
      <c r="N44">
        <v>1</v>
      </c>
      <c r="O44">
        <v>2</v>
      </c>
      <c r="P44">
        <v>3</v>
      </c>
      <c r="Q44">
        <v>4</v>
      </c>
      <c r="R44">
        <v>5</v>
      </c>
      <c r="S44">
        <v>6</v>
      </c>
      <c r="T44">
        <v>7</v>
      </c>
      <c r="U44">
        <v>8</v>
      </c>
      <c r="V44">
        <v>9</v>
      </c>
      <c r="W44">
        <v>10</v>
      </c>
      <c r="X44">
        <v>11</v>
      </c>
      <c r="Y44">
        <v>12</v>
      </c>
      <c r="Z44">
        <v>1</v>
      </c>
      <c r="AA44">
        <v>2</v>
      </c>
      <c r="AB44">
        <v>3</v>
      </c>
      <c r="AC44">
        <v>4</v>
      </c>
      <c r="AD44">
        <v>5</v>
      </c>
      <c r="AE44">
        <v>6</v>
      </c>
      <c r="AF44">
        <v>7</v>
      </c>
      <c r="AG44">
        <v>8</v>
      </c>
      <c r="AH44">
        <v>9</v>
      </c>
      <c r="AI44">
        <v>10</v>
      </c>
      <c r="AJ44">
        <v>11</v>
      </c>
      <c r="AK44">
        <v>12</v>
      </c>
      <c r="AL44">
        <v>1</v>
      </c>
      <c r="AM44">
        <v>2</v>
      </c>
      <c r="AN44">
        <v>3</v>
      </c>
      <c r="AO44">
        <v>4</v>
      </c>
      <c r="AP44">
        <v>5</v>
      </c>
      <c r="AQ44">
        <v>6</v>
      </c>
      <c r="AR44">
        <v>7</v>
      </c>
      <c r="AS44">
        <v>8</v>
      </c>
      <c r="AT44">
        <v>9</v>
      </c>
      <c r="AU44">
        <v>10</v>
      </c>
      <c r="AV44">
        <v>11</v>
      </c>
      <c r="AW44">
        <v>12</v>
      </c>
      <c r="JK44">
        <f>SUM(HB35:HM35)</f>
        <v>84786</v>
      </c>
      <c r="JL44">
        <f>SUM(HN35:HY35)</f>
        <v>70934</v>
      </c>
      <c r="JM44">
        <f>SUM(HZ35:IK35)</f>
        <v>67721</v>
      </c>
      <c r="JN44">
        <f>SUM(IL35:IW35)</f>
        <v>63505</v>
      </c>
      <c r="JO44">
        <f>SUM(IX35:JI35)</f>
        <v>72166</v>
      </c>
    </row>
    <row r="45" spans="1:275" x14ac:dyDescent="0.25">
      <c r="B45" s="26">
        <v>42005</v>
      </c>
      <c r="C45" s="26">
        <v>42036</v>
      </c>
      <c r="D45" s="26">
        <v>42064</v>
      </c>
      <c r="E45" s="26">
        <v>42095</v>
      </c>
      <c r="F45" s="26">
        <v>42125</v>
      </c>
      <c r="G45" s="26">
        <v>42156</v>
      </c>
      <c r="H45" s="26">
        <v>42186</v>
      </c>
      <c r="I45" s="26">
        <v>42217</v>
      </c>
      <c r="J45" s="26">
        <v>42248</v>
      </c>
      <c r="K45" s="26">
        <v>42278</v>
      </c>
      <c r="L45" s="26">
        <v>42309</v>
      </c>
      <c r="M45" s="26">
        <v>42339</v>
      </c>
      <c r="N45" s="26">
        <v>42370</v>
      </c>
      <c r="O45" s="26">
        <v>42401</v>
      </c>
      <c r="P45" s="26">
        <v>42430</v>
      </c>
      <c r="Q45" s="26">
        <v>42461</v>
      </c>
      <c r="R45" s="26">
        <v>42491</v>
      </c>
      <c r="S45" s="26">
        <v>42522</v>
      </c>
      <c r="T45" s="26">
        <v>42552</v>
      </c>
      <c r="U45" s="26">
        <v>42583</v>
      </c>
      <c r="V45" s="26">
        <v>42614</v>
      </c>
      <c r="W45" s="26">
        <v>42644</v>
      </c>
      <c r="X45" s="26">
        <v>42675</v>
      </c>
      <c r="Y45" s="26">
        <v>42705</v>
      </c>
      <c r="Z45" s="26">
        <v>42736</v>
      </c>
      <c r="AA45" s="26">
        <v>42767</v>
      </c>
      <c r="AB45" s="26">
        <v>42795</v>
      </c>
      <c r="AC45" s="26">
        <v>42826</v>
      </c>
      <c r="AD45" s="26">
        <v>42856</v>
      </c>
      <c r="AE45" s="26">
        <v>42887</v>
      </c>
      <c r="AF45" s="26">
        <v>42917</v>
      </c>
      <c r="AG45" s="26">
        <v>42948</v>
      </c>
      <c r="AH45" s="26">
        <v>42979</v>
      </c>
      <c r="AI45" s="26">
        <v>43009</v>
      </c>
      <c r="AJ45" s="26">
        <v>43040</v>
      </c>
      <c r="AK45" s="26">
        <v>43070</v>
      </c>
      <c r="AL45" s="26">
        <v>43101</v>
      </c>
      <c r="AM45" s="26">
        <v>43132</v>
      </c>
      <c r="AN45" s="26">
        <v>43160</v>
      </c>
      <c r="AO45" s="26">
        <v>43191</v>
      </c>
      <c r="AP45" s="26">
        <v>43221</v>
      </c>
      <c r="AQ45" s="26">
        <v>43252</v>
      </c>
      <c r="AR45" s="26">
        <v>43282</v>
      </c>
      <c r="AS45" s="26">
        <v>43313</v>
      </c>
      <c r="AT45" s="26">
        <v>43344</v>
      </c>
      <c r="AU45" s="26">
        <v>43374</v>
      </c>
      <c r="AV45" s="26">
        <v>43405</v>
      </c>
      <c r="AW45" s="26">
        <v>43435</v>
      </c>
      <c r="JK45">
        <f>SUM(HB36:HM36)</f>
        <v>78627.099999999991</v>
      </c>
      <c r="JL45">
        <f>SUM(HN36:HY36)</f>
        <v>73450.400000000009</v>
      </c>
      <c r="JM45">
        <f>SUM(HZ36:IK36)</f>
        <v>65481.69999999999</v>
      </c>
      <c r="JN45">
        <f>SUM(IL36:IW36)</f>
        <v>56030.899999999994</v>
      </c>
      <c r="JO45">
        <f>SUM(IX36:JI36)</f>
        <v>73353.7</v>
      </c>
    </row>
    <row r="46" spans="1:275" x14ac:dyDescent="0.25">
      <c r="A46" s="27" t="s">
        <v>47</v>
      </c>
    </row>
    <row r="47" spans="1:275" x14ac:dyDescent="0.25">
      <c r="A47" t="s">
        <v>1</v>
      </c>
      <c r="B47">
        <v>324</v>
      </c>
      <c r="C47">
        <v>330</v>
      </c>
      <c r="D47">
        <v>332</v>
      </c>
      <c r="E47">
        <v>334</v>
      </c>
      <c r="F47">
        <v>327</v>
      </c>
      <c r="G47">
        <v>323</v>
      </c>
      <c r="H47">
        <v>316</v>
      </c>
      <c r="I47">
        <v>316</v>
      </c>
      <c r="J47">
        <v>307</v>
      </c>
      <c r="K47">
        <v>320</v>
      </c>
      <c r="L47">
        <v>326</v>
      </c>
      <c r="M47">
        <v>332</v>
      </c>
      <c r="N47">
        <v>334</v>
      </c>
      <c r="O47">
        <v>335</v>
      </c>
      <c r="P47">
        <v>340</v>
      </c>
      <c r="Q47">
        <v>335</v>
      </c>
      <c r="R47">
        <v>328</v>
      </c>
      <c r="S47">
        <v>325</v>
      </c>
      <c r="T47">
        <v>325</v>
      </c>
      <c r="U47">
        <v>326</v>
      </c>
      <c r="V47">
        <v>326</v>
      </c>
      <c r="W47">
        <v>334</v>
      </c>
      <c r="X47">
        <v>347</v>
      </c>
      <c r="Y47">
        <v>351</v>
      </c>
      <c r="Z47">
        <v>354</v>
      </c>
      <c r="AA47">
        <v>357</v>
      </c>
      <c r="AB47">
        <v>357</v>
      </c>
      <c r="AC47">
        <v>358</v>
      </c>
      <c r="AD47">
        <v>356</v>
      </c>
      <c r="AE47">
        <v>356</v>
      </c>
      <c r="AF47">
        <v>340</v>
      </c>
      <c r="AG47">
        <v>338</v>
      </c>
      <c r="AH47">
        <v>339</v>
      </c>
      <c r="AI47">
        <v>342</v>
      </c>
      <c r="AJ47">
        <v>354</v>
      </c>
      <c r="AK47">
        <v>359</v>
      </c>
      <c r="AL47">
        <v>364</v>
      </c>
      <c r="AM47">
        <v>367</v>
      </c>
      <c r="AN47">
        <v>366</v>
      </c>
      <c r="AO47">
        <v>364</v>
      </c>
      <c r="AP47">
        <v>354</v>
      </c>
      <c r="AQ47">
        <v>354</v>
      </c>
      <c r="AR47">
        <v>336</v>
      </c>
      <c r="AS47">
        <v>334</v>
      </c>
      <c r="AT47">
        <v>336</v>
      </c>
      <c r="AU47">
        <v>347</v>
      </c>
      <c r="AV47">
        <v>352</v>
      </c>
      <c r="AW47">
        <v>361</v>
      </c>
    </row>
    <row r="48" spans="1:275" x14ac:dyDescent="0.25">
      <c r="A48" t="s">
        <v>2</v>
      </c>
      <c r="B48">
        <v>51</v>
      </c>
      <c r="C48">
        <v>51</v>
      </c>
      <c r="D48">
        <v>51</v>
      </c>
      <c r="E48">
        <v>50</v>
      </c>
      <c r="F48">
        <v>51</v>
      </c>
      <c r="G48">
        <v>50</v>
      </c>
      <c r="H48">
        <v>50</v>
      </c>
      <c r="I48">
        <v>50</v>
      </c>
      <c r="J48">
        <v>49</v>
      </c>
      <c r="K48">
        <v>52</v>
      </c>
      <c r="L48">
        <v>52</v>
      </c>
      <c r="M48">
        <v>54</v>
      </c>
      <c r="N48">
        <v>55</v>
      </c>
      <c r="O48">
        <v>54</v>
      </c>
      <c r="P48">
        <v>54</v>
      </c>
      <c r="Q48">
        <v>54</v>
      </c>
      <c r="R48">
        <v>54</v>
      </c>
      <c r="S48">
        <v>55</v>
      </c>
      <c r="T48">
        <v>54</v>
      </c>
      <c r="U48">
        <v>54</v>
      </c>
      <c r="V48">
        <v>54</v>
      </c>
      <c r="W48">
        <v>54</v>
      </c>
      <c r="X48">
        <v>54</v>
      </c>
      <c r="Y48">
        <v>54</v>
      </c>
      <c r="Z48">
        <v>52</v>
      </c>
      <c r="AA48">
        <v>52</v>
      </c>
      <c r="AB48">
        <v>53</v>
      </c>
      <c r="AC48">
        <v>52</v>
      </c>
      <c r="AD48">
        <v>52</v>
      </c>
      <c r="AE48">
        <v>52</v>
      </c>
      <c r="AF48">
        <v>54</v>
      </c>
      <c r="AG48">
        <v>53</v>
      </c>
      <c r="AH48">
        <v>52</v>
      </c>
      <c r="AI48">
        <v>53</v>
      </c>
      <c r="AJ48">
        <v>50</v>
      </c>
      <c r="AK48">
        <v>50</v>
      </c>
      <c r="AL48">
        <v>51</v>
      </c>
      <c r="AM48">
        <v>51</v>
      </c>
      <c r="AN48">
        <v>51</v>
      </c>
      <c r="AO48">
        <v>50</v>
      </c>
      <c r="AP48">
        <v>51</v>
      </c>
      <c r="AQ48">
        <v>52</v>
      </c>
      <c r="AR48">
        <v>50</v>
      </c>
      <c r="AS48">
        <v>50</v>
      </c>
      <c r="AT48">
        <v>50</v>
      </c>
      <c r="AU48">
        <v>50</v>
      </c>
      <c r="AV48">
        <v>50</v>
      </c>
      <c r="AW48">
        <v>49</v>
      </c>
    </row>
    <row r="49" spans="1:275" x14ac:dyDescent="0.25">
      <c r="A49" t="s">
        <v>3</v>
      </c>
      <c r="B49">
        <v>8</v>
      </c>
      <c r="C49">
        <v>8</v>
      </c>
      <c r="D49">
        <v>8</v>
      </c>
      <c r="E49">
        <v>8</v>
      </c>
      <c r="F49">
        <v>7</v>
      </c>
      <c r="G49">
        <v>7</v>
      </c>
      <c r="H49">
        <v>7</v>
      </c>
      <c r="I49">
        <v>7</v>
      </c>
      <c r="J49">
        <v>7</v>
      </c>
      <c r="K49">
        <v>7</v>
      </c>
      <c r="L49">
        <v>7</v>
      </c>
      <c r="M49">
        <v>7</v>
      </c>
      <c r="N49">
        <v>7</v>
      </c>
      <c r="O49">
        <v>7</v>
      </c>
      <c r="P49">
        <v>7</v>
      </c>
      <c r="Q49">
        <v>7</v>
      </c>
      <c r="R49">
        <v>7</v>
      </c>
      <c r="S49">
        <v>7</v>
      </c>
      <c r="T49">
        <v>7</v>
      </c>
      <c r="U49">
        <v>7</v>
      </c>
      <c r="V49">
        <v>7</v>
      </c>
      <c r="W49">
        <v>7</v>
      </c>
      <c r="X49">
        <v>7</v>
      </c>
      <c r="Y49">
        <v>7</v>
      </c>
      <c r="Z49">
        <v>7</v>
      </c>
      <c r="AA49">
        <v>7</v>
      </c>
      <c r="AB49">
        <v>7</v>
      </c>
      <c r="AC49">
        <v>7</v>
      </c>
      <c r="AD49">
        <v>7</v>
      </c>
      <c r="AE49">
        <v>7</v>
      </c>
      <c r="AF49">
        <v>7</v>
      </c>
      <c r="AG49">
        <v>7</v>
      </c>
      <c r="AH49">
        <v>8</v>
      </c>
      <c r="AI49">
        <v>8</v>
      </c>
      <c r="AJ49">
        <v>8</v>
      </c>
      <c r="AK49">
        <v>8</v>
      </c>
      <c r="AL49">
        <v>8</v>
      </c>
      <c r="AM49">
        <v>8</v>
      </c>
      <c r="AN49">
        <v>7</v>
      </c>
      <c r="AO49">
        <v>7</v>
      </c>
      <c r="AP49">
        <v>7</v>
      </c>
      <c r="AQ49">
        <v>7</v>
      </c>
      <c r="AR49">
        <v>7</v>
      </c>
      <c r="AS49">
        <v>7</v>
      </c>
      <c r="AT49">
        <v>7</v>
      </c>
      <c r="AU49">
        <v>7</v>
      </c>
      <c r="AV49">
        <v>7</v>
      </c>
      <c r="AW49">
        <v>8</v>
      </c>
    </row>
    <row r="50" spans="1:275" x14ac:dyDescent="0.25">
      <c r="A50" t="s">
        <v>8</v>
      </c>
      <c r="B50">
        <v>34</v>
      </c>
      <c r="C50">
        <v>34</v>
      </c>
      <c r="D50">
        <v>34</v>
      </c>
      <c r="E50">
        <v>34</v>
      </c>
      <c r="F50">
        <v>34</v>
      </c>
      <c r="G50">
        <v>34</v>
      </c>
      <c r="H50">
        <v>34</v>
      </c>
      <c r="I50">
        <v>34</v>
      </c>
      <c r="J50">
        <v>34</v>
      </c>
      <c r="K50">
        <v>34</v>
      </c>
      <c r="L50">
        <v>34</v>
      </c>
      <c r="M50">
        <v>34</v>
      </c>
      <c r="N50">
        <v>34</v>
      </c>
      <c r="O50">
        <v>34</v>
      </c>
      <c r="P50">
        <v>34</v>
      </c>
      <c r="Q50">
        <v>34</v>
      </c>
      <c r="R50">
        <v>34</v>
      </c>
      <c r="S50">
        <v>36</v>
      </c>
      <c r="T50">
        <v>34</v>
      </c>
      <c r="U50">
        <v>34</v>
      </c>
      <c r="V50">
        <v>34</v>
      </c>
      <c r="W50">
        <v>34</v>
      </c>
      <c r="X50">
        <v>34</v>
      </c>
      <c r="Y50">
        <v>34</v>
      </c>
      <c r="Z50">
        <v>34</v>
      </c>
      <c r="AA50">
        <v>34</v>
      </c>
      <c r="AB50">
        <v>34</v>
      </c>
      <c r="AC50">
        <v>34</v>
      </c>
      <c r="AD50">
        <v>34</v>
      </c>
      <c r="AE50">
        <v>34</v>
      </c>
      <c r="AF50">
        <v>34</v>
      </c>
      <c r="AG50">
        <v>35</v>
      </c>
      <c r="AH50">
        <v>35</v>
      </c>
      <c r="AI50">
        <v>35</v>
      </c>
      <c r="AJ50">
        <v>35</v>
      </c>
      <c r="AK50">
        <v>35</v>
      </c>
      <c r="AL50">
        <v>35</v>
      </c>
      <c r="AM50">
        <v>34</v>
      </c>
      <c r="AN50">
        <v>34</v>
      </c>
      <c r="AO50">
        <v>34</v>
      </c>
      <c r="AP50">
        <v>34</v>
      </c>
      <c r="AQ50">
        <v>33</v>
      </c>
      <c r="AR50">
        <v>33</v>
      </c>
      <c r="AS50">
        <v>33</v>
      </c>
      <c r="AT50">
        <v>33</v>
      </c>
      <c r="AU50">
        <v>33</v>
      </c>
      <c r="AV50">
        <v>33</v>
      </c>
      <c r="AW50">
        <v>33</v>
      </c>
      <c r="JK50">
        <f>SUM(HB37:HM37)</f>
        <v>0</v>
      </c>
      <c r="JL50">
        <f>SUM(HN37:HY37)</f>
        <v>0</v>
      </c>
      <c r="JM50">
        <f>SUM(HZ37:IK37)</f>
        <v>0</v>
      </c>
      <c r="JN50">
        <f>SUM(IL37:IW37)</f>
        <v>0</v>
      </c>
      <c r="JO50">
        <f>SUM(IX37:JI37)</f>
        <v>0</v>
      </c>
    </row>
    <row r="52" spans="1:275" x14ac:dyDescent="0.25">
      <c r="A52" s="27" t="s">
        <v>46</v>
      </c>
    </row>
    <row r="53" spans="1:275" x14ac:dyDescent="0.25">
      <c r="A53" t="s">
        <v>1</v>
      </c>
      <c r="B53">
        <v>2581.3000000000002</v>
      </c>
      <c r="C53">
        <v>2769.8</v>
      </c>
      <c r="D53">
        <v>861.4</v>
      </c>
      <c r="E53">
        <v>767.4</v>
      </c>
      <c r="F53">
        <v>226.5</v>
      </c>
      <c r="G53">
        <v>94.4</v>
      </c>
      <c r="H53">
        <v>96.3</v>
      </c>
      <c r="I53">
        <v>75.7</v>
      </c>
      <c r="J53">
        <v>99.1</v>
      </c>
      <c r="K53">
        <v>346.7</v>
      </c>
      <c r="L53">
        <v>732.2</v>
      </c>
      <c r="M53">
        <v>1188.5</v>
      </c>
      <c r="N53">
        <v>2359.4</v>
      </c>
      <c r="O53">
        <v>2088.8000000000002</v>
      </c>
      <c r="P53">
        <v>1263.9000000000001</v>
      </c>
      <c r="Q53">
        <v>625.29999999999995</v>
      </c>
      <c r="R53">
        <v>300.10000000000002</v>
      </c>
      <c r="S53">
        <v>92.1</v>
      </c>
      <c r="T53">
        <v>74.2</v>
      </c>
      <c r="U53">
        <v>76.099999999999994</v>
      </c>
      <c r="V53">
        <v>76.2</v>
      </c>
      <c r="W53">
        <v>240.1</v>
      </c>
      <c r="X53">
        <v>960.1</v>
      </c>
      <c r="Y53">
        <v>1915.4</v>
      </c>
      <c r="Z53">
        <v>1749</v>
      </c>
      <c r="AA53">
        <v>1734.3</v>
      </c>
      <c r="AB53">
        <v>1556.4</v>
      </c>
      <c r="AC53">
        <v>487</v>
      </c>
      <c r="AD53">
        <v>262.5</v>
      </c>
      <c r="AE53">
        <v>140.69999999999999</v>
      </c>
      <c r="AF53">
        <v>98.6</v>
      </c>
      <c r="AG53">
        <v>92.1</v>
      </c>
      <c r="AH53">
        <v>157.6</v>
      </c>
      <c r="AI53">
        <v>304.60000000000002</v>
      </c>
      <c r="AJ53">
        <v>1305</v>
      </c>
      <c r="AK53">
        <v>1874.4</v>
      </c>
      <c r="AL53">
        <v>3213.1</v>
      </c>
      <c r="AM53">
        <v>1831.5</v>
      </c>
      <c r="AN53">
        <v>1670.6</v>
      </c>
      <c r="AO53">
        <v>1166.9000000000001</v>
      </c>
      <c r="AP53">
        <v>257</v>
      </c>
      <c r="AQ53">
        <v>115.5</v>
      </c>
      <c r="AR53">
        <v>98.2</v>
      </c>
      <c r="AS53">
        <v>90</v>
      </c>
      <c r="AT53">
        <v>93.7</v>
      </c>
      <c r="AU53">
        <v>392.3</v>
      </c>
      <c r="AV53">
        <v>1632.3</v>
      </c>
      <c r="AW53">
        <v>2008.9</v>
      </c>
    </row>
    <row r="54" spans="1:275" x14ac:dyDescent="0.25">
      <c r="A54" t="s">
        <v>2</v>
      </c>
      <c r="B54">
        <v>1119</v>
      </c>
      <c r="C54">
        <v>1240.9000000000001</v>
      </c>
      <c r="D54">
        <v>603.9</v>
      </c>
      <c r="E54">
        <v>358.9</v>
      </c>
      <c r="F54">
        <v>260.60000000000002</v>
      </c>
      <c r="G54">
        <v>246.1</v>
      </c>
      <c r="H54">
        <v>251.4</v>
      </c>
      <c r="I54">
        <v>216.4</v>
      </c>
      <c r="J54">
        <v>243.1</v>
      </c>
      <c r="K54">
        <v>284.5</v>
      </c>
      <c r="L54">
        <v>382.5</v>
      </c>
      <c r="M54">
        <v>546.9</v>
      </c>
      <c r="N54">
        <v>1116.2</v>
      </c>
      <c r="O54">
        <v>958.1</v>
      </c>
      <c r="P54">
        <v>603.6</v>
      </c>
      <c r="Q54">
        <v>344.8</v>
      </c>
      <c r="R54">
        <v>296.3</v>
      </c>
      <c r="S54">
        <v>287.2</v>
      </c>
      <c r="T54">
        <v>234.3</v>
      </c>
      <c r="U54">
        <v>228.1</v>
      </c>
      <c r="V54">
        <v>244.7</v>
      </c>
      <c r="W54">
        <v>252</v>
      </c>
      <c r="X54">
        <v>451.8</v>
      </c>
      <c r="Y54">
        <v>804.9</v>
      </c>
      <c r="Z54">
        <v>714.3</v>
      </c>
      <c r="AA54">
        <v>674.8</v>
      </c>
      <c r="AB54">
        <v>621.9</v>
      </c>
      <c r="AC54">
        <v>298.39999999999998</v>
      </c>
      <c r="AD54">
        <v>270.7</v>
      </c>
      <c r="AE54">
        <v>301</v>
      </c>
      <c r="AF54">
        <v>353.4</v>
      </c>
      <c r="AG54">
        <v>334.8</v>
      </c>
      <c r="AH54">
        <v>375.5</v>
      </c>
      <c r="AI54">
        <v>409.6</v>
      </c>
      <c r="AJ54">
        <v>620</v>
      </c>
      <c r="AK54">
        <v>848</v>
      </c>
      <c r="AL54">
        <v>1432.1</v>
      </c>
      <c r="AM54">
        <v>878</v>
      </c>
      <c r="AN54">
        <v>706.3</v>
      </c>
      <c r="AO54">
        <v>547</v>
      </c>
      <c r="AP54">
        <v>317.39999999999998</v>
      </c>
      <c r="AQ54">
        <v>340.6</v>
      </c>
      <c r="AR54">
        <v>297</v>
      </c>
      <c r="AS54">
        <v>349.7</v>
      </c>
      <c r="AT54">
        <v>318</v>
      </c>
      <c r="AU54">
        <v>388.5</v>
      </c>
      <c r="AV54">
        <v>771.2</v>
      </c>
      <c r="AW54">
        <v>939.6</v>
      </c>
    </row>
    <row r="55" spans="1:275" x14ac:dyDescent="0.25">
      <c r="A55" t="s">
        <v>3</v>
      </c>
      <c r="B55">
        <v>1780.5</v>
      </c>
      <c r="C55">
        <v>1845.5</v>
      </c>
      <c r="D55">
        <v>1052.5999999999999</v>
      </c>
      <c r="E55">
        <v>711.8</v>
      </c>
      <c r="F55">
        <v>601.1</v>
      </c>
      <c r="G55">
        <v>3.5</v>
      </c>
      <c r="H55">
        <v>0.5</v>
      </c>
      <c r="I55">
        <v>9.6</v>
      </c>
      <c r="J55">
        <v>1</v>
      </c>
      <c r="K55">
        <v>44.7</v>
      </c>
      <c r="L55">
        <v>288.60000000000002</v>
      </c>
      <c r="M55">
        <v>568.70000000000005</v>
      </c>
      <c r="N55">
        <v>1461</v>
      </c>
      <c r="O55">
        <v>937.2</v>
      </c>
      <c r="P55">
        <v>573.70000000000005</v>
      </c>
      <c r="Q55">
        <v>135.69999999999999</v>
      </c>
      <c r="R55">
        <v>23.3</v>
      </c>
      <c r="S55">
        <v>0.7</v>
      </c>
      <c r="T55">
        <v>0.6</v>
      </c>
      <c r="U55">
        <v>0.3</v>
      </c>
      <c r="V55">
        <v>0.4</v>
      </c>
      <c r="W55">
        <v>51.3</v>
      </c>
      <c r="X55">
        <v>284.8</v>
      </c>
      <c r="Y55">
        <v>761.9</v>
      </c>
      <c r="Z55">
        <v>921.6</v>
      </c>
      <c r="AA55">
        <v>786.6</v>
      </c>
      <c r="AB55">
        <v>522.6</v>
      </c>
      <c r="AC55">
        <v>68.099999999999994</v>
      </c>
      <c r="AD55">
        <v>16.600000000000001</v>
      </c>
      <c r="AE55">
        <v>3.9</v>
      </c>
      <c r="AF55">
        <v>31.1</v>
      </c>
      <c r="AG55">
        <v>0</v>
      </c>
      <c r="AH55">
        <v>0</v>
      </c>
      <c r="AI55">
        <v>61.5</v>
      </c>
      <c r="AJ55">
        <v>612.70000000000005</v>
      </c>
      <c r="AK55">
        <v>1007.3</v>
      </c>
      <c r="AL55">
        <v>1476.3</v>
      </c>
      <c r="AM55">
        <v>668.4</v>
      </c>
      <c r="AN55">
        <v>688.6</v>
      </c>
      <c r="AO55">
        <v>306.2</v>
      </c>
      <c r="AP55">
        <v>25.1</v>
      </c>
      <c r="AQ55">
        <v>0.2</v>
      </c>
      <c r="AR55">
        <v>0.2</v>
      </c>
      <c r="AS55">
        <v>0.3</v>
      </c>
      <c r="AT55">
        <v>0.2</v>
      </c>
      <c r="AU55">
        <v>55.3</v>
      </c>
      <c r="AV55">
        <v>759.5</v>
      </c>
      <c r="AW55">
        <v>1218.9000000000001</v>
      </c>
    </row>
    <row r="56" spans="1:275" x14ac:dyDescent="0.25">
      <c r="A56" t="s">
        <v>8</v>
      </c>
      <c r="B56">
        <v>9469.1</v>
      </c>
      <c r="C56">
        <v>9296.7000000000007</v>
      </c>
      <c r="D56">
        <v>5877.8</v>
      </c>
      <c r="E56">
        <v>3565.1</v>
      </c>
      <c r="F56">
        <v>2166.1</v>
      </c>
      <c r="G56">
        <v>1735.3</v>
      </c>
      <c r="H56">
        <v>1729.5</v>
      </c>
      <c r="I56">
        <v>1596.2</v>
      </c>
      <c r="J56">
        <v>1598.7</v>
      </c>
      <c r="K56">
        <v>4390.7</v>
      </c>
      <c r="L56">
        <v>3632.6</v>
      </c>
      <c r="M56">
        <v>5891</v>
      </c>
      <c r="N56">
        <v>8345.9</v>
      </c>
      <c r="O56">
        <v>7442.3</v>
      </c>
      <c r="P56">
        <v>5397.1</v>
      </c>
      <c r="Q56">
        <v>3945</v>
      </c>
      <c r="R56">
        <v>2516.9</v>
      </c>
      <c r="S56">
        <v>1667.2</v>
      </c>
      <c r="T56">
        <v>1203.5999999999999</v>
      </c>
      <c r="U56">
        <v>1223.7</v>
      </c>
      <c r="V56">
        <v>1338.5</v>
      </c>
      <c r="W56">
        <v>1819.3</v>
      </c>
      <c r="X56">
        <v>4287.2</v>
      </c>
      <c r="Y56">
        <v>6170.4</v>
      </c>
      <c r="Z56">
        <v>5649</v>
      </c>
      <c r="AA56">
        <v>5199.2</v>
      </c>
      <c r="AB56">
        <v>5122.2</v>
      </c>
      <c r="AC56">
        <v>2086.6</v>
      </c>
      <c r="AD56">
        <v>1551.9</v>
      </c>
      <c r="AE56">
        <v>1556.3</v>
      </c>
      <c r="AF56">
        <v>1160.3</v>
      </c>
      <c r="AG56">
        <v>1168.5999999999999</v>
      </c>
      <c r="AH56">
        <v>1363.7</v>
      </c>
      <c r="AI56">
        <v>2092</v>
      </c>
      <c r="AJ56">
        <v>4148</v>
      </c>
      <c r="AK56">
        <v>5316.5</v>
      </c>
      <c r="AL56">
        <v>8047.3</v>
      </c>
      <c r="AM56">
        <v>8632</v>
      </c>
      <c r="AN56">
        <v>5811.9</v>
      </c>
      <c r="AO56">
        <v>4024.8</v>
      </c>
      <c r="AP56">
        <v>1989.7</v>
      </c>
      <c r="AQ56">
        <v>1756.3</v>
      </c>
      <c r="AR56">
        <v>1560.3</v>
      </c>
      <c r="AS56">
        <v>1484.3</v>
      </c>
      <c r="AT56">
        <v>2089</v>
      </c>
      <c r="AU56">
        <v>2661.4</v>
      </c>
      <c r="AV56">
        <v>4621.3</v>
      </c>
      <c r="AW56">
        <v>5620.8</v>
      </c>
    </row>
    <row r="59" spans="1:275" x14ac:dyDescent="0.25">
      <c r="B59">
        <v>1</v>
      </c>
      <c r="C59">
        <v>2</v>
      </c>
      <c r="D59">
        <v>3</v>
      </c>
      <c r="E59">
        <v>4</v>
      </c>
      <c r="F59">
        <v>5</v>
      </c>
      <c r="G59">
        <v>6</v>
      </c>
      <c r="H59">
        <v>7</v>
      </c>
      <c r="I59">
        <v>8</v>
      </c>
      <c r="J59">
        <v>9</v>
      </c>
      <c r="K59">
        <v>10</v>
      </c>
      <c r="L59">
        <v>11</v>
      </c>
      <c r="M59">
        <v>12</v>
      </c>
    </row>
    <row r="60" spans="1:275" x14ac:dyDescent="0.25">
      <c r="A60" s="27" t="s">
        <v>47</v>
      </c>
    </row>
    <row r="61" spans="1:275" x14ac:dyDescent="0.25">
      <c r="A61" t="s">
        <v>1</v>
      </c>
      <c r="B61">
        <f>AVERAGE(B47,N47,Z47,AL47)</f>
        <v>344</v>
      </c>
      <c r="C61">
        <f t="shared" ref="C61:M61" si="14">AVERAGE(C47,O47,AA47,AM47)</f>
        <v>347.25</v>
      </c>
      <c r="D61">
        <f t="shared" si="14"/>
        <v>348.75</v>
      </c>
      <c r="E61">
        <f t="shared" si="14"/>
        <v>347.75</v>
      </c>
      <c r="F61">
        <f t="shared" si="14"/>
        <v>341.25</v>
      </c>
      <c r="G61">
        <f t="shared" si="14"/>
        <v>339.5</v>
      </c>
      <c r="H61">
        <f t="shared" si="14"/>
        <v>329.25</v>
      </c>
      <c r="I61">
        <f t="shared" si="14"/>
        <v>328.5</v>
      </c>
      <c r="J61">
        <f t="shared" si="14"/>
        <v>327</v>
      </c>
      <c r="K61">
        <f t="shared" si="14"/>
        <v>335.75</v>
      </c>
      <c r="L61">
        <f t="shared" si="14"/>
        <v>344.75</v>
      </c>
      <c r="M61">
        <f t="shared" si="14"/>
        <v>350.75</v>
      </c>
      <c r="O61">
        <f>AVERAGE(B61:M61)</f>
        <v>340.375</v>
      </c>
    </row>
    <row r="62" spans="1:275" x14ac:dyDescent="0.25">
      <c r="A62" t="s">
        <v>2</v>
      </c>
      <c r="B62">
        <f t="shared" ref="B62:B64" si="15">AVERAGE(B48,N48,Z48,AL48)</f>
        <v>52.25</v>
      </c>
      <c r="C62">
        <f t="shared" ref="C62:C64" si="16">AVERAGE(C48,O48,AA48,AM48)</f>
        <v>52</v>
      </c>
      <c r="D62">
        <f t="shared" ref="D62:D64" si="17">AVERAGE(D48,P48,AB48,AN48)</f>
        <v>52.25</v>
      </c>
      <c r="E62">
        <f t="shared" ref="E62:E64" si="18">AVERAGE(E48,Q48,AC48,AO48)</f>
        <v>51.5</v>
      </c>
      <c r="F62">
        <f t="shared" ref="F62:F64" si="19">AVERAGE(F48,R48,AD48,AP48)</f>
        <v>52</v>
      </c>
      <c r="G62">
        <f t="shared" ref="G62:G64" si="20">AVERAGE(G48,S48,AE48,AQ48)</f>
        <v>52.25</v>
      </c>
      <c r="H62">
        <f t="shared" ref="H62:H64" si="21">AVERAGE(H48,T48,AF48,AR48)</f>
        <v>52</v>
      </c>
      <c r="I62">
        <f t="shared" ref="I62:I64" si="22">AVERAGE(I48,U48,AG48,AS48)</f>
        <v>51.75</v>
      </c>
      <c r="J62">
        <f t="shared" ref="J62:J64" si="23">AVERAGE(J48,V48,AH48,AT48)</f>
        <v>51.25</v>
      </c>
      <c r="K62">
        <f t="shared" ref="K62:K64" si="24">AVERAGE(K48,W48,AI48,AU48)</f>
        <v>52.25</v>
      </c>
      <c r="L62">
        <f t="shared" ref="L62:L64" si="25">AVERAGE(L48,X48,AJ48,AV48)</f>
        <v>51.5</v>
      </c>
      <c r="M62">
        <f t="shared" ref="M62:M64" si="26">AVERAGE(M48,Y48,AK48,AW48)</f>
        <v>51.75</v>
      </c>
      <c r="O62">
        <f t="shared" ref="O62:O64" si="27">AVERAGE(B62:M62)</f>
        <v>51.895833333333336</v>
      </c>
    </row>
    <row r="63" spans="1:275" x14ac:dyDescent="0.25">
      <c r="A63" t="s">
        <v>3</v>
      </c>
      <c r="B63">
        <f t="shared" si="15"/>
        <v>7.5</v>
      </c>
      <c r="C63">
        <f t="shared" si="16"/>
        <v>7.5</v>
      </c>
      <c r="D63">
        <f t="shared" si="17"/>
        <v>7.25</v>
      </c>
      <c r="E63">
        <f t="shared" si="18"/>
        <v>7.25</v>
      </c>
      <c r="F63">
        <f t="shared" si="19"/>
        <v>7</v>
      </c>
      <c r="G63">
        <f t="shared" si="20"/>
        <v>7</v>
      </c>
      <c r="H63">
        <f t="shared" si="21"/>
        <v>7</v>
      </c>
      <c r="I63">
        <f t="shared" si="22"/>
        <v>7</v>
      </c>
      <c r="J63">
        <f t="shared" si="23"/>
        <v>7.25</v>
      </c>
      <c r="K63">
        <f t="shared" si="24"/>
        <v>7.25</v>
      </c>
      <c r="L63">
        <f t="shared" si="25"/>
        <v>7.25</v>
      </c>
      <c r="M63">
        <f t="shared" si="26"/>
        <v>7.5</v>
      </c>
      <c r="O63">
        <f t="shared" si="27"/>
        <v>7.229166666666667</v>
      </c>
    </row>
    <row r="64" spans="1:275" x14ac:dyDescent="0.25">
      <c r="A64" t="s">
        <v>8</v>
      </c>
      <c r="B64">
        <f t="shared" si="15"/>
        <v>34.25</v>
      </c>
      <c r="C64">
        <f t="shared" si="16"/>
        <v>34</v>
      </c>
      <c r="D64">
        <f t="shared" si="17"/>
        <v>34</v>
      </c>
      <c r="E64">
        <f t="shared" si="18"/>
        <v>34</v>
      </c>
      <c r="F64">
        <f t="shared" si="19"/>
        <v>34</v>
      </c>
      <c r="G64">
        <f t="shared" si="20"/>
        <v>34.25</v>
      </c>
      <c r="H64">
        <f t="shared" si="21"/>
        <v>33.75</v>
      </c>
      <c r="I64">
        <f t="shared" si="22"/>
        <v>34</v>
      </c>
      <c r="J64">
        <f t="shared" si="23"/>
        <v>34</v>
      </c>
      <c r="K64">
        <f t="shared" si="24"/>
        <v>34</v>
      </c>
      <c r="L64">
        <f t="shared" si="25"/>
        <v>34</v>
      </c>
      <c r="M64">
        <f t="shared" si="26"/>
        <v>34</v>
      </c>
      <c r="O64">
        <f t="shared" si="27"/>
        <v>34.020833333333336</v>
      </c>
    </row>
    <row r="66" spans="1:15" x14ac:dyDescent="0.25">
      <c r="A66" s="27" t="s">
        <v>46</v>
      </c>
      <c r="B66" t="s">
        <v>14</v>
      </c>
      <c r="C66" t="s">
        <v>15</v>
      </c>
      <c r="D66" t="s">
        <v>16</v>
      </c>
      <c r="E66" t="s">
        <v>17</v>
      </c>
      <c r="F66" t="s">
        <v>18</v>
      </c>
      <c r="G66" t="s">
        <v>19</v>
      </c>
      <c r="H66" t="s">
        <v>20</v>
      </c>
      <c r="I66" t="s">
        <v>21</v>
      </c>
      <c r="J66" t="s">
        <v>22</v>
      </c>
      <c r="K66" t="s">
        <v>23</v>
      </c>
      <c r="L66" t="s">
        <v>24</v>
      </c>
      <c r="M66" t="s">
        <v>25</v>
      </c>
    </row>
    <row r="67" spans="1:15" x14ac:dyDescent="0.25">
      <c r="A67" t="s">
        <v>1</v>
      </c>
      <c r="B67">
        <f>AVERAGE(B53,N53,Z53,AL53)</f>
        <v>2475.7000000000003</v>
      </c>
      <c r="C67">
        <f t="shared" ref="C67:M67" si="28">AVERAGE(C53,O53,AA53,AM53)</f>
        <v>2106.1000000000004</v>
      </c>
      <c r="D67">
        <f t="shared" si="28"/>
        <v>1338.075</v>
      </c>
      <c r="E67">
        <f t="shared" si="28"/>
        <v>761.65</v>
      </c>
      <c r="F67">
        <f t="shared" si="28"/>
        <v>261.52499999999998</v>
      </c>
      <c r="G67">
        <f t="shared" si="28"/>
        <v>110.675</v>
      </c>
      <c r="H67">
        <f t="shared" si="28"/>
        <v>91.825000000000003</v>
      </c>
      <c r="I67">
        <f t="shared" si="28"/>
        <v>83.474999999999994</v>
      </c>
      <c r="J67">
        <f t="shared" si="28"/>
        <v>106.64999999999999</v>
      </c>
      <c r="K67">
        <f t="shared" si="28"/>
        <v>320.92500000000001</v>
      </c>
      <c r="L67">
        <f t="shared" si="28"/>
        <v>1157.4000000000001</v>
      </c>
      <c r="M67">
        <f t="shared" si="28"/>
        <v>1746.8000000000002</v>
      </c>
      <c r="O67">
        <f>SUM(B67:M67)</f>
        <v>10560.8</v>
      </c>
    </row>
    <row r="68" spans="1:15" x14ac:dyDescent="0.25">
      <c r="A68" t="s">
        <v>2</v>
      </c>
      <c r="B68">
        <f t="shared" ref="B68:B70" si="29">AVERAGE(B54,N54,Z54,AL54)</f>
        <v>1095.4000000000001</v>
      </c>
      <c r="C68">
        <f t="shared" ref="C68:C70" si="30">AVERAGE(C54,O54,AA54,AM54)</f>
        <v>937.95</v>
      </c>
      <c r="D68">
        <f t="shared" ref="D68:D70" si="31">AVERAGE(D54,P54,AB54,AN54)</f>
        <v>633.92499999999995</v>
      </c>
      <c r="E68">
        <f t="shared" ref="E68:E70" si="32">AVERAGE(E54,Q54,AC54,AO54)</f>
        <v>387.27499999999998</v>
      </c>
      <c r="F68">
        <f t="shared" ref="F68:F70" si="33">AVERAGE(F54,R54,AD54,AP54)</f>
        <v>286.25</v>
      </c>
      <c r="G68">
        <f t="shared" ref="G68:G70" si="34">AVERAGE(G54,S54,AE54,AQ54)</f>
        <v>293.72500000000002</v>
      </c>
      <c r="H68">
        <f t="shared" ref="H68:H70" si="35">AVERAGE(H54,T54,AF54,AR54)</f>
        <v>284.02499999999998</v>
      </c>
      <c r="I68">
        <f t="shared" ref="I68:I70" si="36">AVERAGE(I54,U54,AG54,AS54)</f>
        <v>282.25</v>
      </c>
      <c r="J68">
        <f t="shared" ref="J68:J70" si="37">AVERAGE(J54,V54,AH54,AT54)</f>
        <v>295.32499999999999</v>
      </c>
      <c r="K68">
        <f t="shared" ref="K68:K70" si="38">AVERAGE(K54,W54,AI54,AU54)</f>
        <v>333.65</v>
      </c>
      <c r="L68">
        <f t="shared" ref="L68:L70" si="39">AVERAGE(L54,X54,AJ54,AV54)</f>
        <v>556.375</v>
      </c>
      <c r="M68">
        <f t="shared" ref="M68:M70" si="40">AVERAGE(M54,Y54,AK54,AW54)</f>
        <v>784.85</v>
      </c>
      <c r="O68">
        <f t="shared" ref="O68:O70" si="41">SUM(B68:M68)</f>
        <v>6171</v>
      </c>
    </row>
    <row r="69" spans="1:15" x14ac:dyDescent="0.25">
      <c r="A69" t="s">
        <v>3</v>
      </c>
      <c r="B69">
        <f t="shared" si="29"/>
        <v>1409.8500000000001</v>
      </c>
      <c r="C69">
        <f t="shared" si="30"/>
        <v>1059.425</v>
      </c>
      <c r="D69">
        <f t="shared" si="31"/>
        <v>709.375</v>
      </c>
      <c r="E69">
        <f t="shared" si="32"/>
        <v>305.45</v>
      </c>
      <c r="F69">
        <f t="shared" si="33"/>
        <v>166.52500000000001</v>
      </c>
      <c r="G69">
        <f t="shared" si="34"/>
        <v>2.0749999999999997</v>
      </c>
      <c r="H69">
        <f t="shared" si="35"/>
        <v>8.1000000000000014</v>
      </c>
      <c r="I69">
        <f t="shared" si="36"/>
        <v>2.5500000000000003</v>
      </c>
      <c r="J69">
        <f t="shared" si="37"/>
        <v>0.39999999999999997</v>
      </c>
      <c r="K69">
        <f t="shared" si="38"/>
        <v>53.2</v>
      </c>
      <c r="L69">
        <f t="shared" si="39"/>
        <v>486.40000000000003</v>
      </c>
      <c r="M69">
        <f t="shared" si="40"/>
        <v>889.19999999999993</v>
      </c>
      <c r="O69">
        <f t="shared" si="41"/>
        <v>5092.5499999999993</v>
      </c>
    </row>
    <row r="70" spans="1:15" x14ac:dyDescent="0.25">
      <c r="A70" t="s">
        <v>8</v>
      </c>
      <c r="B70">
        <f t="shared" si="29"/>
        <v>7877.8249999999998</v>
      </c>
      <c r="C70">
        <f t="shared" si="30"/>
        <v>7642.55</v>
      </c>
      <c r="D70">
        <f t="shared" si="31"/>
        <v>5552.25</v>
      </c>
      <c r="E70">
        <f t="shared" si="32"/>
        <v>3405.375</v>
      </c>
      <c r="F70">
        <f t="shared" si="33"/>
        <v>2056.15</v>
      </c>
      <c r="G70">
        <f t="shared" si="34"/>
        <v>1678.7750000000001</v>
      </c>
      <c r="H70">
        <f t="shared" si="35"/>
        <v>1413.425</v>
      </c>
      <c r="I70">
        <f t="shared" si="36"/>
        <v>1368.2</v>
      </c>
      <c r="J70">
        <f t="shared" si="37"/>
        <v>1597.4749999999999</v>
      </c>
      <c r="K70">
        <f t="shared" si="38"/>
        <v>2740.85</v>
      </c>
      <c r="L70">
        <f t="shared" si="39"/>
        <v>4172.2749999999996</v>
      </c>
      <c r="M70">
        <f t="shared" si="40"/>
        <v>5749.6750000000002</v>
      </c>
      <c r="O70">
        <f t="shared" si="41"/>
        <v>45254.825000000004</v>
      </c>
    </row>
    <row r="71" spans="1:15" x14ac:dyDescent="0.25">
      <c r="A71" t="s">
        <v>52</v>
      </c>
      <c r="B71">
        <f>SUM(B67:B70)</f>
        <v>12858.775000000001</v>
      </c>
      <c r="C71">
        <f>B71+SUM(C67:C70)</f>
        <v>24604.800000000003</v>
      </c>
      <c r="D71">
        <f t="shared" ref="D71:M71" si="42">C71+SUM(D67:D70)</f>
        <v>32838.425000000003</v>
      </c>
      <c r="E71">
        <f t="shared" si="42"/>
        <v>37698.175000000003</v>
      </c>
      <c r="F71">
        <f t="shared" si="42"/>
        <v>40468.625</v>
      </c>
      <c r="G71">
        <f t="shared" si="42"/>
        <v>42553.875</v>
      </c>
      <c r="H71">
        <f t="shared" si="42"/>
        <v>44351.25</v>
      </c>
      <c r="I71">
        <f t="shared" si="42"/>
        <v>46087.724999999999</v>
      </c>
      <c r="J71">
        <f t="shared" si="42"/>
        <v>48087.574999999997</v>
      </c>
      <c r="K71">
        <f t="shared" si="42"/>
        <v>51536.2</v>
      </c>
      <c r="L71">
        <f t="shared" si="42"/>
        <v>57908.649999999994</v>
      </c>
      <c r="M71">
        <f t="shared" si="42"/>
        <v>67079.174999999988</v>
      </c>
    </row>
    <row r="72" spans="1:15" x14ac:dyDescent="0.25">
      <c r="O72">
        <f>SUM(O67:O70)</f>
        <v>67079.175000000003</v>
      </c>
    </row>
    <row r="76" spans="1:15" x14ac:dyDescent="0.25">
      <c r="B76" t="s">
        <v>48</v>
      </c>
      <c r="C76" t="s">
        <v>49</v>
      </c>
      <c r="D76" t="s">
        <v>50</v>
      </c>
      <c r="E76" t="s">
        <v>51</v>
      </c>
    </row>
    <row r="77" spans="1:15" x14ac:dyDescent="0.25">
      <c r="A77" t="s">
        <v>1</v>
      </c>
      <c r="B77">
        <f>SUM(B67:D67)</f>
        <v>5919.8750000000009</v>
      </c>
      <c r="C77">
        <f>SUM(E67:G67)</f>
        <v>1133.8499999999999</v>
      </c>
      <c r="D77">
        <f>SUM(H67:J67)</f>
        <v>281.95</v>
      </c>
      <c r="E77">
        <f>SUM(K67:M67)</f>
        <v>3225.125</v>
      </c>
    </row>
    <row r="78" spans="1:15" x14ac:dyDescent="0.25">
      <c r="A78" t="s">
        <v>2</v>
      </c>
      <c r="B78">
        <f>SUM(B68:D68)</f>
        <v>2667.2750000000001</v>
      </c>
      <c r="C78">
        <f>SUM(E68:G68)</f>
        <v>967.25</v>
      </c>
      <c r="D78">
        <f>SUM(H68:J68)</f>
        <v>861.59999999999991</v>
      </c>
      <c r="E78">
        <f>SUM(K68:M68)</f>
        <v>1674.875</v>
      </c>
    </row>
    <row r="79" spans="1:15" x14ac:dyDescent="0.25">
      <c r="A79" t="s">
        <v>3</v>
      </c>
      <c r="B79">
        <f>SUM(B69:D69)</f>
        <v>3178.65</v>
      </c>
      <c r="C79">
        <f>SUM(E69:G69)</f>
        <v>474.05</v>
      </c>
      <c r="D79">
        <f>SUM(H69:J69)</f>
        <v>11.050000000000002</v>
      </c>
      <c r="E79">
        <f>SUM(K69:M69)</f>
        <v>1428.8</v>
      </c>
    </row>
    <row r="80" spans="1:15" x14ac:dyDescent="0.25">
      <c r="A80" t="s">
        <v>8</v>
      </c>
      <c r="B80">
        <f>SUM(B70:D70)</f>
        <v>21072.625</v>
      </c>
      <c r="C80">
        <f>SUM(E70:G70)</f>
        <v>7140.2999999999993</v>
      </c>
      <c r="D80">
        <f>SUM(H70:J70)</f>
        <v>4379.1000000000004</v>
      </c>
      <c r="E80">
        <f>SUM(K70:M70)</f>
        <v>12662.8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ComparisonSummary</vt:lpstr>
      <vt:lpstr>RateWorksheet</vt:lpstr>
      <vt:lpstr>Actual2019Activity</vt:lpstr>
      <vt:lpstr>Historical</vt:lpstr>
      <vt:lpstr>Chart1</vt:lpstr>
      <vt:lpstr>Chart2</vt:lpstr>
      <vt:lpstr>ComparisonSummary!Print_Area</vt:lpstr>
      <vt:lpstr>RateWorksheet!Print_Area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Forsberg</dc:creator>
  <cp:lastModifiedBy>Allyson Honaker</cp:lastModifiedBy>
  <cp:lastPrinted>2019-03-14T19:51:41Z</cp:lastPrinted>
  <dcterms:created xsi:type="dcterms:W3CDTF">2019-02-12T15:21:54Z</dcterms:created>
  <dcterms:modified xsi:type="dcterms:W3CDTF">2021-02-11T16:26:16Z</dcterms:modified>
</cp:coreProperties>
</file>