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server2\KPSC Cases\0.0 - BR 2020-00302 - Net Metering\Rsp to 2nd IRs Prep\DG Rvw\Exhibits\"/>
    </mc:Choice>
  </mc:AlternateContent>
  <xr:revisionPtr revIDLastSave="0" documentId="8_{4B80FE0D-EB3E-4C72-86C7-F1ACAE3DE51F}" xr6:coauthVersionLast="47" xr6:coauthVersionMax="47" xr10:uidLastSave="{00000000-0000-0000-0000-000000000000}"/>
  <bookViews>
    <workbookView xWindow="-120" yWindow="-120" windowWidth="29040" windowHeight="15720" xr2:uid="{0CC191CF-CF00-45FD-AA3A-7BC3B0CA6AC4}"/>
  </bookViews>
  <sheets>
    <sheet name="Calculation Summary" sheetId="1" r:id="rId1"/>
    <sheet name="JPEC Non-Coin Peak" sheetId="2" r:id="rId2"/>
    <sheet name="Net Metering Installation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  <c r="B84" i="4"/>
  <c r="B4" i="1"/>
  <c r="B3" i="1"/>
  <c r="B6" i="1" s="1"/>
  <c r="H34" i="2"/>
  <c r="B12" i="1" l="1"/>
</calcChain>
</file>

<file path=xl/sharedStrings.xml><?xml version="1.0" encoding="utf-8"?>
<sst xmlns="http://schemas.openxmlformats.org/spreadsheetml/2006/main" count="63" uniqueCount="58">
  <si>
    <t>JPEC Approved and Installed Net Metering Capacity</t>
  </si>
  <si>
    <t>kW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</si>
  <si>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</si>
  <si>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</si>
  <si>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</si>
  <si>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</si>
  <si>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</si>
  <si>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</si>
  <si>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</si>
  <si>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</si>
  <si>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</si>
  <si>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</si>
  <si>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</si>
  <si>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</si>
  <si>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JPEC 2025 Non-coincident Peaks (kW)</t>
  </si>
  <si>
    <t>SUB/ACCT NAME</t>
  </si>
  <si>
    <t>Burna</t>
  </si>
  <si>
    <t>Calvert City</t>
  </si>
  <si>
    <t>Coleman Road</t>
  </si>
  <si>
    <t>Culp</t>
  </si>
  <si>
    <t>Cumberland</t>
  </si>
  <si>
    <t>Draffenville</t>
  </si>
  <si>
    <t>Freemont</t>
  </si>
  <si>
    <t>Grand Rivers</t>
  </si>
  <si>
    <t>High Point</t>
  </si>
  <si>
    <t>Husband Road</t>
  </si>
  <si>
    <t>Joy</t>
  </si>
  <si>
    <t>Kansas</t>
  </si>
  <si>
    <t>Kevil</t>
  </si>
  <si>
    <t>Krebs Road</t>
  </si>
  <si>
    <t>La Center</t>
  </si>
  <si>
    <t>Ledbetter</t>
  </si>
  <si>
    <t>Little Union</t>
  </si>
  <si>
    <t>Lovelaceville</t>
  </si>
  <si>
    <t>Maxon</t>
  </si>
  <si>
    <t>New York</t>
  </si>
  <si>
    <t>Olivet Church</t>
  </si>
  <si>
    <t>Palma</t>
  </si>
  <si>
    <t>Possum Trot</t>
  </si>
  <si>
    <t>Ragland</t>
  </si>
  <si>
    <t>Reidland</t>
  </si>
  <si>
    <t>Shell Oil</t>
  </si>
  <si>
    <t>Smithland</t>
  </si>
  <si>
    <t>Strawberry Hill</t>
  </si>
  <si>
    <t>Vulcan</t>
  </si>
  <si>
    <t>Total</t>
  </si>
  <si>
    <t>KW</t>
  </si>
  <si>
    <t>August 2025 Substation Single Hour Non- Coin Peaks</t>
  </si>
  <si>
    <t>JPEC Direct Serve Load</t>
  </si>
  <si>
    <t>Load</t>
  </si>
  <si>
    <t>Sum of JPEC Rural and Direct Serve</t>
  </si>
  <si>
    <t>Net Metering Array Sizes (kW)</t>
  </si>
  <si>
    <t>JPEC 2025 Rural and Direct Serve Peak</t>
  </si>
  <si>
    <t>Percentage of Net Metering Cumulative Capacity</t>
  </si>
  <si>
    <t>JPEC 2025 Rural Single Hour Non-Coincident System Peak*</t>
  </si>
  <si>
    <t>*Derived from Big Rivers metering data</t>
  </si>
  <si>
    <t>Direct Serve</t>
  </si>
  <si>
    <t>Direct Serve 2025 Single Hour Peak*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</si>
</sst>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333333"/>
      <name val="Arial"/>
      <family val="2"/>
    </font>
    <font>
      <sz val="10"/>
      <color rgb="FF333333"/>
      <name val="Arial"/>
      <family val="2"/>
    </font>
    <font>
      <b/>
      <u/>
      <sz val="11"/>
      <color theme="1"/>
      <name val="Aptos Narrow"/>
      <family val="2"/>
      <scheme val="minor"/>
    </font>
    <font>
      <sz val="9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D3D3D3"/>
      </bottom>
      <diagonal/>
    </border>
    <border>
      <left/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8" fillId="0" borderId="3" xfId="2" applyFont="1" applyBorder="1" applyAlignment="1">
      <alignment horizontal="center" wrapText="1" readingOrder="1"/>
    </xf>
    <xf numFmtId="0" fontId="8" fillId="0" borderId="4" xfId="2" applyFont="1" applyBorder="1" applyAlignment="1">
      <alignment horizontal="center" wrapText="1" readingOrder="1"/>
    </xf>
    <xf numFmtId="0" fontId="5" fillId="0" borderId="5" xfId="2" applyFont="1" applyBorder="1" applyAlignment="1">
      <alignment vertical="top" wrapText="1" readingOrder="1"/>
    </xf>
    <xf numFmtId="0" fontId="0" fillId="0" borderId="5" xfId="0" applyBorder="1"/>
    <xf numFmtId="0" fontId="6" fillId="0" borderId="7" xfId="2" applyFont="1" applyBorder="1" applyAlignment="1">
      <alignment horizontal="right" vertical="top" wrapText="1" readingOrder="1"/>
    </xf>
    <xf numFmtId="3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9" fillId="0" borderId="9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5" fillId="0" borderId="6" xfId="2" applyNumberFormat="1" applyFont="1" applyBorder="1" applyAlignment="1">
      <alignment horizontal="right" vertical="top" wrapText="1" readingOrder="1"/>
    </xf>
    <xf numFmtId="164" fontId="0" fillId="0" borderId="6" xfId="0" applyNumberFormat="1" applyBorder="1"/>
    <xf numFmtId="164" fontId="0" fillId="0" borderId="0" xfId="0" applyNumberFormat="1"/>
    <xf numFmtId="164" fontId="0" fillId="2" borderId="0" xfId="0" applyNumberFormat="1" applyFill="1" applyAlignment="1">
      <alignment horizontal="center"/>
    </xf>
    <xf numFmtId="0" fontId="2" fillId="0" borderId="0" xfId="0" applyFont="1"/>
    <xf numFmtId="10" fontId="2" fillId="0" borderId="0" xfId="1" applyNumberFormat="1" applyFont="1"/>
    <xf numFmtId="0" fontId="0" fillId="0" borderId="0" xfId="0" applyAlignment="1">
      <alignment horizontal="right"/>
    </xf>
    <xf numFmtId="0" fontId="11" fillId="0" borderId="0" xfId="0" applyFont="1"/>
    <xf numFmtId="0" fontId="10" fillId="0" borderId="9" xfId="0" applyFont="1" applyBorder="1" applyAlignment="1">
      <alignment horizontal="center"/>
    </xf>
    <xf numFmtId="164" fontId="0" fillId="0" borderId="8" xfId="0" applyNumberForma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0" fillId="0" borderId="8" xfId="0" applyNumberFormat="1" applyFill="1" applyBorder="1"/>
    <xf numFmtId="0" fontId="0" fillId="0" borderId="0" xfId="0" applyFill="1"/>
    <xf numFmtId="164" fontId="0" fillId="0" borderId="9" xfId="0" applyNumberFormat="1" applyFill="1" applyBorder="1"/>
  </cellXfs>
  <cellStyles count="3">
    <cellStyle name="Normal" xfId="0" builtinId="0"/>
    <cellStyle name="Normal 2" xfId="2" xr:uid="{B7179285-4AB6-44C4-A25C-E13AE087932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0675-D6B5-4854-89E1-133811078A4F}">
  <dimension ref="A1:C16"/>
  <sheetViews>
    <sheetView tabSelected="1" workbookViewId="0">
      <selection activeCell="A33" sqref="A33"/>
    </sheetView>
  </sheetViews>
  <sheetFormatPr defaultRowHeight="15" x14ac:dyDescent="0.25"/>
  <cols>
    <col min="1" max="1" width="62.42578125" customWidth="1"/>
  </cols>
  <sheetData>
    <row r="1" spans="1:3" x14ac:dyDescent="0.25">
      <c r="A1" s="25" t="s">
        <v>52</v>
      </c>
      <c r="B1" s="25"/>
      <c r="C1" s="25"/>
    </row>
    <row r="3" spans="1:3" x14ac:dyDescent="0.25">
      <c r="A3" t="s">
        <v>54</v>
      </c>
      <c r="B3" s="15">
        <f>'JPEC Non-Coin Peak'!H34</f>
        <v>149855.79999999999</v>
      </c>
      <c r="C3" t="s">
        <v>1</v>
      </c>
    </row>
    <row r="4" spans="1:3" x14ac:dyDescent="0.25">
      <c r="A4" s="27" t="s">
        <v>57</v>
      </c>
      <c r="B4" s="28">
        <f>'JPEC Non-Coin Peak'!K4</f>
        <v>59090</v>
      </c>
      <c r="C4" s="27" t="s">
        <v>1</v>
      </c>
    </row>
    <row r="5" spans="1:3" x14ac:dyDescent="0.25">
      <c r="B5" s="15"/>
    </row>
    <row r="6" spans="1:3" x14ac:dyDescent="0.25">
      <c r="A6" t="s">
        <v>50</v>
      </c>
      <c r="B6" s="15">
        <f>SUM(B3:B4)</f>
        <v>208945.8</v>
      </c>
      <c r="C6" t="s">
        <v>1</v>
      </c>
    </row>
    <row r="7" spans="1:3" x14ac:dyDescent="0.25">
      <c r="B7" s="15"/>
    </row>
    <row r="8" spans="1:3" x14ac:dyDescent="0.25">
      <c r="B8" s="15"/>
    </row>
    <row r="9" spans="1:3" x14ac:dyDescent="0.25">
      <c r="A9" t="s">
        <v>0</v>
      </c>
      <c r="B9" s="15">
        <f>'Net Metering Installations'!B84</f>
        <v>1161.3</v>
      </c>
      <c r="C9" t="s">
        <v>1</v>
      </c>
    </row>
    <row r="10" spans="1:3" x14ac:dyDescent="0.25">
      <c r="B10" s="1"/>
    </row>
    <row r="11" spans="1:3" x14ac:dyDescent="0.25">
      <c r="B11" s="1"/>
    </row>
    <row r="12" spans="1:3" x14ac:dyDescent="0.25">
      <c r="A12" s="17" t="s">
        <v>53</v>
      </c>
      <c r="B12" s="18">
        <f>B9/B6</f>
        <v>5.5579006613198255E-3</v>
      </c>
    </row>
    <row r="16" spans="1:3" x14ac:dyDescent="0.25">
      <c r="A16" s="20" t="s">
        <v>55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5FB69-565D-4C99-B571-991D42EF0FA8}">
  <dimension ref="A1:K34"/>
  <sheetViews>
    <sheetView workbookViewId="0">
      <selection activeCell="L18" sqref="L18"/>
    </sheetView>
  </sheetViews>
  <sheetFormatPr defaultRowHeight="15" x14ac:dyDescent="0.25"/>
  <cols>
    <col min="7" max="7" width="17.42578125" customWidth="1"/>
    <col min="8" max="8" width="32" customWidth="1"/>
    <col min="10" max="10" width="22.85546875" customWidth="1"/>
  </cols>
  <sheetData>
    <row r="1" spans="1:11" ht="15.75" thickBot="1" x14ac:dyDescent="0.3">
      <c r="A1" t="s">
        <v>14</v>
      </c>
    </row>
    <row r="2" spans="1:11" x14ac:dyDescent="0.25">
      <c r="G2" s="23" t="s">
        <v>47</v>
      </c>
      <c r="H2" s="24"/>
      <c r="J2" s="23" t="s">
        <v>48</v>
      </c>
      <c r="K2" s="24"/>
    </row>
    <row r="3" spans="1:11" ht="15" customHeight="1" x14ac:dyDescent="0.25">
      <c r="A3" t="s">
        <v>2</v>
      </c>
      <c r="B3" s="15">
        <v>135950.6</v>
      </c>
      <c r="G3" s="3" t="s">
        <v>15</v>
      </c>
      <c r="H3" s="4" t="s">
        <v>46</v>
      </c>
      <c r="J3" s="8" t="s">
        <v>49</v>
      </c>
      <c r="K3" s="9" t="s">
        <v>1</v>
      </c>
    </row>
    <row r="4" spans="1:11" ht="15.75" thickBot="1" x14ac:dyDescent="0.3">
      <c r="A4" t="s">
        <v>3</v>
      </c>
      <c r="B4" s="15">
        <v>134872.79999999999</v>
      </c>
      <c r="G4" s="5" t="s">
        <v>16</v>
      </c>
      <c r="H4" s="13">
        <v>2180.1999999999998</v>
      </c>
      <c r="J4" s="10" t="s">
        <v>56</v>
      </c>
      <c r="K4" s="26">
        <v>59090</v>
      </c>
    </row>
    <row r="5" spans="1:11" ht="15" customHeight="1" x14ac:dyDescent="0.25">
      <c r="A5" t="s">
        <v>4</v>
      </c>
      <c r="B5" s="15">
        <v>95851.4</v>
      </c>
      <c r="G5" s="5" t="s">
        <v>17</v>
      </c>
      <c r="H5" s="13">
        <v>6143</v>
      </c>
    </row>
    <row r="6" spans="1:11" ht="15" customHeight="1" x14ac:dyDescent="0.25">
      <c r="A6" t="s">
        <v>5</v>
      </c>
      <c r="B6" s="15">
        <v>95731.4</v>
      </c>
      <c r="G6" s="5" t="s">
        <v>18</v>
      </c>
      <c r="H6" s="13">
        <v>8709.2000000000007</v>
      </c>
    </row>
    <row r="7" spans="1:11" ht="15" customHeight="1" x14ac:dyDescent="0.25">
      <c r="A7" t="s">
        <v>6</v>
      </c>
      <c r="B7" s="15">
        <v>104658.8</v>
      </c>
      <c r="G7" s="5" t="s">
        <v>19</v>
      </c>
      <c r="H7" s="13">
        <v>8856</v>
      </c>
    </row>
    <row r="8" spans="1:11" ht="15" customHeight="1" x14ac:dyDescent="0.25">
      <c r="A8" t="s">
        <v>7</v>
      </c>
      <c r="B8" s="15">
        <v>144810.20000000001</v>
      </c>
      <c r="G8" s="5" t="s">
        <v>20</v>
      </c>
      <c r="H8" s="13">
        <v>4924.8</v>
      </c>
    </row>
    <row r="9" spans="1:11" ht="15" customHeight="1" x14ac:dyDescent="0.25">
      <c r="A9" t="s">
        <v>8</v>
      </c>
      <c r="B9" s="15">
        <v>147504</v>
      </c>
      <c r="G9" s="5" t="s">
        <v>21</v>
      </c>
      <c r="H9" s="13">
        <v>3298.4</v>
      </c>
    </row>
    <row r="10" spans="1:11" ht="15" customHeight="1" x14ac:dyDescent="0.25">
      <c r="A10" t="s">
        <v>9</v>
      </c>
      <c r="B10" s="15">
        <v>149855.79999999999</v>
      </c>
      <c r="G10" s="5" t="s">
        <v>22</v>
      </c>
      <c r="H10" s="13">
        <v>6566.4</v>
      </c>
    </row>
    <row r="11" spans="1:11" ht="15" customHeight="1" x14ac:dyDescent="0.25">
      <c r="A11" t="s">
        <v>10</v>
      </c>
      <c r="B11" s="15">
        <v>129052.6</v>
      </c>
      <c r="G11" s="5" t="s">
        <v>23</v>
      </c>
      <c r="H11" s="13">
        <v>7633.4</v>
      </c>
    </row>
    <row r="12" spans="1:11" ht="15" customHeight="1" x14ac:dyDescent="0.25">
      <c r="A12" t="s">
        <v>11</v>
      </c>
      <c r="B12" s="15">
        <v>108603</v>
      </c>
      <c r="G12" s="5" t="s">
        <v>24</v>
      </c>
      <c r="H12" s="13">
        <v>1425.6</v>
      </c>
    </row>
    <row r="13" spans="1:11" ht="15" customHeight="1" x14ac:dyDescent="0.25">
      <c r="A13" t="s">
        <v>12</v>
      </c>
      <c r="B13" s="15">
        <v>96635</v>
      </c>
      <c r="G13" s="5" t="s">
        <v>25</v>
      </c>
      <c r="H13" s="13">
        <v>6652.8</v>
      </c>
    </row>
    <row r="14" spans="1:11" ht="15" customHeight="1" x14ac:dyDescent="0.25">
      <c r="A14" t="s">
        <v>13</v>
      </c>
      <c r="B14" s="15">
        <v>128791.4</v>
      </c>
      <c r="G14" s="5" t="s">
        <v>26</v>
      </c>
      <c r="H14" s="13">
        <v>1257.2</v>
      </c>
    </row>
    <row r="15" spans="1:11" x14ac:dyDescent="0.25">
      <c r="G15" s="5" t="s">
        <v>27</v>
      </c>
      <c r="H15" s="13">
        <v>6039.4</v>
      </c>
    </row>
    <row r="16" spans="1:11" x14ac:dyDescent="0.25">
      <c r="G16" s="5" t="s">
        <v>28</v>
      </c>
      <c r="H16" s="13">
        <v>5501.6</v>
      </c>
    </row>
    <row r="17" spans="7:8" ht="15" customHeight="1" x14ac:dyDescent="0.25">
      <c r="G17" s="5" t="s">
        <v>29</v>
      </c>
      <c r="H17" s="13">
        <v>9123.7999999999993</v>
      </c>
    </row>
    <row r="18" spans="7:8" x14ac:dyDescent="0.25">
      <c r="G18" s="5" t="s">
        <v>30</v>
      </c>
      <c r="H18" s="13">
        <v>2013.2</v>
      </c>
    </row>
    <row r="19" spans="7:8" x14ac:dyDescent="0.25">
      <c r="G19" s="5" t="s">
        <v>31</v>
      </c>
      <c r="H19" s="13">
        <v>5378.4</v>
      </c>
    </row>
    <row r="20" spans="7:8" ht="15" customHeight="1" x14ac:dyDescent="0.25">
      <c r="G20" s="5" t="s">
        <v>32</v>
      </c>
      <c r="H20" s="13">
        <v>7542</v>
      </c>
    </row>
    <row r="21" spans="7:8" ht="15" customHeight="1" x14ac:dyDescent="0.25">
      <c r="G21" s="5" t="s">
        <v>33</v>
      </c>
      <c r="H21" s="13">
        <v>4881.6000000000004</v>
      </c>
    </row>
    <row r="22" spans="7:8" x14ac:dyDescent="0.25">
      <c r="G22" s="5" t="s">
        <v>34</v>
      </c>
      <c r="H22" s="13">
        <v>4294</v>
      </c>
    </row>
    <row r="23" spans="7:8" x14ac:dyDescent="0.25">
      <c r="G23" s="5" t="s">
        <v>35</v>
      </c>
      <c r="H23" s="13">
        <v>4976.6000000000004</v>
      </c>
    </row>
    <row r="24" spans="7:8" ht="15" customHeight="1" x14ac:dyDescent="0.25">
      <c r="G24" s="5" t="s">
        <v>36</v>
      </c>
      <c r="H24" s="13">
        <v>6985.4</v>
      </c>
    </row>
    <row r="25" spans="7:8" x14ac:dyDescent="0.25">
      <c r="G25" s="5" t="s">
        <v>37</v>
      </c>
      <c r="H25" s="13">
        <v>6183.2</v>
      </c>
    </row>
    <row r="26" spans="7:8" ht="15" customHeight="1" x14ac:dyDescent="0.25">
      <c r="G26" s="5" t="s">
        <v>38</v>
      </c>
      <c r="H26" s="13">
        <v>4263.8</v>
      </c>
    </row>
    <row r="27" spans="7:8" x14ac:dyDescent="0.25">
      <c r="G27" s="5" t="s">
        <v>39</v>
      </c>
      <c r="H27" s="13">
        <v>1594</v>
      </c>
    </row>
    <row r="28" spans="7:8" x14ac:dyDescent="0.25">
      <c r="G28" s="5" t="s">
        <v>40</v>
      </c>
      <c r="H28" s="13">
        <v>4756.3999999999996</v>
      </c>
    </row>
    <row r="29" spans="7:8" x14ac:dyDescent="0.25">
      <c r="G29" s="5" t="s">
        <v>41</v>
      </c>
      <c r="H29" s="13">
        <v>0</v>
      </c>
    </row>
    <row r="30" spans="7:8" ht="15" customHeight="1" x14ac:dyDescent="0.25">
      <c r="G30" s="5" t="s">
        <v>42</v>
      </c>
      <c r="H30" s="13">
        <v>4471.2</v>
      </c>
    </row>
    <row r="31" spans="7:8" ht="15" customHeight="1" x14ac:dyDescent="0.25">
      <c r="G31" s="5" t="s">
        <v>43</v>
      </c>
      <c r="H31" s="13">
        <v>8637.7999999999993</v>
      </c>
    </row>
    <row r="32" spans="7:8" x14ac:dyDescent="0.25">
      <c r="G32" s="5" t="s">
        <v>44</v>
      </c>
      <c r="H32" s="13">
        <v>5566.4</v>
      </c>
    </row>
    <row r="33" spans="7:8" x14ac:dyDescent="0.25">
      <c r="G33" s="6"/>
      <c r="H33" s="14"/>
    </row>
    <row r="34" spans="7:8" ht="15.75" thickBot="1" x14ac:dyDescent="0.3">
      <c r="G34" s="7" t="s">
        <v>45</v>
      </c>
      <c r="H34" s="22">
        <f>SUM(H4:H32)</f>
        <v>149855.79999999999</v>
      </c>
    </row>
  </sheetData>
  <mergeCells count="2">
    <mergeCell ref="G2:H2"/>
    <mergeCell ref="J2:K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9FC37-868F-4F92-B0D7-96D726D4B60B}">
  <dimension ref="A2:B84"/>
  <sheetViews>
    <sheetView workbookViewId="0">
      <selection activeCell="P77" sqref="P77"/>
    </sheetView>
  </sheetViews>
  <sheetFormatPr defaultRowHeight="15" x14ac:dyDescent="0.25"/>
  <cols>
    <col min="2" max="2" width="30.5703125" style="2" customWidth="1"/>
  </cols>
  <sheetData>
    <row r="2" spans="2:2" x14ac:dyDescent="0.25">
      <c r="B2" s="11" t="s">
        <v>51</v>
      </c>
    </row>
    <row r="3" spans="2:2" x14ac:dyDescent="0.25">
      <c r="B3" s="12">
        <v>16</v>
      </c>
    </row>
    <row r="4" spans="2:2" x14ac:dyDescent="0.25">
      <c r="B4" s="12">
        <v>29.7</v>
      </c>
    </row>
    <row r="5" spans="2:2" x14ac:dyDescent="0.25">
      <c r="B5" s="12">
        <v>11.44</v>
      </c>
    </row>
    <row r="6" spans="2:2" x14ac:dyDescent="0.25">
      <c r="B6" s="12">
        <v>10.4</v>
      </c>
    </row>
    <row r="7" spans="2:2" x14ac:dyDescent="0.25">
      <c r="B7" s="12">
        <v>2</v>
      </c>
    </row>
    <row r="8" spans="2:2" x14ac:dyDescent="0.25">
      <c r="B8" s="12">
        <v>20.25</v>
      </c>
    </row>
    <row r="9" spans="2:2" x14ac:dyDescent="0.25">
      <c r="B9" s="12">
        <v>12</v>
      </c>
    </row>
    <row r="10" spans="2:2" x14ac:dyDescent="0.25">
      <c r="B10" s="12">
        <v>3.96</v>
      </c>
    </row>
    <row r="11" spans="2:2" x14ac:dyDescent="0.25">
      <c r="B11" s="12">
        <v>10</v>
      </c>
    </row>
    <row r="12" spans="2:2" x14ac:dyDescent="0.25">
      <c r="B12" s="12">
        <v>12.25</v>
      </c>
    </row>
    <row r="13" spans="2:2" x14ac:dyDescent="0.25">
      <c r="B13" s="12">
        <v>1.2</v>
      </c>
    </row>
    <row r="14" spans="2:2" x14ac:dyDescent="0.25">
      <c r="B14" s="12">
        <v>17.5</v>
      </c>
    </row>
    <row r="15" spans="2:2" x14ac:dyDescent="0.25">
      <c r="B15" s="12">
        <v>6</v>
      </c>
    </row>
    <row r="16" spans="2:2" x14ac:dyDescent="0.25">
      <c r="B16" s="12">
        <v>12.24</v>
      </c>
    </row>
    <row r="17" spans="2:2" x14ac:dyDescent="0.25">
      <c r="B17" s="12">
        <v>29.9</v>
      </c>
    </row>
    <row r="18" spans="2:2" x14ac:dyDescent="0.25">
      <c r="B18" s="12">
        <v>8.14</v>
      </c>
    </row>
    <row r="19" spans="2:2" x14ac:dyDescent="0.25">
      <c r="B19" s="12">
        <v>4.4400000000000004</v>
      </c>
    </row>
    <row r="20" spans="2:2" x14ac:dyDescent="0.25">
      <c r="B20" s="12">
        <v>7.6</v>
      </c>
    </row>
    <row r="21" spans="2:2" x14ac:dyDescent="0.25">
      <c r="B21" s="12">
        <v>11.4</v>
      </c>
    </row>
    <row r="22" spans="2:2" x14ac:dyDescent="0.25">
      <c r="B22" s="12">
        <v>36</v>
      </c>
    </row>
    <row r="23" spans="2:2" x14ac:dyDescent="0.25">
      <c r="B23" s="12">
        <v>14.8</v>
      </c>
    </row>
    <row r="24" spans="2:2" x14ac:dyDescent="0.25">
      <c r="B24" s="12">
        <v>14.7</v>
      </c>
    </row>
    <row r="25" spans="2:2" x14ac:dyDescent="0.25">
      <c r="B25" s="12">
        <v>7.94</v>
      </c>
    </row>
    <row r="26" spans="2:2" x14ac:dyDescent="0.25">
      <c r="B26" s="12">
        <v>8.52</v>
      </c>
    </row>
    <row r="27" spans="2:2" x14ac:dyDescent="0.25">
      <c r="B27" s="12">
        <v>6.84</v>
      </c>
    </row>
    <row r="28" spans="2:2" x14ac:dyDescent="0.25">
      <c r="B28" s="12">
        <v>7.6</v>
      </c>
    </row>
    <row r="29" spans="2:2" x14ac:dyDescent="0.25">
      <c r="B29" s="12">
        <v>10</v>
      </c>
    </row>
    <row r="30" spans="2:2" x14ac:dyDescent="0.25">
      <c r="B30" s="12">
        <v>15.4</v>
      </c>
    </row>
    <row r="31" spans="2:2" x14ac:dyDescent="0.25">
      <c r="B31" s="12">
        <v>15.4</v>
      </c>
    </row>
    <row r="32" spans="2:2" x14ac:dyDescent="0.25">
      <c r="B32" s="12">
        <v>4.1900000000000004</v>
      </c>
    </row>
    <row r="33" spans="2:2" x14ac:dyDescent="0.25">
      <c r="B33" s="12">
        <v>10.4</v>
      </c>
    </row>
    <row r="34" spans="2:2" x14ac:dyDescent="0.25">
      <c r="B34" s="12">
        <v>4.1900000000000004</v>
      </c>
    </row>
    <row r="35" spans="2:2" x14ac:dyDescent="0.25">
      <c r="B35" s="12">
        <v>11.4</v>
      </c>
    </row>
    <row r="36" spans="2:2" x14ac:dyDescent="0.25">
      <c r="B36" s="12">
        <v>10.36</v>
      </c>
    </row>
    <row r="37" spans="2:2" x14ac:dyDescent="0.25">
      <c r="B37" s="12">
        <v>19.52</v>
      </c>
    </row>
    <row r="38" spans="2:2" x14ac:dyDescent="0.25">
      <c r="B38" s="12">
        <v>12.6</v>
      </c>
    </row>
    <row r="39" spans="2:2" x14ac:dyDescent="0.25">
      <c r="B39" s="12">
        <v>15.4</v>
      </c>
    </row>
    <row r="40" spans="2:2" x14ac:dyDescent="0.25">
      <c r="B40" s="12">
        <v>15.4</v>
      </c>
    </row>
    <row r="41" spans="2:2" x14ac:dyDescent="0.25">
      <c r="B41" s="12">
        <v>14.98</v>
      </c>
    </row>
    <row r="42" spans="2:2" x14ac:dyDescent="0.25">
      <c r="B42" s="12">
        <v>6.28</v>
      </c>
    </row>
    <row r="43" spans="2:2" x14ac:dyDescent="0.25">
      <c r="B43" s="12">
        <v>12</v>
      </c>
    </row>
    <row r="44" spans="2:2" x14ac:dyDescent="0.25">
      <c r="B44" s="12">
        <v>18</v>
      </c>
    </row>
    <row r="45" spans="2:2" x14ac:dyDescent="0.25">
      <c r="B45" s="12">
        <v>15.4</v>
      </c>
    </row>
    <row r="46" spans="2:2" x14ac:dyDescent="0.25">
      <c r="B46" s="12">
        <v>6</v>
      </c>
    </row>
    <row r="47" spans="2:2" x14ac:dyDescent="0.25">
      <c r="B47" s="12">
        <v>15.84</v>
      </c>
    </row>
    <row r="48" spans="2:2" x14ac:dyDescent="0.25">
      <c r="B48" s="12">
        <v>11.1</v>
      </c>
    </row>
    <row r="49" spans="2:2" x14ac:dyDescent="0.25">
      <c r="B49" s="12">
        <v>12</v>
      </c>
    </row>
    <row r="50" spans="2:2" x14ac:dyDescent="0.25">
      <c r="B50" s="12">
        <v>15</v>
      </c>
    </row>
    <row r="51" spans="2:2" x14ac:dyDescent="0.25">
      <c r="B51" s="12">
        <v>10.25</v>
      </c>
    </row>
    <row r="52" spans="2:2" x14ac:dyDescent="0.25">
      <c r="B52" s="12">
        <v>13.92</v>
      </c>
    </row>
    <row r="53" spans="2:2" x14ac:dyDescent="0.25">
      <c r="B53" s="12">
        <v>15.4</v>
      </c>
    </row>
    <row r="54" spans="2:2" x14ac:dyDescent="0.25">
      <c r="B54" s="12">
        <v>15.84</v>
      </c>
    </row>
    <row r="55" spans="2:2" x14ac:dyDescent="0.25">
      <c r="B55" s="12">
        <v>7.6</v>
      </c>
    </row>
    <row r="56" spans="2:2" x14ac:dyDescent="0.25">
      <c r="B56" s="12">
        <v>12.18</v>
      </c>
    </row>
    <row r="57" spans="2:2" x14ac:dyDescent="0.25">
      <c r="B57" s="12">
        <v>6</v>
      </c>
    </row>
    <row r="58" spans="2:2" x14ac:dyDescent="0.25">
      <c r="B58" s="12">
        <v>15</v>
      </c>
    </row>
    <row r="59" spans="2:2" x14ac:dyDescent="0.25">
      <c r="B59" s="12">
        <v>9.67</v>
      </c>
    </row>
    <row r="60" spans="2:2" x14ac:dyDescent="0.25">
      <c r="B60" s="12">
        <v>15.4</v>
      </c>
    </row>
    <row r="61" spans="2:2" x14ac:dyDescent="0.25">
      <c r="B61" s="12">
        <v>6</v>
      </c>
    </row>
    <row r="62" spans="2:2" x14ac:dyDescent="0.25">
      <c r="B62" s="12">
        <v>30</v>
      </c>
    </row>
    <row r="63" spans="2:2" x14ac:dyDescent="0.25">
      <c r="B63" s="12">
        <v>30</v>
      </c>
    </row>
    <row r="64" spans="2:2" x14ac:dyDescent="0.25">
      <c r="B64" s="12">
        <v>45</v>
      </c>
    </row>
    <row r="65" spans="2:2" x14ac:dyDescent="0.25">
      <c r="B65" s="12">
        <v>7.6</v>
      </c>
    </row>
    <row r="66" spans="2:2" x14ac:dyDescent="0.25">
      <c r="B66" s="12">
        <v>9.07</v>
      </c>
    </row>
    <row r="67" spans="2:2" x14ac:dyDescent="0.25">
      <c r="B67" s="12">
        <v>22</v>
      </c>
    </row>
    <row r="68" spans="2:2" x14ac:dyDescent="0.25">
      <c r="B68" s="12">
        <v>19.3</v>
      </c>
    </row>
    <row r="69" spans="2:2" x14ac:dyDescent="0.25">
      <c r="B69" s="12">
        <v>14.44</v>
      </c>
    </row>
    <row r="70" spans="2:2" x14ac:dyDescent="0.25">
      <c r="B70" s="12">
        <v>10.44</v>
      </c>
    </row>
    <row r="71" spans="2:2" x14ac:dyDescent="0.25">
      <c r="B71" s="12">
        <v>12.9</v>
      </c>
    </row>
    <row r="72" spans="2:2" x14ac:dyDescent="0.25">
      <c r="B72" s="12">
        <v>1.5</v>
      </c>
    </row>
    <row r="73" spans="2:2" x14ac:dyDescent="0.25">
      <c r="B73" s="12">
        <v>6.67</v>
      </c>
    </row>
    <row r="74" spans="2:2" x14ac:dyDescent="0.25">
      <c r="B74" s="12">
        <v>30.16</v>
      </c>
    </row>
    <row r="75" spans="2:2" x14ac:dyDescent="0.25">
      <c r="B75" s="12">
        <v>11.97</v>
      </c>
    </row>
    <row r="76" spans="2:2" x14ac:dyDescent="0.25">
      <c r="B76" s="12">
        <v>30</v>
      </c>
    </row>
    <row r="77" spans="2:2" x14ac:dyDescent="0.25">
      <c r="B77" s="12">
        <v>30</v>
      </c>
    </row>
    <row r="78" spans="2:2" x14ac:dyDescent="0.25">
      <c r="B78" s="12">
        <v>14.95</v>
      </c>
    </row>
    <row r="79" spans="2:2" x14ac:dyDescent="0.25">
      <c r="B79" s="12">
        <v>24.7</v>
      </c>
    </row>
    <row r="80" spans="2:2" x14ac:dyDescent="0.25">
      <c r="B80" s="12">
        <v>29.9</v>
      </c>
    </row>
    <row r="81" spans="1:2" x14ac:dyDescent="0.25">
      <c r="B81" s="12">
        <v>42</v>
      </c>
    </row>
    <row r="82" spans="1:2" x14ac:dyDescent="0.25">
      <c r="B82" s="21">
        <v>17.760000000000002</v>
      </c>
    </row>
    <row r="84" spans="1:2" x14ac:dyDescent="0.25">
      <c r="A84" s="19" t="s">
        <v>45</v>
      </c>
      <c r="B84" s="16">
        <f>SUM(B3:B82)</f>
        <v>1161.3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 Summary</vt:lpstr>
      <vt:lpstr>JPEC Non-Coin Peak</vt:lpstr>
      <vt:lpstr>Net Metering Installations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Travis Spiceland</dc:creator>
  <cp:lastModifiedBy>Santana, Senthia</cp:lastModifiedBy>
  <dcterms:created xsi:type="dcterms:W3CDTF">2026-09-10T14:32:54Z</dcterms:created>
  <dcterms:modified xsi:type="dcterms:W3CDTF">2026-09-14T16:57:03Z</dcterms:modified>
</cp:coreProperties>
</file>