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X:\Honaker Law Office\Clients\01640 - East Kentucky Power\0001 -  General\Drafts\2020-00302 - Net Metering\Shelby\DR2\"/>
    </mc:Choice>
  </mc:AlternateContent>
  <xr:revisionPtr revIDLastSave="0" documentId="8_{07721618-F707-4680-B818-765E283682B8}" xr6:coauthVersionLast="47" xr6:coauthVersionMax="47" xr10:uidLastSave="{00000000-0000-0000-0000-000000000000}"/>
  <bookViews>
    <workbookView xWindow="42210" yWindow="1875" windowWidth="21090" windowHeight="11340" xr2:uid="{00000000-000D-0000-FFFF-FFFF00000000}"/>
  </bookViews>
  <sheets>
    <sheet name="Response 1C" sheetId="3" r:id="rId1"/>
    <sheet name="Shelby Energy List Installed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76" i="1" l="1"/>
  <c r="J176" i="1"/>
  <c r="N176" i="1"/>
  <c r="H176" i="1"/>
  <c r="G176" i="1"/>
  <c r="F6" i="1" l="1"/>
  <c r="E6" i="1"/>
  <c r="F12" i="1"/>
  <c r="E12" i="1"/>
  <c r="F11" i="1"/>
  <c r="E11" i="1"/>
  <c r="F10" i="1"/>
  <c r="E10" i="1"/>
  <c r="F8" i="1"/>
  <c r="E8" i="1"/>
  <c r="F7" i="1"/>
  <c r="E7" i="1"/>
  <c r="F5" i="1"/>
  <c r="E5" i="1"/>
  <c r="F9" i="1"/>
  <c r="E9" i="1"/>
  <c r="F4" i="1"/>
  <c r="E4" i="1"/>
  <c r="F176" i="1" l="1"/>
  <c r="A6" i="3" s="1"/>
  <c r="A10" i="3" s="1"/>
  <c r="A11" i="3" s="1"/>
  <c r="E176" i="1"/>
</calcChain>
</file>

<file path=xl/sharedStrings.xml><?xml version="1.0" encoding="utf-8"?>
<sst xmlns="http://schemas.openxmlformats.org/spreadsheetml/2006/main" count="752" uniqueCount="78">
  <si>
    <t>Name</t>
  </si>
  <si>
    <t>Location #</t>
  </si>
  <si>
    <t>Type</t>
  </si>
  <si>
    <t>Total System Capacity (Kw)</t>
  </si>
  <si>
    <t>Total Inverter Capacity (KW)</t>
  </si>
  <si>
    <t># of Panels</t>
  </si>
  <si>
    <t># of Inverters</t>
  </si>
  <si>
    <t>Install Date</t>
  </si>
  <si>
    <t>Inverter Type</t>
  </si>
  <si>
    <t>PV</t>
  </si>
  <si>
    <t>Central</t>
  </si>
  <si>
    <t>Micro</t>
  </si>
  <si>
    <t>Total: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</si>
  <si>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</si>
  <si>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</si>
  <si>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</si>
  <si>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</si>
  <si>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</si>
  <si>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</si>
  <si>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</si>
  <si>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</si>
  <si>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</si>
  <si>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</si>
  <si>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</si>
  <si>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Inverter Rating (Kw)</t>
  </si>
  <si>
    <t>Column22</t>
  </si>
  <si>
    <t>County</t>
  </si>
  <si>
    <t>Henry</t>
  </si>
  <si>
    <t>Shelby</t>
  </si>
  <si>
    <t>Trimble</t>
  </si>
  <si>
    <t>1 (3-phase)</t>
  </si>
  <si>
    <t>Avg. Panel Rating (Kw)</t>
  </si>
  <si>
    <t>Column12</t>
  </si>
  <si>
    <t>Battery Storage</t>
  </si>
  <si>
    <t>No</t>
  </si>
  <si>
    <t>Yes</t>
  </si>
  <si>
    <t xml:space="preserve">Yes </t>
  </si>
  <si>
    <t>Carroll</t>
  </si>
  <si>
    <t>1-7.6 1-6</t>
  </si>
  <si>
    <t>1-10, 2-5</t>
  </si>
  <si>
    <t>1-12.5, 1-6</t>
  </si>
  <si>
    <t>1-5, 1-7.6</t>
  </si>
  <si>
    <t>3-7</t>
  </si>
  <si>
    <t>1-11.4, 1-6</t>
  </si>
  <si>
    <t>2-10</t>
  </si>
  <si>
    <t>2-7.6</t>
  </si>
  <si>
    <t>2 - 11.4</t>
  </si>
  <si>
    <t>1-10 1-3.8</t>
  </si>
  <si>
    <t>1-11.4  1-3</t>
  </si>
  <si>
    <t>Anderson</t>
  </si>
  <si>
    <t>3-10 1-3.8</t>
  </si>
  <si>
    <t>1-7.6 1-11.4</t>
  </si>
  <si>
    <t>Column13</t>
  </si>
  <si>
    <t>Batt KW</t>
  </si>
  <si>
    <t>LOCATION NOT IN MAP</t>
  </si>
  <si>
    <t>yes</t>
  </si>
  <si>
    <t>4 - 8.5</t>
  </si>
  <si>
    <t>1-7.6 1-3.8</t>
  </si>
  <si>
    <t>2-15</t>
  </si>
  <si>
    <t>1-11.4 1-11.4 1-7.6</t>
  </si>
  <si>
    <t>1-7.6 1-11.5</t>
  </si>
  <si>
    <t>NO</t>
  </si>
  <si>
    <t xml:space="preserve">Central </t>
  </si>
  <si>
    <t>no</t>
  </si>
  <si>
    <t>HENRY</t>
  </si>
  <si>
    <t>MICRO</t>
  </si>
  <si>
    <t>14.45</t>
  </si>
  <si>
    <t>15.20</t>
  </si>
  <si>
    <t>34</t>
  </si>
  <si>
    <t>2</t>
  </si>
  <si>
    <t>0.425</t>
  </si>
  <si>
    <t>7.6</t>
  </si>
  <si>
    <t>11/13/2025</t>
  </si>
  <si>
    <t>KW</t>
  </si>
  <si>
    <t>PERCENTAGE OF NET METER</t>
  </si>
  <si>
    <t>%</t>
  </si>
  <si>
    <t>NET METER SYSTEM CAPACITY (INVERTER)</t>
  </si>
  <si>
    <t>SYSTEM PEAK 2025 (provided by EKPC)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</si>
</sst>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scheme val="minor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2" borderId="0" applyNumberFormat="0" applyBorder="0" applyAlignment="0" applyProtection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1" xfId="0" applyFont="1" applyBorder="1" applyAlignment="1">
      <alignment horizontal="center"/>
    </xf>
    <xf numFmtId="2" fontId="16" fillId="0" borderId="1" xfId="0" applyNumberFormat="1" applyFont="1" applyBorder="1" applyAlignment="1">
      <alignment horizontal="center"/>
    </xf>
    <xf numFmtId="14" fontId="16" fillId="0" borderId="1" xfId="0" applyNumberFormat="1" applyFont="1" applyBorder="1" applyAlignment="1">
      <alignment horizontal="center"/>
    </xf>
    <xf numFmtId="17" fontId="0" fillId="0" borderId="0" xfId="0" applyNumberFormat="1"/>
    <xf numFmtId="3" fontId="0" fillId="0" borderId="0" xfId="0" applyNumberFormat="1"/>
    <xf numFmtId="164" fontId="0" fillId="0" borderId="0" xfId="0" applyNumberFormat="1"/>
    <xf numFmtId="0" fontId="1" fillId="0" borderId="0" xfId="0" applyFont="1" applyFill="1" applyAlignment="1">
      <alignment horizontal="center"/>
    </xf>
    <xf numFmtId="14" fontId="1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13" fillId="0" borderId="0" xfId="0" applyFont="1" applyFill="1" applyAlignment="1">
      <alignment horizontal="center"/>
    </xf>
    <xf numFmtId="0" fontId="0" fillId="0" borderId="0" xfId="0" applyFill="1"/>
    <xf numFmtId="0" fontId="1" fillId="0" borderId="0" xfId="1" applyFont="1" applyFill="1" applyAlignment="1">
      <alignment horizontal="center"/>
    </xf>
    <xf numFmtId="14" fontId="1" fillId="0" borderId="0" xfId="1" applyNumberFormat="1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2" fontId="0" fillId="0" borderId="0" xfId="0" applyNumberFormat="1" applyFill="1" applyAlignment="1">
      <alignment horizontal="center"/>
    </xf>
    <xf numFmtId="14" fontId="0" fillId="0" borderId="0" xfId="0" applyNumberFormat="1" applyFill="1" applyAlignment="1">
      <alignment horizontal="center"/>
    </xf>
    <xf numFmtId="0" fontId="5" fillId="0" borderId="0" xfId="0" applyFont="1" applyFill="1" applyAlignment="1">
      <alignment horizontal="center"/>
    </xf>
    <xf numFmtId="2" fontId="5" fillId="0" borderId="0" xfId="0" applyNumberFormat="1" applyFont="1" applyFill="1" applyAlignment="1">
      <alignment horizontal="center"/>
    </xf>
    <xf numFmtId="14" fontId="5" fillId="0" borderId="0" xfId="0" applyNumberFormat="1" applyFont="1" applyFill="1" applyAlignment="1">
      <alignment horizontal="center"/>
    </xf>
    <xf numFmtId="16" fontId="13" fillId="0" borderId="0" xfId="0" applyNumberFormat="1" applyFont="1" applyFill="1" applyAlignment="1">
      <alignment horizontal="center"/>
    </xf>
    <xf numFmtId="2" fontId="6" fillId="0" borderId="0" xfId="0" applyNumberFormat="1" applyFont="1" applyFill="1" applyAlignment="1">
      <alignment horizontal="center"/>
    </xf>
    <xf numFmtId="14" fontId="6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2" fontId="7" fillId="0" borderId="0" xfId="0" applyNumberFormat="1" applyFont="1" applyFill="1" applyAlignment="1">
      <alignment horizontal="center"/>
    </xf>
    <xf numFmtId="14" fontId="7" fillId="0" borderId="0" xfId="0" applyNumberFormat="1" applyFont="1" applyFill="1" applyAlignment="1">
      <alignment horizontal="center"/>
    </xf>
    <xf numFmtId="2" fontId="1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/>
    </xf>
    <xf numFmtId="0" fontId="8" fillId="0" borderId="0" xfId="0" applyFont="1" applyFill="1" applyAlignment="1">
      <alignment horizontal="center"/>
    </xf>
    <xf numFmtId="2" fontId="8" fillId="0" borderId="0" xfId="0" applyNumberFormat="1" applyFont="1" applyFill="1" applyAlignment="1">
      <alignment horizontal="center"/>
    </xf>
    <xf numFmtId="14" fontId="8" fillId="0" borderId="0" xfId="0" applyNumberFormat="1" applyFont="1" applyFill="1" applyAlignment="1">
      <alignment horizontal="center"/>
    </xf>
    <xf numFmtId="0" fontId="9" fillId="0" borderId="0" xfId="0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14" fontId="9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2" fontId="11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0" fontId="12" fillId="0" borderId="0" xfId="0" applyFont="1" applyFill="1" applyAlignment="1">
      <alignment horizontal="center"/>
    </xf>
    <xf numFmtId="2" fontId="12" fillId="0" borderId="0" xfId="0" applyNumberFormat="1" applyFont="1" applyFill="1" applyAlignment="1">
      <alignment horizontal="center"/>
    </xf>
    <xf numFmtId="14" fontId="12" fillId="0" borderId="0" xfId="0" applyNumberFormat="1" applyFont="1" applyFill="1" applyAlignment="1">
      <alignment horizontal="center"/>
    </xf>
    <xf numFmtId="2" fontId="13" fillId="0" borderId="0" xfId="0" applyNumberFormat="1" applyFont="1" applyFill="1" applyAlignment="1">
      <alignment horizontal="center"/>
    </xf>
    <xf numFmtId="14" fontId="13" fillId="0" borderId="0" xfId="0" applyNumberFormat="1" applyFont="1" applyFill="1" applyAlignment="1">
      <alignment horizontal="center"/>
    </xf>
    <xf numFmtId="0" fontId="13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13" fillId="0" borderId="1" xfId="0" applyNumberFormat="1" applyFont="1" applyFill="1" applyBorder="1" applyAlignment="1">
      <alignment horizontal="center"/>
    </xf>
    <xf numFmtId="14" fontId="13" fillId="0" borderId="1" xfId="0" applyNumberFormat="1" applyFont="1" applyFill="1" applyBorder="1" applyAlignment="1">
      <alignment horizontal="center"/>
    </xf>
    <xf numFmtId="0" fontId="0" fillId="0" borderId="1" xfId="0" applyFill="1" applyBorder="1"/>
    <xf numFmtId="0" fontId="16" fillId="0" borderId="0" xfId="0" applyFont="1" applyFill="1" applyAlignment="1">
      <alignment horizontal="center"/>
    </xf>
    <xf numFmtId="2" fontId="16" fillId="0" borderId="0" xfId="0" applyNumberFormat="1" applyFont="1" applyFill="1" applyAlignment="1">
      <alignment horizontal="center"/>
    </xf>
    <xf numFmtId="14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16" fillId="0" borderId="0" xfId="0" applyFont="1" applyFill="1" applyAlignment="1">
      <alignment horizontal="center" vertical="top"/>
    </xf>
    <xf numFmtId="0" fontId="0" fillId="0" borderId="0" xfId="0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2" fontId="16" fillId="0" borderId="0" xfId="0" applyNumberFormat="1" applyFont="1" applyFill="1" applyAlignment="1">
      <alignment horizontal="center" vertical="top"/>
    </xf>
    <xf numFmtId="14" fontId="1" fillId="0" borderId="0" xfId="0" applyNumberFormat="1" applyFont="1" applyFill="1" applyAlignment="1">
      <alignment horizontal="center" vertical="top"/>
    </xf>
    <xf numFmtId="2" fontId="0" fillId="0" borderId="0" xfId="0" applyNumberFormat="1" applyFill="1" applyAlignment="1">
      <alignment horizontal="center" vertical="top"/>
    </xf>
    <xf numFmtId="14" fontId="0" fillId="0" borderId="0" xfId="0" applyNumberFormat="1" applyFill="1" applyAlignment="1">
      <alignment horizontal="center" vertical="top"/>
    </xf>
    <xf numFmtId="0" fontId="15" fillId="0" borderId="0" xfId="0" applyFont="1" applyAlignment="1">
      <alignment horizontal="center"/>
    </xf>
  </cellXfs>
  <cellStyles count="2">
    <cellStyle name="Bad" xfId="1" builtinId="27"/>
    <cellStyle name="Normal" xfId="0" builtinId="0"/>
  </cellStyles>
  <dxfs count="3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m/d/yyyy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m/d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</dxf>
    <dxf>
      <fill>
        <patternFill patternType="solid">
          <fgColor indexed="64"/>
          <bgColor rgb="FFFFFF00"/>
        </patternFill>
      </fill>
    </dxf>
    <dxf>
      <border outline="0"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relativeIndent="0" justifyLastLine="0" shrinkToFit="0" readingOrder="0"/>
    </dxf>
    <dxf>
      <alignment horizontal="center" vertical="bottom" textRotation="0" wrapTex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168" totalsRowCount="1" headerRowDxfId="31" dataDxfId="30" totalsRowDxfId="28" tableBorderDxfId="29">
  <autoFilter ref="A1:N167" xr:uid="{00000000-0009-0000-0100-000001000000}"/>
  <tableColumns count="14">
    <tableColumn id="1" xr3:uid="{00000000-0010-0000-0000-000001000000}" name="Column1" dataDxfId="27" totalsRowDxfId="13"/>
    <tableColumn id="2" xr3:uid="{00000000-0010-0000-0000-000002000000}" name="Column2" dataDxfId="26" totalsRowDxfId="12"/>
    <tableColumn id="12" xr3:uid="{00000000-0010-0000-0000-00000C000000}" name="Column22" totalsRowLabel="Shelby" dataDxfId="25" totalsRowDxfId="11"/>
    <tableColumn id="3" xr3:uid="{00000000-0010-0000-0000-000003000000}" name="Column3" totalsRowLabel="PV" dataDxfId="24" totalsRowDxfId="10"/>
    <tableColumn id="4" xr3:uid="{00000000-0010-0000-0000-000004000000}" name="Column4" totalsRowLabel="14.45" dataDxfId="23" totalsRowDxfId="9"/>
    <tableColumn id="5" xr3:uid="{00000000-0010-0000-0000-000005000000}" name="Column5" totalsRowLabel="15.20" dataDxfId="22" totalsRowDxfId="8"/>
    <tableColumn id="6" xr3:uid="{00000000-0010-0000-0000-000006000000}" name="Column6" totalsRowLabel="34" dataDxfId="21" totalsRowDxfId="7"/>
    <tableColumn id="7" xr3:uid="{00000000-0010-0000-0000-000007000000}" name="Column7" totalsRowLabel="2" dataDxfId="20" totalsRowDxfId="6"/>
    <tableColumn id="8" xr3:uid="{00000000-0010-0000-0000-000008000000}" name="Column8" totalsRowLabel="0.425" dataDxfId="19" totalsRowDxfId="5"/>
    <tableColumn id="9" xr3:uid="{00000000-0010-0000-0000-000009000000}" name="Column9" totalsRowLabel="7.6" dataDxfId="18" totalsRowDxfId="4"/>
    <tableColumn id="10" xr3:uid="{00000000-0010-0000-0000-00000A000000}" name="Column10" totalsRowLabel="Central" dataDxfId="17" totalsRowDxfId="3"/>
    <tableColumn id="11" xr3:uid="{00000000-0010-0000-0000-00000B000000}" name="Column11" totalsRowLabel="11/13/2025" dataDxfId="16" totalsRowDxfId="2"/>
    <tableColumn id="13" xr3:uid="{8C08ACF6-4366-4CB9-835E-30DA9DD66EE0}" name="Column12" totalsRowLabel="No" dataDxfId="15" totalsRowDxfId="1"/>
    <tableColumn id="14" xr3:uid="{CA17F1CF-FC7B-405F-A4CB-3CE3B125AFBB}" name="Column13" dataDxfId="14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B11"/>
  <sheetViews>
    <sheetView tabSelected="1" workbookViewId="0">
      <selection activeCell="A37" sqref="A37"/>
    </sheetView>
  </sheetViews>
  <sheetFormatPr defaultRowHeight="14.6" x14ac:dyDescent="0.4"/>
  <cols>
    <col min="1" max="1" width="38.3046875" bestFit="1" customWidth="1"/>
    <col min="2" max="2" width="4" bestFit="1" customWidth="1"/>
  </cols>
  <sheetData>
    <row r="1" spans="1:2" x14ac:dyDescent="0.4">
      <c r="A1" t="s">
        <v>77</v>
      </c>
    </row>
    <row r="2" spans="1:2" x14ac:dyDescent="0.4">
      <c r="A2" s="13">
        <v>45658</v>
      </c>
    </row>
    <row r="3" spans="1:2" x14ac:dyDescent="0.4">
      <c r="A3" s="14">
        <v>135712</v>
      </c>
      <c r="B3" t="s">
        <v>73</v>
      </c>
    </row>
    <row r="5" spans="1:2" x14ac:dyDescent="0.4">
      <c r="A5" t="s">
        <v>76</v>
      </c>
    </row>
    <row r="6" spans="1:2" x14ac:dyDescent="0.4">
      <c r="A6">
        <f>'Shelby Energy List Installed'!F176</f>
        <v>1866.2100000000005</v>
      </c>
      <c r="B6" t="s">
        <v>73</v>
      </c>
    </row>
    <row r="9" spans="1:2" x14ac:dyDescent="0.4">
      <c r="A9" t="s">
        <v>74</v>
      </c>
    </row>
    <row r="10" spans="1:2" x14ac:dyDescent="0.4">
      <c r="A10">
        <f>A6/A3</f>
        <v>1.3751252652676259E-2</v>
      </c>
    </row>
    <row r="11" spans="1:2" x14ac:dyDescent="0.4">
      <c r="A11" s="15">
        <f>A10*100</f>
        <v>1.3751252652676258</v>
      </c>
      <c r="B11" t="s">
        <v>75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2"/>
  <sheetViews>
    <sheetView zoomScale="85" zoomScaleNormal="85" workbookViewId="0">
      <pane ySplit="3" topLeftCell="A157" activePane="bottomLeft" state="frozen"/>
      <selection pane="bottomLeft" activeCell="B177" sqref="B177"/>
    </sheetView>
  </sheetViews>
  <sheetFormatPr defaultRowHeight="14.6" x14ac:dyDescent="0.4"/>
  <cols>
    <col min="1" max="1" width="31.3828125" style="1" bestFit="1" customWidth="1"/>
    <col min="2" max="3" width="11.15234375" style="1" customWidth="1"/>
    <col min="4" max="4" width="11" style="1" customWidth="1"/>
    <col min="5" max="5" width="25.69140625" style="1" customWidth="1"/>
    <col min="6" max="6" width="28.3046875" style="1" customWidth="1"/>
    <col min="7" max="7" width="14.84375" style="1" customWidth="1"/>
    <col min="8" max="8" width="14.15234375" style="1" customWidth="1"/>
    <col min="9" max="9" width="20.3046875" style="1" customWidth="1"/>
    <col min="10" max="10" width="19.53515625" style="1" customWidth="1"/>
    <col min="11" max="11" width="12.69140625" style="1" customWidth="1"/>
    <col min="12" max="12" width="12.3828125" style="1" customWidth="1"/>
    <col min="13" max="13" width="14.69140625" bestFit="1" customWidth="1"/>
    <col min="14" max="14" width="10.84375" customWidth="1"/>
  </cols>
  <sheetData>
    <row r="1" spans="1:14" x14ac:dyDescent="0.4">
      <c r="A1" s="2" t="s">
        <v>13</v>
      </c>
      <c r="B1" s="2" t="s">
        <v>14</v>
      </c>
      <c r="C1" s="2" t="s">
        <v>25</v>
      </c>
      <c r="D1" s="2" t="s">
        <v>15</v>
      </c>
      <c r="E1" s="2" t="s">
        <v>16</v>
      </c>
      <c r="F1" s="2" t="s">
        <v>17</v>
      </c>
      <c r="G1" s="1" t="s">
        <v>18</v>
      </c>
      <c r="H1" s="1" t="s">
        <v>19</v>
      </c>
      <c r="I1" s="1" t="s">
        <v>20</v>
      </c>
      <c r="J1" s="1" t="s">
        <v>21</v>
      </c>
      <c r="K1" s="1" t="s">
        <v>22</v>
      </c>
      <c r="L1" s="1" t="s">
        <v>23</v>
      </c>
      <c r="M1" s="1" t="s">
        <v>32</v>
      </c>
      <c r="N1" s="1" t="s">
        <v>52</v>
      </c>
    </row>
    <row r="2" spans="1:14" x14ac:dyDescent="0.4">
      <c r="A2" s="3"/>
      <c r="B2" s="3"/>
      <c r="C2" s="2"/>
      <c r="D2" s="3"/>
      <c r="E2" s="3"/>
      <c r="F2" s="3"/>
      <c r="G2" s="3"/>
      <c r="H2" s="3"/>
      <c r="I2" s="3"/>
      <c r="J2" s="3"/>
      <c r="K2" s="3"/>
      <c r="L2" s="5"/>
      <c r="M2" s="3"/>
      <c r="N2" s="6"/>
    </row>
    <row r="3" spans="1:14" x14ac:dyDescent="0.4">
      <c r="A3" s="10" t="s">
        <v>0</v>
      </c>
      <c r="B3" s="10" t="s">
        <v>1</v>
      </c>
      <c r="C3" s="4" t="s">
        <v>26</v>
      </c>
      <c r="D3" s="10" t="s">
        <v>2</v>
      </c>
      <c r="E3" s="11" t="s">
        <v>3</v>
      </c>
      <c r="F3" s="11" t="s">
        <v>4</v>
      </c>
      <c r="G3" s="10" t="s">
        <v>5</v>
      </c>
      <c r="H3" s="10" t="s">
        <v>6</v>
      </c>
      <c r="I3" s="10" t="s">
        <v>31</v>
      </c>
      <c r="J3" s="10" t="s">
        <v>24</v>
      </c>
      <c r="K3" s="10" t="s">
        <v>8</v>
      </c>
      <c r="L3" s="12" t="s">
        <v>7</v>
      </c>
      <c r="M3" s="8" t="s">
        <v>33</v>
      </c>
      <c r="N3" s="8" t="s">
        <v>53</v>
      </c>
    </row>
    <row r="4" spans="1:14" s="20" customFormat="1" x14ac:dyDescent="0.4">
      <c r="A4" s="16"/>
      <c r="B4" s="16"/>
      <c r="C4" s="16" t="s">
        <v>27</v>
      </c>
      <c r="D4" s="16" t="s">
        <v>9</v>
      </c>
      <c r="E4" s="16">
        <f t="shared" ref="E4:E12" si="0">G4*I4</f>
        <v>4.8000000000000007</v>
      </c>
      <c r="F4" s="16">
        <f t="shared" ref="F4:F12" si="1">H4*J4</f>
        <v>5</v>
      </c>
      <c r="G4" s="16">
        <v>24</v>
      </c>
      <c r="H4" s="16">
        <v>1</v>
      </c>
      <c r="I4" s="16">
        <v>0.2</v>
      </c>
      <c r="J4" s="16">
        <v>5</v>
      </c>
      <c r="K4" s="16" t="s">
        <v>10</v>
      </c>
      <c r="L4" s="17">
        <v>40056</v>
      </c>
      <c r="M4" s="18" t="s">
        <v>34</v>
      </c>
      <c r="N4" s="19"/>
    </row>
    <row r="5" spans="1:14" s="20" customFormat="1" x14ac:dyDescent="0.4">
      <c r="A5" s="21"/>
      <c r="B5" s="21"/>
      <c r="C5" s="21" t="s">
        <v>28</v>
      </c>
      <c r="D5" s="16" t="s">
        <v>9</v>
      </c>
      <c r="E5" s="21">
        <f t="shared" si="0"/>
        <v>1.75</v>
      </c>
      <c r="F5" s="21">
        <f t="shared" si="1"/>
        <v>1.9</v>
      </c>
      <c r="G5" s="21">
        <v>10</v>
      </c>
      <c r="H5" s="21">
        <v>10</v>
      </c>
      <c r="I5" s="21">
        <v>0.17499999999999999</v>
      </c>
      <c r="J5" s="21">
        <v>0.19</v>
      </c>
      <c r="K5" s="21" t="s">
        <v>11</v>
      </c>
      <c r="L5" s="22">
        <v>40419</v>
      </c>
      <c r="M5" s="18" t="s">
        <v>34</v>
      </c>
      <c r="N5" s="19"/>
    </row>
    <row r="6" spans="1:14" s="20" customFormat="1" x14ac:dyDescent="0.4">
      <c r="A6" s="16"/>
      <c r="B6" s="16"/>
      <c r="C6" s="16" t="s">
        <v>28</v>
      </c>
      <c r="D6" s="16" t="s">
        <v>9</v>
      </c>
      <c r="E6" s="16">
        <f t="shared" si="0"/>
        <v>1.0499999999999998</v>
      </c>
      <c r="F6" s="16">
        <f t="shared" si="1"/>
        <v>1.1400000000000001</v>
      </c>
      <c r="G6" s="16">
        <v>6</v>
      </c>
      <c r="H6" s="16">
        <v>6</v>
      </c>
      <c r="I6" s="16">
        <v>0.17499999999999999</v>
      </c>
      <c r="J6" s="16">
        <v>0.19</v>
      </c>
      <c r="K6" s="16" t="s">
        <v>11</v>
      </c>
      <c r="L6" s="17">
        <v>40484</v>
      </c>
      <c r="M6" s="18" t="s">
        <v>34</v>
      </c>
      <c r="N6" s="19"/>
    </row>
    <row r="7" spans="1:14" s="20" customFormat="1" x14ac:dyDescent="0.4">
      <c r="A7" s="16"/>
      <c r="B7" s="16"/>
      <c r="C7" s="16" t="s">
        <v>28</v>
      </c>
      <c r="D7" s="16" t="s">
        <v>9</v>
      </c>
      <c r="E7" s="16">
        <f t="shared" si="0"/>
        <v>1.0499999999999998</v>
      </c>
      <c r="F7" s="16">
        <f t="shared" si="1"/>
        <v>1.1400000000000001</v>
      </c>
      <c r="G7" s="16">
        <v>6</v>
      </c>
      <c r="H7" s="16">
        <v>6</v>
      </c>
      <c r="I7" s="16">
        <v>0.17499999999999999</v>
      </c>
      <c r="J7" s="16">
        <v>0.19</v>
      </c>
      <c r="K7" s="16" t="s">
        <v>11</v>
      </c>
      <c r="L7" s="17">
        <v>40486</v>
      </c>
      <c r="M7" s="18" t="s">
        <v>34</v>
      </c>
      <c r="N7" s="19"/>
    </row>
    <row r="8" spans="1:14" s="20" customFormat="1" x14ac:dyDescent="0.4">
      <c r="A8" s="16"/>
      <c r="B8" s="16"/>
      <c r="C8" s="16" t="s">
        <v>27</v>
      </c>
      <c r="D8" s="16" t="s">
        <v>9</v>
      </c>
      <c r="E8" s="16">
        <f t="shared" si="0"/>
        <v>9.84</v>
      </c>
      <c r="F8" s="16">
        <f t="shared" si="1"/>
        <v>9</v>
      </c>
      <c r="G8" s="16">
        <v>48</v>
      </c>
      <c r="H8" s="16">
        <v>3</v>
      </c>
      <c r="I8" s="16">
        <v>0.20499999999999999</v>
      </c>
      <c r="J8" s="16">
        <v>3</v>
      </c>
      <c r="K8" s="16" t="s">
        <v>10</v>
      </c>
      <c r="L8" s="17">
        <v>40227</v>
      </c>
      <c r="M8" s="18" t="s">
        <v>34</v>
      </c>
      <c r="N8" s="19"/>
    </row>
    <row r="9" spans="1:14" s="20" customFormat="1" x14ac:dyDescent="0.4">
      <c r="A9" s="16"/>
      <c r="B9" s="16"/>
      <c r="C9" s="16" t="s">
        <v>27</v>
      </c>
      <c r="D9" s="16" t="s">
        <v>9</v>
      </c>
      <c r="E9" s="16">
        <f t="shared" si="0"/>
        <v>1.0499999999999998</v>
      </c>
      <c r="F9" s="16">
        <f t="shared" si="1"/>
        <v>1.1400000000000001</v>
      </c>
      <c r="G9" s="16">
        <v>6</v>
      </c>
      <c r="H9" s="16">
        <v>6</v>
      </c>
      <c r="I9" s="16">
        <v>0.17499999999999999</v>
      </c>
      <c r="J9" s="16">
        <v>0.19</v>
      </c>
      <c r="K9" s="16" t="s">
        <v>11</v>
      </c>
      <c r="L9" s="17">
        <v>40662</v>
      </c>
      <c r="M9" s="18" t="s">
        <v>34</v>
      </c>
      <c r="N9" s="19"/>
    </row>
    <row r="10" spans="1:14" s="23" customFormat="1" x14ac:dyDescent="0.4">
      <c r="A10" s="21"/>
      <c r="B10" s="21"/>
      <c r="C10" s="21" t="s">
        <v>27</v>
      </c>
      <c r="D10" s="16" t="s">
        <v>9</v>
      </c>
      <c r="E10" s="21">
        <f t="shared" si="0"/>
        <v>3.29</v>
      </c>
      <c r="F10" s="21">
        <f t="shared" si="1"/>
        <v>2.66</v>
      </c>
      <c r="G10" s="21">
        <v>14</v>
      </c>
      <c r="H10" s="21">
        <v>7</v>
      </c>
      <c r="I10" s="21">
        <v>0.23499999999999999</v>
      </c>
      <c r="J10" s="21">
        <v>0.38</v>
      </c>
      <c r="K10" s="21" t="s">
        <v>11</v>
      </c>
      <c r="L10" s="22">
        <v>40648</v>
      </c>
      <c r="M10" s="18" t="s">
        <v>34</v>
      </c>
      <c r="N10" s="19"/>
    </row>
    <row r="11" spans="1:14" s="20" customFormat="1" x14ac:dyDescent="0.4">
      <c r="A11" s="16"/>
      <c r="B11" s="16"/>
      <c r="C11" s="16" t="s">
        <v>28</v>
      </c>
      <c r="D11" s="16" t="s">
        <v>9</v>
      </c>
      <c r="E11" s="16">
        <f t="shared" si="0"/>
        <v>15.180000000000001</v>
      </c>
      <c r="F11" s="16">
        <f t="shared" si="1"/>
        <v>14</v>
      </c>
      <c r="G11" s="16">
        <v>66</v>
      </c>
      <c r="H11" s="16">
        <v>2</v>
      </c>
      <c r="I11" s="16">
        <v>0.23</v>
      </c>
      <c r="J11" s="16">
        <v>7</v>
      </c>
      <c r="K11" s="16" t="s">
        <v>10</v>
      </c>
      <c r="L11" s="17">
        <v>40805</v>
      </c>
      <c r="M11" s="24" t="s">
        <v>35</v>
      </c>
      <c r="N11" s="19"/>
    </row>
    <row r="12" spans="1:14" s="20" customFormat="1" x14ac:dyDescent="0.4">
      <c r="A12" s="16"/>
      <c r="B12" s="16"/>
      <c r="C12" s="16" t="s">
        <v>28</v>
      </c>
      <c r="D12" s="16" t="s">
        <v>9</v>
      </c>
      <c r="E12" s="16">
        <f t="shared" si="0"/>
        <v>1.35</v>
      </c>
      <c r="F12" s="16">
        <f t="shared" si="1"/>
        <v>4</v>
      </c>
      <c r="G12" s="16">
        <v>6</v>
      </c>
      <c r="H12" s="16">
        <v>1</v>
      </c>
      <c r="I12" s="16">
        <v>0.22500000000000001</v>
      </c>
      <c r="J12" s="16">
        <v>4</v>
      </c>
      <c r="K12" s="16" t="s">
        <v>10</v>
      </c>
      <c r="L12" s="17">
        <v>40805</v>
      </c>
      <c r="M12" s="18" t="s">
        <v>34</v>
      </c>
      <c r="N12" s="19"/>
    </row>
    <row r="13" spans="1:14" s="20" customFormat="1" x14ac:dyDescent="0.4">
      <c r="A13" s="16"/>
      <c r="B13" s="16"/>
      <c r="C13" s="16" t="s">
        <v>27</v>
      </c>
      <c r="D13" s="16" t="s">
        <v>9</v>
      </c>
      <c r="E13" s="16">
        <v>6.08</v>
      </c>
      <c r="F13" s="16">
        <v>7.52</v>
      </c>
      <c r="G13" s="16">
        <v>32</v>
      </c>
      <c r="H13" s="16">
        <v>32</v>
      </c>
      <c r="I13" s="16">
        <v>0.23499999999999999</v>
      </c>
      <c r="J13" s="16">
        <v>0.19</v>
      </c>
      <c r="K13" s="16" t="s">
        <v>11</v>
      </c>
      <c r="L13" s="17">
        <v>40978</v>
      </c>
      <c r="M13" s="18" t="s">
        <v>34</v>
      </c>
      <c r="N13" s="19"/>
    </row>
    <row r="14" spans="1:14" s="20" customFormat="1" x14ac:dyDescent="0.4">
      <c r="A14" s="16"/>
      <c r="B14" s="16"/>
      <c r="C14" s="16" t="s">
        <v>27</v>
      </c>
      <c r="D14" s="16" t="s">
        <v>9</v>
      </c>
      <c r="E14" s="16">
        <v>6.0979999999999999</v>
      </c>
      <c r="F14" s="16">
        <v>6</v>
      </c>
      <c r="G14" s="16">
        <v>27</v>
      </c>
      <c r="H14" s="16">
        <v>1</v>
      </c>
      <c r="I14" s="16">
        <v>0.22600000000000001</v>
      </c>
      <c r="J14" s="16">
        <v>6</v>
      </c>
      <c r="K14" s="16" t="s">
        <v>10</v>
      </c>
      <c r="L14" s="17">
        <v>41437</v>
      </c>
      <c r="M14" s="18" t="s">
        <v>34</v>
      </c>
      <c r="N14" s="19"/>
    </row>
    <row r="15" spans="1:14" s="20" customFormat="1" x14ac:dyDescent="0.4">
      <c r="A15" s="25"/>
      <c r="B15" s="16"/>
      <c r="C15" s="16" t="s">
        <v>29</v>
      </c>
      <c r="D15" s="16" t="s">
        <v>9</v>
      </c>
      <c r="E15" s="16">
        <v>16.164999999999999</v>
      </c>
      <c r="F15" s="16">
        <v>13.115</v>
      </c>
      <c r="G15" s="16">
        <v>61</v>
      </c>
      <c r="H15" s="16">
        <v>61</v>
      </c>
      <c r="I15" s="16">
        <v>0.26500000000000001</v>
      </c>
      <c r="J15" s="16">
        <v>0.215</v>
      </c>
      <c r="K15" s="16" t="s">
        <v>11</v>
      </c>
      <c r="L15" s="17">
        <v>41550</v>
      </c>
      <c r="M15" s="24" t="s">
        <v>35</v>
      </c>
      <c r="N15" s="19">
        <v>5</v>
      </c>
    </row>
    <row r="16" spans="1:14" s="20" customFormat="1" x14ac:dyDescent="0.4">
      <c r="A16" s="26"/>
      <c r="B16" s="26"/>
      <c r="C16" s="26" t="s">
        <v>28</v>
      </c>
      <c r="D16" s="26" t="s">
        <v>9</v>
      </c>
      <c r="E16" s="26">
        <v>4.5049999999999999</v>
      </c>
      <c r="F16" s="26">
        <v>3.6549999999999998</v>
      </c>
      <c r="G16" s="26">
        <v>17</v>
      </c>
      <c r="H16" s="26">
        <v>17</v>
      </c>
      <c r="I16" s="26">
        <v>0.26500000000000001</v>
      </c>
      <c r="J16" s="26">
        <v>0.26500000000000001</v>
      </c>
      <c r="K16" s="26" t="s">
        <v>11</v>
      </c>
      <c r="L16" s="27">
        <v>41887</v>
      </c>
      <c r="M16" s="18" t="s">
        <v>34</v>
      </c>
      <c r="N16" s="19"/>
    </row>
    <row r="17" spans="1:14" s="20" customFormat="1" x14ac:dyDescent="0.4">
      <c r="A17" s="16"/>
      <c r="B17" s="26"/>
      <c r="C17" s="26" t="s">
        <v>27</v>
      </c>
      <c r="D17" s="16" t="s">
        <v>9</v>
      </c>
      <c r="E17" s="26">
        <v>11.66</v>
      </c>
      <c r="F17" s="26">
        <v>16</v>
      </c>
      <c r="G17" s="26">
        <v>45</v>
      </c>
      <c r="H17" s="16">
        <v>45</v>
      </c>
      <c r="I17" s="26">
        <v>0.25900000000000001</v>
      </c>
      <c r="J17" s="16">
        <v>0.25900000000000001</v>
      </c>
      <c r="K17" s="26" t="s">
        <v>11</v>
      </c>
      <c r="L17" s="27">
        <v>41961</v>
      </c>
      <c r="M17" s="24" t="s">
        <v>35</v>
      </c>
      <c r="N17" s="19">
        <v>5</v>
      </c>
    </row>
    <row r="18" spans="1:14" s="20" customFormat="1" x14ac:dyDescent="0.4">
      <c r="A18" s="16"/>
      <c r="B18" s="16"/>
      <c r="C18" s="16" t="s">
        <v>27</v>
      </c>
      <c r="D18" s="16" t="s">
        <v>9</v>
      </c>
      <c r="E18" s="16">
        <v>19.135000000000002</v>
      </c>
      <c r="F18" s="16">
        <v>19.135000000000002</v>
      </c>
      <c r="G18" s="16">
        <v>89</v>
      </c>
      <c r="H18" s="16">
        <v>89</v>
      </c>
      <c r="I18" s="16">
        <v>0.215</v>
      </c>
      <c r="J18" s="16">
        <v>0.215</v>
      </c>
      <c r="K18" s="16" t="s">
        <v>11</v>
      </c>
      <c r="L18" s="17">
        <v>42100</v>
      </c>
      <c r="M18" s="18" t="s">
        <v>34</v>
      </c>
      <c r="N18" s="19"/>
    </row>
    <row r="19" spans="1:14" s="20" customFormat="1" x14ac:dyDescent="0.4">
      <c r="A19" s="26"/>
      <c r="B19" s="26"/>
      <c r="C19" s="26" t="s">
        <v>27</v>
      </c>
      <c r="D19" s="26" t="s">
        <v>9</v>
      </c>
      <c r="E19" s="28">
        <v>4.95</v>
      </c>
      <c r="F19" s="28">
        <v>3.87</v>
      </c>
      <c r="G19" s="26">
        <v>18</v>
      </c>
      <c r="H19" s="26">
        <v>18</v>
      </c>
      <c r="I19" s="26">
        <v>0.27500000000000002</v>
      </c>
      <c r="J19" s="26">
        <v>0.215</v>
      </c>
      <c r="K19" s="26" t="s">
        <v>11</v>
      </c>
      <c r="L19" s="27">
        <v>42404</v>
      </c>
      <c r="M19" s="18" t="s">
        <v>34</v>
      </c>
      <c r="N19" s="19"/>
    </row>
    <row r="20" spans="1:14" s="20" customFormat="1" x14ac:dyDescent="0.4">
      <c r="A20" s="29"/>
      <c r="B20" s="29"/>
      <c r="C20" s="29" t="s">
        <v>29</v>
      </c>
      <c r="D20" s="29" t="s">
        <v>9</v>
      </c>
      <c r="E20" s="30">
        <v>8.17</v>
      </c>
      <c r="F20" s="30">
        <v>8.17</v>
      </c>
      <c r="G20" s="29">
        <v>38</v>
      </c>
      <c r="H20" s="29">
        <v>38</v>
      </c>
      <c r="I20" s="29">
        <v>0.215</v>
      </c>
      <c r="J20" s="29">
        <v>0.215</v>
      </c>
      <c r="K20" s="29" t="s">
        <v>11</v>
      </c>
      <c r="L20" s="31">
        <v>42423</v>
      </c>
      <c r="M20" s="18" t="s">
        <v>34</v>
      </c>
      <c r="N20" s="19"/>
    </row>
    <row r="21" spans="1:14" s="20" customFormat="1" x14ac:dyDescent="0.4">
      <c r="A21" s="32"/>
      <c r="B21" s="32"/>
      <c r="C21" s="29" t="s">
        <v>27</v>
      </c>
      <c r="D21" s="32" t="s">
        <v>9</v>
      </c>
      <c r="E21" s="33">
        <v>5.04</v>
      </c>
      <c r="F21" s="33">
        <v>5</v>
      </c>
      <c r="G21" s="32">
        <v>16</v>
      </c>
      <c r="H21" s="32">
        <v>1</v>
      </c>
      <c r="I21" s="32">
        <v>0.315</v>
      </c>
      <c r="J21" s="32">
        <v>0.315</v>
      </c>
      <c r="K21" s="32" t="s">
        <v>10</v>
      </c>
      <c r="L21" s="34">
        <v>42536</v>
      </c>
      <c r="M21" s="18" t="s">
        <v>34</v>
      </c>
      <c r="N21" s="19"/>
    </row>
    <row r="22" spans="1:14" s="20" customFormat="1" x14ac:dyDescent="0.4">
      <c r="A22" s="32"/>
      <c r="B22" s="32"/>
      <c r="C22" s="29" t="s">
        <v>28</v>
      </c>
      <c r="D22" s="32" t="s">
        <v>9</v>
      </c>
      <c r="E22" s="33">
        <v>12</v>
      </c>
      <c r="F22" s="33">
        <v>12</v>
      </c>
      <c r="G22" s="32">
        <v>60</v>
      </c>
      <c r="H22" s="32">
        <v>2</v>
      </c>
      <c r="I22" s="32">
        <v>0.215</v>
      </c>
      <c r="J22" s="32">
        <v>6</v>
      </c>
      <c r="K22" s="32" t="s">
        <v>10</v>
      </c>
      <c r="L22" s="34">
        <v>42543</v>
      </c>
      <c r="M22" s="18" t="s">
        <v>34</v>
      </c>
      <c r="N22" s="19"/>
    </row>
    <row r="23" spans="1:14" s="20" customFormat="1" x14ac:dyDescent="0.4">
      <c r="A23" s="32"/>
      <c r="B23" s="32"/>
      <c r="C23" s="29" t="s">
        <v>28</v>
      </c>
      <c r="D23" s="32" t="s">
        <v>9</v>
      </c>
      <c r="E23" s="33">
        <v>29.43</v>
      </c>
      <c r="F23" s="33">
        <v>24</v>
      </c>
      <c r="G23" s="32">
        <v>90</v>
      </c>
      <c r="H23" s="16" t="s">
        <v>30</v>
      </c>
      <c r="I23" s="32">
        <v>0.32700000000000001</v>
      </c>
      <c r="J23" s="32">
        <v>24</v>
      </c>
      <c r="K23" s="32" t="s">
        <v>10</v>
      </c>
      <c r="L23" s="34">
        <v>42565</v>
      </c>
      <c r="M23" s="18" t="s">
        <v>34</v>
      </c>
      <c r="N23" s="19"/>
    </row>
    <row r="24" spans="1:14" s="20" customFormat="1" x14ac:dyDescent="0.4">
      <c r="A24" s="32"/>
      <c r="B24" s="32"/>
      <c r="C24" s="29" t="s">
        <v>28</v>
      </c>
      <c r="D24" s="32" t="s">
        <v>9</v>
      </c>
      <c r="E24" s="33">
        <v>5.8049999999999997</v>
      </c>
      <c r="F24" s="33">
        <v>5.8049999999999997</v>
      </c>
      <c r="G24" s="32">
        <v>27</v>
      </c>
      <c r="H24" s="32">
        <v>27</v>
      </c>
      <c r="I24" s="32">
        <v>0.215</v>
      </c>
      <c r="J24" s="32">
        <v>0.215</v>
      </c>
      <c r="K24" s="32" t="s">
        <v>11</v>
      </c>
      <c r="L24" s="34">
        <v>42613</v>
      </c>
      <c r="M24" s="18" t="s">
        <v>34</v>
      </c>
      <c r="N24" s="19"/>
    </row>
    <row r="25" spans="1:14" s="20" customFormat="1" x14ac:dyDescent="0.4">
      <c r="A25" s="32"/>
      <c r="B25" s="32"/>
      <c r="C25" s="29" t="s">
        <v>28</v>
      </c>
      <c r="D25" s="32" t="s">
        <v>9</v>
      </c>
      <c r="E25" s="33">
        <v>4.08</v>
      </c>
      <c r="F25" s="33">
        <v>4</v>
      </c>
      <c r="G25" s="32">
        <v>18</v>
      </c>
      <c r="H25" s="32">
        <v>9</v>
      </c>
      <c r="I25" s="32">
        <v>0.22600000000000001</v>
      </c>
      <c r="J25" s="32">
        <v>0.5</v>
      </c>
      <c r="K25" s="32" t="s">
        <v>11</v>
      </c>
      <c r="L25" s="34">
        <v>42856</v>
      </c>
      <c r="M25" s="18" t="s">
        <v>34</v>
      </c>
      <c r="N25" s="19"/>
    </row>
    <row r="26" spans="1:14" s="20" customFormat="1" x14ac:dyDescent="0.4">
      <c r="A26" s="32"/>
      <c r="B26" s="32"/>
      <c r="C26" s="29" t="s">
        <v>28</v>
      </c>
      <c r="D26" s="32" t="s">
        <v>9</v>
      </c>
      <c r="E26" s="33">
        <v>7.13</v>
      </c>
      <c r="F26" s="33">
        <v>7.6</v>
      </c>
      <c r="G26" s="32">
        <v>25</v>
      </c>
      <c r="H26" s="32">
        <v>1</v>
      </c>
      <c r="I26" s="32">
        <v>0.28499999999999998</v>
      </c>
      <c r="J26" s="32">
        <v>7.6</v>
      </c>
      <c r="K26" s="32" t="s">
        <v>10</v>
      </c>
      <c r="L26" s="34">
        <v>42874</v>
      </c>
      <c r="M26" s="24" t="s">
        <v>55</v>
      </c>
      <c r="N26" s="19">
        <v>9.8000000000000007</v>
      </c>
    </row>
    <row r="27" spans="1:14" s="20" customFormat="1" x14ac:dyDescent="0.4">
      <c r="A27" s="32"/>
      <c r="B27" s="32"/>
      <c r="C27" s="29" t="s">
        <v>28</v>
      </c>
      <c r="D27" s="32" t="s">
        <v>9</v>
      </c>
      <c r="E27" s="33">
        <v>41</v>
      </c>
      <c r="F27" s="33">
        <v>43</v>
      </c>
      <c r="G27" s="32">
        <v>144</v>
      </c>
      <c r="H27" s="32">
        <v>6</v>
      </c>
      <c r="I27" s="32">
        <v>0.28499999999999998</v>
      </c>
      <c r="J27" s="32">
        <v>7.6</v>
      </c>
      <c r="K27" s="32" t="s">
        <v>10</v>
      </c>
      <c r="L27" s="34">
        <v>43119</v>
      </c>
      <c r="M27" s="24" t="s">
        <v>36</v>
      </c>
      <c r="N27" s="19"/>
    </row>
    <row r="28" spans="1:14" s="20" customFormat="1" ht="13.5" customHeight="1" x14ac:dyDescent="0.4">
      <c r="A28" s="32"/>
      <c r="B28" s="32"/>
      <c r="C28" s="29" t="s">
        <v>29</v>
      </c>
      <c r="D28" s="32" t="s">
        <v>9</v>
      </c>
      <c r="E28" s="33">
        <v>24.94</v>
      </c>
      <c r="F28" s="33">
        <v>24.08</v>
      </c>
      <c r="G28" s="32">
        <v>86</v>
      </c>
      <c r="H28" s="32">
        <v>86</v>
      </c>
      <c r="I28" s="32">
        <v>0.28999999999999998</v>
      </c>
      <c r="J28" s="32">
        <v>24.08</v>
      </c>
      <c r="K28" s="32" t="s">
        <v>11</v>
      </c>
      <c r="L28" s="34">
        <v>43207</v>
      </c>
      <c r="M28" s="24" t="s">
        <v>36</v>
      </c>
      <c r="N28" s="35">
        <v>46316</v>
      </c>
    </row>
    <row r="29" spans="1:14" s="20" customFormat="1" x14ac:dyDescent="0.4">
      <c r="A29" s="32"/>
      <c r="B29" s="32"/>
      <c r="C29" s="29" t="s">
        <v>28</v>
      </c>
      <c r="D29" s="32" t="s">
        <v>9</v>
      </c>
      <c r="E29" s="33">
        <v>9.1</v>
      </c>
      <c r="F29" s="33">
        <v>7.6</v>
      </c>
      <c r="G29" s="32">
        <v>30</v>
      </c>
      <c r="H29" s="32">
        <v>30</v>
      </c>
      <c r="I29" s="32">
        <v>0.30499999999999999</v>
      </c>
      <c r="J29" s="32">
        <v>0.30499999999999999</v>
      </c>
      <c r="K29" s="32" t="s">
        <v>11</v>
      </c>
      <c r="L29" s="34">
        <v>43307</v>
      </c>
      <c r="M29" s="18" t="s">
        <v>34</v>
      </c>
      <c r="N29" s="19"/>
    </row>
    <row r="30" spans="1:14" s="20" customFormat="1" x14ac:dyDescent="0.4">
      <c r="A30" s="16"/>
      <c r="B30" s="32"/>
      <c r="C30" s="29" t="s">
        <v>28</v>
      </c>
      <c r="D30" s="16" t="s">
        <v>9</v>
      </c>
      <c r="E30" s="33">
        <v>8.4</v>
      </c>
      <c r="F30" s="33">
        <v>7.7</v>
      </c>
      <c r="G30" s="32">
        <v>28</v>
      </c>
      <c r="H30" s="32">
        <v>1</v>
      </c>
      <c r="I30" s="32">
        <v>0.3</v>
      </c>
      <c r="J30" s="32">
        <v>7.7</v>
      </c>
      <c r="K30" s="16" t="s">
        <v>10</v>
      </c>
      <c r="L30" s="34">
        <v>43384</v>
      </c>
      <c r="M30" s="18" t="s">
        <v>34</v>
      </c>
      <c r="N30" s="19"/>
    </row>
    <row r="31" spans="1:14" s="20" customFormat="1" x14ac:dyDescent="0.4">
      <c r="A31" s="16"/>
      <c r="B31" s="18"/>
      <c r="C31" s="29" t="s">
        <v>28</v>
      </c>
      <c r="D31" s="18" t="s">
        <v>9</v>
      </c>
      <c r="E31" s="36">
        <v>2.2799999999999998</v>
      </c>
      <c r="F31" s="36">
        <v>2</v>
      </c>
      <c r="G31" s="18">
        <v>8</v>
      </c>
      <c r="H31" s="18">
        <v>8</v>
      </c>
      <c r="I31" s="18">
        <v>0.28499999999999998</v>
      </c>
      <c r="J31" s="18">
        <v>0.25</v>
      </c>
      <c r="K31" s="18" t="s">
        <v>11</v>
      </c>
      <c r="L31" s="37">
        <v>43411</v>
      </c>
      <c r="M31" s="18" t="s">
        <v>34</v>
      </c>
      <c r="N31" s="19"/>
    </row>
    <row r="32" spans="1:14" s="20" customFormat="1" x14ac:dyDescent="0.4">
      <c r="A32" s="18"/>
      <c r="B32" s="18"/>
      <c r="C32" s="29" t="s">
        <v>28</v>
      </c>
      <c r="D32" s="18" t="s">
        <v>9</v>
      </c>
      <c r="E32" s="36">
        <v>12.18</v>
      </c>
      <c r="F32" s="36">
        <v>12.18</v>
      </c>
      <c r="G32" s="18">
        <v>42</v>
      </c>
      <c r="H32" s="18">
        <v>42</v>
      </c>
      <c r="I32" s="18">
        <v>0.28999999999999998</v>
      </c>
      <c r="J32" s="18">
        <v>0.28999999999999998</v>
      </c>
      <c r="K32" s="18" t="s">
        <v>11</v>
      </c>
      <c r="L32" s="37">
        <v>43727</v>
      </c>
      <c r="M32" s="18" t="s">
        <v>34</v>
      </c>
      <c r="N32" s="19"/>
    </row>
    <row r="33" spans="1:14" s="20" customFormat="1" x14ac:dyDescent="0.4">
      <c r="A33" s="18"/>
      <c r="B33" s="18"/>
      <c r="C33" s="29" t="s">
        <v>28</v>
      </c>
      <c r="D33" s="18" t="s">
        <v>9</v>
      </c>
      <c r="E33" s="36">
        <v>16.239999999999998</v>
      </c>
      <c r="F33" s="36">
        <v>15.4</v>
      </c>
      <c r="G33" s="18">
        <v>56</v>
      </c>
      <c r="H33" s="18">
        <v>2</v>
      </c>
      <c r="I33" s="18">
        <v>0.28999999999999998</v>
      </c>
      <c r="J33" s="18">
        <v>7.7</v>
      </c>
      <c r="K33" s="18" t="s">
        <v>10</v>
      </c>
      <c r="L33" s="37">
        <v>43803</v>
      </c>
      <c r="M33" s="18" t="s">
        <v>34</v>
      </c>
      <c r="N33" s="19"/>
    </row>
    <row r="34" spans="1:14" s="20" customFormat="1" x14ac:dyDescent="0.4">
      <c r="A34" s="16"/>
      <c r="B34" s="38"/>
      <c r="C34" s="29" t="s">
        <v>28</v>
      </c>
      <c r="D34" s="38" t="s">
        <v>9</v>
      </c>
      <c r="E34" s="39">
        <v>23.1</v>
      </c>
      <c r="F34" s="39">
        <v>23.1</v>
      </c>
      <c r="G34" s="38">
        <v>75</v>
      </c>
      <c r="H34" s="38">
        <v>3</v>
      </c>
      <c r="I34" s="38">
        <v>0.3</v>
      </c>
      <c r="J34" s="38">
        <v>7.7</v>
      </c>
      <c r="K34" s="38" t="s">
        <v>10</v>
      </c>
      <c r="L34" s="40">
        <v>43808</v>
      </c>
      <c r="M34" s="38" t="s">
        <v>34</v>
      </c>
      <c r="N34" s="19"/>
    </row>
    <row r="35" spans="1:14" s="20" customFormat="1" x14ac:dyDescent="0.4">
      <c r="A35" s="18"/>
      <c r="B35" s="18"/>
      <c r="C35" s="29" t="s">
        <v>28</v>
      </c>
      <c r="D35" s="18" t="s">
        <v>9</v>
      </c>
      <c r="E35" s="36">
        <v>5.4</v>
      </c>
      <c r="F35" s="36">
        <v>6</v>
      </c>
      <c r="G35" s="18">
        <v>18</v>
      </c>
      <c r="H35" s="18">
        <v>1</v>
      </c>
      <c r="I35" s="18">
        <v>0.3</v>
      </c>
      <c r="J35" s="18">
        <v>6</v>
      </c>
      <c r="K35" s="18" t="s">
        <v>10</v>
      </c>
      <c r="L35" s="37">
        <v>43812</v>
      </c>
      <c r="M35" s="18" t="s">
        <v>34</v>
      </c>
      <c r="N35" s="19"/>
    </row>
    <row r="36" spans="1:14" s="20" customFormat="1" x14ac:dyDescent="0.4">
      <c r="A36" s="18"/>
      <c r="B36" s="18"/>
      <c r="C36" s="29" t="s">
        <v>28</v>
      </c>
      <c r="D36" s="18" t="s">
        <v>9</v>
      </c>
      <c r="E36" s="36">
        <v>10.199999999999999</v>
      </c>
      <c r="F36" s="36">
        <v>10.199999999999999</v>
      </c>
      <c r="G36" s="18">
        <v>30</v>
      </c>
      <c r="H36" s="18">
        <v>30</v>
      </c>
      <c r="I36" s="18">
        <v>0.34</v>
      </c>
      <c r="J36" s="18">
        <v>0.29499999999999998</v>
      </c>
      <c r="K36" s="18" t="s">
        <v>11</v>
      </c>
      <c r="L36" s="37">
        <v>43830</v>
      </c>
      <c r="M36" s="18" t="s">
        <v>34</v>
      </c>
      <c r="N36" s="19"/>
    </row>
    <row r="37" spans="1:14" s="20" customFormat="1" x14ac:dyDescent="0.4">
      <c r="A37" s="18"/>
      <c r="B37" s="18"/>
      <c r="C37" s="29" t="s">
        <v>28</v>
      </c>
      <c r="D37" s="18" t="s">
        <v>9</v>
      </c>
      <c r="E37" s="36">
        <v>3.4</v>
      </c>
      <c r="F37" s="36">
        <v>3.4</v>
      </c>
      <c r="G37" s="18">
        <v>10</v>
      </c>
      <c r="H37" s="18">
        <v>10</v>
      </c>
      <c r="I37" s="18">
        <v>0.34</v>
      </c>
      <c r="J37" s="18">
        <v>0.29499999999999998</v>
      </c>
      <c r="K37" s="18" t="s">
        <v>11</v>
      </c>
      <c r="L37" s="37">
        <v>43830</v>
      </c>
      <c r="M37" s="18" t="s">
        <v>34</v>
      </c>
      <c r="N37" s="19"/>
    </row>
    <row r="38" spans="1:14" s="20" customFormat="1" x14ac:dyDescent="0.4">
      <c r="A38" s="18"/>
      <c r="B38" s="18"/>
      <c r="C38" s="29" t="s">
        <v>28</v>
      </c>
      <c r="D38" s="18" t="s">
        <v>9</v>
      </c>
      <c r="E38" s="36">
        <v>8.16</v>
      </c>
      <c r="F38" s="36">
        <v>8.16</v>
      </c>
      <c r="G38" s="18">
        <v>24</v>
      </c>
      <c r="H38" s="18">
        <v>24</v>
      </c>
      <c r="I38" s="18">
        <v>0.34</v>
      </c>
      <c r="J38" s="18">
        <v>0.29499999999999998</v>
      </c>
      <c r="K38" s="18" t="s">
        <v>11</v>
      </c>
      <c r="L38" s="37">
        <v>43830</v>
      </c>
      <c r="M38" s="18" t="s">
        <v>34</v>
      </c>
      <c r="N38" s="19"/>
    </row>
    <row r="39" spans="1:14" s="20" customFormat="1" x14ac:dyDescent="0.4">
      <c r="A39" s="16"/>
      <c r="B39" s="16"/>
      <c r="C39" s="29" t="s">
        <v>28</v>
      </c>
      <c r="D39" s="16" t="s">
        <v>9</v>
      </c>
      <c r="E39" s="41">
        <v>9.36</v>
      </c>
      <c r="F39" s="41">
        <v>7.7</v>
      </c>
      <c r="G39" s="16">
        <v>26</v>
      </c>
      <c r="H39" s="16">
        <v>1</v>
      </c>
      <c r="I39" s="16">
        <v>0.36</v>
      </c>
      <c r="J39" s="16">
        <v>7.7</v>
      </c>
      <c r="K39" s="16" t="s">
        <v>10</v>
      </c>
      <c r="L39" s="17">
        <v>43845</v>
      </c>
      <c r="M39" s="18" t="s">
        <v>34</v>
      </c>
      <c r="N39" s="19"/>
    </row>
    <row r="40" spans="1:14" s="20" customFormat="1" x14ac:dyDescent="0.4">
      <c r="A40" s="16"/>
      <c r="B40" s="16"/>
      <c r="C40" s="29" t="s">
        <v>28</v>
      </c>
      <c r="D40" s="16" t="s">
        <v>9</v>
      </c>
      <c r="E40" s="36">
        <v>7.93</v>
      </c>
      <c r="F40" s="36">
        <v>7.6</v>
      </c>
      <c r="G40" s="18">
        <v>26</v>
      </c>
      <c r="H40" s="18">
        <v>1</v>
      </c>
      <c r="I40" s="18">
        <v>0.30499999999999999</v>
      </c>
      <c r="J40" s="18">
        <v>7.6</v>
      </c>
      <c r="K40" s="16" t="s">
        <v>10</v>
      </c>
      <c r="L40" s="17">
        <v>43860</v>
      </c>
      <c r="M40" s="18" t="s">
        <v>34</v>
      </c>
      <c r="N40" s="19"/>
    </row>
    <row r="41" spans="1:14" s="20" customFormat="1" x14ac:dyDescent="0.4">
      <c r="A41" s="16"/>
      <c r="B41" s="38"/>
      <c r="C41" s="29" t="s">
        <v>28</v>
      </c>
      <c r="D41" s="38" t="s">
        <v>9</v>
      </c>
      <c r="E41" s="39">
        <v>10.56</v>
      </c>
      <c r="F41" s="39">
        <v>10</v>
      </c>
      <c r="G41" s="38">
        <v>33</v>
      </c>
      <c r="H41" s="38">
        <v>1</v>
      </c>
      <c r="I41" s="38">
        <v>0.32</v>
      </c>
      <c r="J41" s="38">
        <v>10</v>
      </c>
      <c r="K41" s="38" t="s">
        <v>10</v>
      </c>
      <c r="L41" s="40">
        <v>43988</v>
      </c>
      <c r="M41" s="38" t="s">
        <v>34</v>
      </c>
      <c r="N41" s="19"/>
    </row>
    <row r="42" spans="1:14" s="20" customFormat="1" x14ac:dyDescent="0.4">
      <c r="A42" s="18"/>
      <c r="B42" s="16"/>
      <c r="C42" s="29" t="s">
        <v>28</v>
      </c>
      <c r="D42" s="16" t="s">
        <v>9</v>
      </c>
      <c r="E42" s="41">
        <v>22.62</v>
      </c>
      <c r="F42" s="41">
        <v>22.62</v>
      </c>
      <c r="G42" s="16">
        <v>78</v>
      </c>
      <c r="H42" s="16">
        <v>78</v>
      </c>
      <c r="I42" s="16">
        <v>0.29399999999999998</v>
      </c>
      <c r="J42" s="16">
        <v>0.28999999999999998</v>
      </c>
      <c r="K42" s="16" t="s">
        <v>11</v>
      </c>
      <c r="L42" s="17">
        <v>44084</v>
      </c>
      <c r="M42" s="18" t="s">
        <v>34</v>
      </c>
      <c r="N42" s="19"/>
    </row>
    <row r="43" spans="1:14" s="20" customFormat="1" x14ac:dyDescent="0.4">
      <c r="A43" s="16"/>
      <c r="B43" s="16"/>
      <c r="C43" s="29" t="s">
        <v>27</v>
      </c>
      <c r="D43" s="16" t="s">
        <v>9</v>
      </c>
      <c r="E43" s="41">
        <v>14</v>
      </c>
      <c r="F43" s="41">
        <v>14</v>
      </c>
      <c r="G43" s="16">
        <v>56</v>
      </c>
      <c r="H43" s="16">
        <v>14</v>
      </c>
      <c r="I43" s="16">
        <v>0.30499999999999999</v>
      </c>
      <c r="J43" s="16">
        <v>1</v>
      </c>
      <c r="K43" s="16" t="s">
        <v>11</v>
      </c>
      <c r="L43" s="17">
        <v>44127</v>
      </c>
      <c r="M43" s="18" t="s">
        <v>34</v>
      </c>
      <c r="N43" s="19"/>
    </row>
    <row r="44" spans="1:14" s="20" customFormat="1" x14ac:dyDescent="0.4">
      <c r="A44" s="18"/>
      <c r="B44" s="18"/>
      <c r="C44" s="29" t="s">
        <v>28</v>
      </c>
      <c r="D44" s="18" t="s">
        <v>9</v>
      </c>
      <c r="E44" s="36">
        <v>12.54</v>
      </c>
      <c r="F44" s="36">
        <v>10</v>
      </c>
      <c r="G44" s="18">
        <v>38</v>
      </c>
      <c r="H44" s="18">
        <v>1</v>
      </c>
      <c r="I44" s="18">
        <v>0.33</v>
      </c>
      <c r="J44" s="18">
        <v>10</v>
      </c>
      <c r="K44" s="18" t="s">
        <v>10</v>
      </c>
      <c r="L44" s="37">
        <v>44180</v>
      </c>
      <c r="M44" s="18" t="s">
        <v>34</v>
      </c>
      <c r="N44" s="19"/>
    </row>
    <row r="45" spans="1:14" s="20" customFormat="1" x14ac:dyDescent="0.4">
      <c r="A45" s="18"/>
      <c r="B45" s="18"/>
      <c r="C45" s="29" t="s">
        <v>29</v>
      </c>
      <c r="D45" s="18" t="s">
        <v>9</v>
      </c>
      <c r="E45" s="36">
        <v>11.55</v>
      </c>
      <c r="F45" s="36">
        <v>10</v>
      </c>
      <c r="G45" s="18">
        <v>35</v>
      </c>
      <c r="H45" s="18">
        <v>1</v>
      </c>
      <c r="I45" s="18">
        <v>0.33</v>
      </c>
      <c r="J45" s="18">
        <v>10</v>
      </c>
      <c r="K45" s="18" t="s">
        <v>10</v>
      </c>
      <c r="L45" s="37">
        <v>44194</v>
      </c>
      <c r="M45" s="18" t="s">
        <v>34</v>
      </c>
      <c r="N45" s="19"/>
    </row>
    <row r="46" spans="1:14" s="20" customFormat="1" x14ac:dyDescent="0.4">
      <c r="A46" s="18"/>
      <c r="B46" s="18"/>
      <c r="C46" s="29" t="s">
        <v>29</v>
      </c>
      <c r="D46" s="18" t="s">
        <v>9</v>
      </c>
      <c r="E46" s="36">
        <v>2.88</v>
      </c>
      <c r="F46" s="36">
        <v>2.88</v>
      </c>
      <c r="G46" s="18">
        <v>12</v>
      </c>
      <c r="H46" s="18">
        <v>12</v>
      </c>
      <c r="I46" s="18">
        <v>0.24</v>
      </c>
      <c r="J46" s="18">
        <v>0.24</v>
      </c>
      <c r="K46" s="18" t="s">
        <v>11</v>
      </c>
      <c r="L46" s="37">
        <v>44204</v>
      </c>
      <c r="M46" s="18" t="s">
        <v>34</v>
      </c>
      <c r="N46" s="19"/>
    </row>
    <row r="47" spans="1:14" s="20" customFormat="1" x14ac:dyDescent="0.4">
      <c r="A47" s="18"/>
      <c r="B47" s="18"/>
      <c r="C47" s="29" t="s">
        <v>28</v>
      </c>
      <c r="D47" s="18" t="s">
        <v>9</v>
      </c>
      <c r="E47" s="36">
        <v>6.27</v>
      </c>
      <c r="F47" s="36">
        <v>7.6</v>
      </c>
      <c r="G47" s="18">
        <v>19</v>
      </c>
      <c r="H47" s="18">
        <v>1</v>
      </c>
      <c r="I47" s="18">
        <v>0.33</v>
      </c>
      <c r="J47" s="18">
        <v>7.6</v>
      </c>
      <c r="K47" s="18" t="s">
        <v>10</v>
      </c>
      <c r="L47" s="37">
        <v>44236</v>
      </c>
      <c r="M47" s="18" t="s">
        <v>34</v>
      </c>
      <c r="N47" s="19"/>
    </row>
    <row r="48" spans="1:14" s="20" customFormat="1" x14ac:dyDescent="0.4">
      <c r="A48" s="16"/>
      <c r="B48" s="18"/>
      <c r="C48" s="29" t="s">
        <v>37</v>
      </c>
      <c r="D48" s="18" t="s">
        <v>9</v>
      </c>
      <c r="E48" s="36">
        <v>3.8</v>
      </c>
      <c r="F48" s="36">
        <v>3.96</v>
      </c>
      <c r="G48" s="18">
        <v>10</v>
      </c>
      <c r="H48" s="18">
        <v>1</v>
      </c>
      <c r="I48" s="18">
        <v>0.38</v>
      </c>
      <c r="J48" s="18">
        <v>3.96</v>
      </c>
      <c r="K48" s="18" t="s">
        <v>10</v>
      </c>
      <c r="L48" s="37">
        <v>44278</v>
      </c>
      <c r="M48" s="18" t="s">
        <v>34</v>
      </c>
      <c r="N48" s="19"/>
    </row>
    <row r="49" spans="1:14" s="20" customFormat="1" x14ac:dyDescent="0.4">
      <c r="A49" s="18"/>
      <c r="B49" s="18"/>
      <c r="C49" s="29" t="s">
        <v>29</v>
      </c>
      <c r="D49" s="18" t="s">
        <v>9</v>
      </c>
      <c r="E49" s="36">
        <v>6.67</v>
      </c>
      <c r="F49" s="36">
        <v>8.39</v>
      </c>
      <c r="G49" s="18">
        <v>23</v>
      </c>
      <c r="H49" s="18">
        <v>23</v>
      </c>
      <c r="I49" s="18">
        <v>0.28999999999999998</v>
      </c>
      <c r="J49" s="18">
        <v>0.35</v>
      </c>
      <c r="K49" s="18" t="s">
        <v>11</v>
      </c>
      <c r="L49" s="37">
        <v>44327</v>
      </c>
      <c r="M49" s="18" t="s">
        <v>34</v>
      </c>
      <c r="N49" s="19"/>
    </row>
    <row r="50" spans="1:14" s="20" customFormat="1" x14ac:dyDescent="0.4">
      <c r="A50" s="18"/>
      <c r="B50" s="18"/>
      <c r="C50" s="29" t="s">
        <v>27</v>
      </c>
      <c r="D50" s="18" t="s">
        <v>9</v>
      </c>
      <c r="E50" s="36">
        <v>4</v>
      </c>
      <c r="F50" s="36">
        <v>5</v>
      </c>
      <c r="G50" s="18">
        <v>12</v>
      </c>
      <c r="H50" s="18">
        <v>1</v>
      </c>
      <c r="I50" s="18">
        <v>0.33300000000000002</v>
      </c>
      <c r="J50" s="18">
        <v>5</v>
      </c>
      <c r="K50" s="18" t="s">
        <v>10</v>
      </c>
      <c r="L50" s="37">
        <v>44348</v>
      </c>
      <c r="M50" s="18" t="s">
        <v>34</v>
      </c>
      <c r="N50" s="19"/>
    </row>
    <row r="51" spans="1:14" s="20" customFormat="1" x14ac:dyDescent="0.4">
      <c r="A51" s="18"/>
      <c r="B51" s="18"/>
      <c r="C51" s="29" t="s">
        <v>27</v>
      </c>
      <c r="D51" s="18" t="s">
        <v>9</v>
      </c>
      <c r="E51" s="36">
        <v>9.24</v>
      </c>
      <c r="F51" s="36">
        <v>10</v>
      </c>
      <c r="G51" s="18">
        <v>24</v>
      </c>
      <c r="H51" s="18">
        <v>1</v>
      </c>
      <c r="I51" s="18">
        <v>0.38500000000000001</v>
      </c>
      <c r="J51" s="18">
        <v>10</v>
      </c>
      <c r="K51" s="18" t="s">
        <v>10</v>
      </c>
      <c r="L51" s="37">
        <v>44350</v>
      </c>
      <c r="M51" s="18" t="s">
        <v>34</v>
      </c>
      <c r="N51" s="19"/>
    </row>
    <row r="52" spans="1:14" s="20" customFormat="1" x14ac:dyDescent="0.4">
      <c r="A52" s="18"/>
      <c r="B52" s="18"/>
      <c r="C52" s="29" t="s">
        <v>28</v>
      </c>
      <c r="D52" s="18" t="s">
        <v>9</v>
      </c>
      <c r="E52" s="36">
        <v>6</v>
      </c>
      <c r="F52" s="36">
        <v>6</v>
      </c>
      <c r="G52" s="18">
        <v>16</v>
      </c>
      <c r="H52" s="18">
        <v>1</v>
      </c>
      <c r="I52" s="18">
        <v>0.375</v>
      </c>
      <c r="J52" s="18">
        <v>6</v>
      </c>
      <c r="K52" s="18" t="s">
        <v>10</v>
      </c>
      <c r="L52" s="37">
        <v>44384</v>
      </c>
      <c r="M52" s="18" t="s">
        <v>34</v>
      </c>
      <c r="N52" s="19"/>
    </row>
    <row r="53" spans="1:14" s="20" customFormat="1" x14ac:dyDescent="0.4">
      <c r="A53" s="16"/>
      <c r="B53" s="18"/>
      <c r="C53" s="29" t="s">
        <v>27</v>
      </c>
      <c r="D53" s="18" t="s">
        <v>9</v>
      </c>
      <c r="E53" s="36">
        <v>9</v>
      </c>
      <c r="F53" s="36">
        <v>9</v>
      </c>
      <c r="G53" s="18">
        <v>24</v>
      </c>
      <c r="H53" s="18">
        <v>1</v>
      </c>
      <c r="I53" s="18">
        <v>0.375</v>
      </c>
      <c r="J53" s="18">
        <v>9</v>
      </c>
      <c r="K53" s="18" t="s">
        <v>10</v>
      </c>
      <c r="L53" s="37">
        <v>44399</v>
      </c>
      <c r="M53" s="18" t="s">
        <v>34</v>
      </c>
      <c r="N53" s="19"/>
    </row>
    <row r="54" spans="1:14" s="20" customFormat="1" x14ac:dyDescent="0.4">
      <c r="A54" s="18"/>
      <c r="B54" s="18"/>
      <c r="C54" s="29" t="s">
        <v>27</v>
      </c>
      <c r="D54" s="18" t="s">
        <v>9</v>
      </c>
      <c r="E54" s="36">
        <v>4.125</v>
      </c>
      <c r="F54" s="36">
        <v>5</v>
      </c>
      <c r="G54" s="18">
        <v>11</v>
      </c>
      <c r="H54" s="18">
        <v>1</v>
      </c>
      <c r="I54" s="18">
        <v>0.375</v>
      </c>
      <c r="J54" s="18">
        <v>5</v>
      </c>
      <c r="K54" s="18" t="s">
        <v>10</v>
      </c>
      <c r="L54" s="37">
        <v>44397</v>
      </c>
      <c r="M54" s="18" t="s">
        <v>34</v>
      </c>
      <c r="N54" s="19"/>
    </row>
    <row r="55" spans="1:14" s="20" customFormat="1" x14ac:dyDescent="0.4">
      <c r="A55" s="16"/>
      <c r="B55" s="18"/>
      <c r="C55" s="29" t="s">
        <v>27</v>
      </c>
      <c r="D55" s="18" t="s">
        <v>9</v>
      </c>
      <c r="E55" s="36">
        <v>20</v>
      </c>
      <c r="F55" s="36">
        <v>20</v>
      </c>
      <c r="G55" s="18">
        <v>50</v>
      </c>
      <c r="H55" s="18">
        <v>2</v>
      </c>
      <c r="I55" s="18">
        <v>0.4</v>
      </c>
      <c r="J55" s="42" t="s">
        <v>44</v>
      </c>
      <c r="K55" s="18" t="s">
        <v>10</v>
      </c>
      <c r="L55" s="37">
        <v>44400</v>
      </c>
      <c r="M55" s="18" t="s">
        <v>34</v>
      </c>
      <c r="N55" s="19"/>
    </row>
    <row r="56" spans="1:14" s="20" customFormat="1" x14ac:dyDescent="0.4">
      <c r="A56" s="16"/>
      <c r="B56" s="18"/>
      <c r="C56" s="29" t="s">
        <v>28</v>
      </c>
      <c r="D56" s="16" t="s">
        <v>9</v>
      </c>
      <c r="E56" s="36">
        <v>12</v>
      </c>
      <c r="F56" s="36">
        <v>11.4</v>
      </c>
      <c r="G56" s="18">
        <v>31</v>
      </c>
      <c r="H56" s="18">
        <v>1</v>
      </c>
      <c r="I56" s="18">
        <v>0.36499999999999999</v>
      </c>
      <c r="J56" s="18">
        <v>11.4</v>
      </c>
      <c r="K56" s="16" t="s">
        <v>10</v>
      </c>
      <c r="L56" s="37">
        <v>44409</v>
      </c>
      <c r="M56" s="16" t="s">
        <v>34</v>
      </c>
      <c r="N56" s="19"/>
    </row>
    <row r="57" spans="1:14" s="20" customFormat="1" x14ac:dyDescent="0.4">
      <c r="A57" s="18"/>
      <c r="B57" s="18"/>
      <c r="C57" s="29" t="s">
        <v>28</v>
      </c>
      <c r="D57" s="18" t="s">
        <v>9</v>
      </c>
      <c r="E57" s="36">
        <v>22.1</v>
      </c>
      <c r="F57" s="36">
        <v>18.72</v>
      </c>
      <c r="G57" s="18">
        <v>52</v>
      </c>
      <c r="H57" s="18">
        <v>26</v>
      </c>
      <c r="I57" s="18">
        <v>0.42499999999999999</v>
      </c>
      <c r="J57" s="18">
        <v>0.72</v>
      </c>
      <c r="K57" s="18" t="s">
        <v>11</v>
      </c>
      <c r="L57" s="37">
        <v>44428</v>
      </c>
      <c r="M57" s="18" t="s">
        <v>34</v>
      </c>
      <c r="N57" s="19"/>
    </row>
    <row r="58" spans="1:14" s="20" customFormat="1" x14ac:dyDescent="0.4">
      <c r="A58" s="16"/>
      <c r="B58" s="18"/>
      <c r="C58" s="29" t="s">
        <v>27</v>
      </c>
      <c r="D58" s="16" t="s">
        <v>9</v>
      </c>
      <c r="E58" s="36">
        <v>15.2</v>
      </c>
      <c r="F58" s="36">
        <v>15.2</v>
      </c>
      <c r="G58" s="18">
        <v>44</v>
      </c>
      <c r="H58" s="18">
        <v>2</v>
      </c>
      <c r="I58" s="18">
        <v>0.36499999999999999</v>
      </c>
      <c r="J58" s="18">
        <v>7.6</v>
      </c>
      <c r="K58" s="16" t="s">
        <v>10</v>
      </c>
      <c r="L58" s="37">
        <v>44434</v>
      </c>
      <c r="M58" s="16" t="s">
        <v>34</v>
      </c>
      <c r="N58" s="19"/>
    </row>
    <row r="59" spans="1:14" s="20" customFormat="1" x14ac:dyDescent="0.4">
      <c r="A59" s="16"/>
      <c r="B59" s="16"/>
      <c r="C59" s="29" t="s">
        <v>28</v>
      </c>
      <c r="D59" s="16" t="s">
        <v>9</v>
      </c>
      <c r="E59" s="41">
        <v>8</v>
      </c>
      <c r="F59" s="41">
        <v>7.6</v>
      </c>
      <c r="G59" s="16">
        <v>20</v>
      </c>
      <c r="H59" s="16">
        <v>1</v>
      </c>
      <c r="I59" s="16">
        <v>0.4</v>
      </c>
      <c r="J59" s="16">
        <v>7.6</v>
      </c>
      <c r="K59" s="16" t="s">
        <v>10</v>
      </c>
      <c r="L59" s="17">
        <v>44440</v>
      </c>
      <c r="M59" s="16" t="s">
        <v>34</v>
      </c>
      <c r="N59" s="19"/>
    </row>
    <row r="60" spans="1:14" s="20" customFormat="1" x14ac:dyDescent="0.4">
      <c r="A60" s="16"/>
      <c r="B60" s="16"/>
      <c r="C60" s="29" t="s">
        <v>28</v>
      </c>
      <c r="D60" s="16" t="s">
        <v>9</v>
      </c>
      <c r="E60" s="41">
        <v>8</v>
      </c>
      <c r="F60" s="41">
        <v>7.6</v>
      </c>
      <c r="G60" s="16">
        <v>20</v>
      </c>
      <c r="H60" s="16">
        <v>1</v>
      </c>
      <c r="I60" s="16">
        <v>0.4</v>
      </c>
      <c r="J60" s="16">
        <v>7.6</v>
      </c>
      <c r="K60" s="16" t="s">
        <v>10</v>
      </c>
      <c r="L60" s="17">
        <v>44459</v>
      </c>
      <c r="M60" s="16" t="s">
        <v>34</v>
      </c>
      <c r="N60" s="19"/>
    </row>
    <row r="61" spans="1:14" s="20" customFormat="1" x14ac:dyDescent="0.4">
      <c r="A61" s="16"/>
      <c r="B61" s="18"/>
      <c r="C61" s="29" t="s">
        <v>28</v>
      </c>
      <c r="D61" s="16" t="s">
        <v>9</v>
      </c>
      <c r="E61" s="36">
        <v>9.1199999999999992</v>
      </c>
      <c r="F61" s="36">
        <v>10</v>
      </c>
      <c r="G61" s="18">
        <v>24</v>
      </c>
      <c r="H61" s="18">
        <v>1</v>
      </c>
      <c r="I61" s="18">
        <v>0.38</v>
      </c>
      <c r="J61" s="18">
        <v>9.1199999999999992</v>
      </c>
      <c r="K61" s="16" t="s">
        <v>10</v>
      </c>
      <c r="L61" s="37">
        <v>44467</v>
      </c>
      <c r="M61" s="16" t="s">
        <v>34</v>
      </c>
      <c r="N61" s="19"/>
    </row>
    <row r="62" spans="1:14" s="20" customFormat="1" x14ac:dyDescent="0.4">
      <c r="A62" s="16"/>
      <c r="B62" s="16"/>
      <c r="C62" s="29" t="s">
        <v>28</v>
      </c>
      <c r="D62" s="16" t="s">
        <v>9</v>
      </c>
      <c r="E62" s="41">
        <v>9.52</v>
      </c>
      <c r="F62" s="41">
        <v>7.6</v>
      </c>
      <c r="G62" s="16">
        <v>28</v>
      </c>
      <c r="H62" s="16">
        <v>1</v>
      </c>
      <c r="I62" s="16">
        <v>0.34</v>
      </c>
      <c r="J62" s="16">
        <v>9.52</v>
      </c>
      <c r="K62" s="16" t="s">
        <v>10</v>
      </c>
      <c r="L62" s="17">
        <v>44475</v>
      </c>
      <c r="M62" s="16" t="s">
        <v>35</v>
      </c>
      <c r="N62" s="19">
        <v>5</v>
      </c>
    </row>
    <row r="63" spans="1:14" s="20" customFormat="1" x14ac:dyDescent="0.4">
      <c r="A63" s="43"/>
      <c r="B63" s="43"/>
      <c r="C63" s="29" t="s">
        <v>29</v>
      </c>
      <c r="D63" s="43" t="s">
        <v>9</v>
      </c>
      <c r="E63" s="44">
        <v>8.39</v>
      </c>
      <c r="F63" s="44">
        <v>7.6</v>
      </c>
      <c r="G63" s="43">
        <v>23</v>
      </c>
      <c r="H63" s="43">
        <v>1</v>
      </c>
      <c r="I63" s="43">
        <v>0.36499999999999999</v>
      </c>
      <c r="J63" s="43">
        <v>7.6</v>
      </c>
      <c r="K63" s="43" t="s">
        <v>10</v>
      </c>
      <c r="L63" s="45">
        <v>44481</v>
      </c>
      <c r="M63" s="43" t="s">
        <v>34</v>
      </c>
      <c r="N63" s="19"/>
    </row>
    <row r="64" spans="1:14" s="20" customFormat="1" x14ac:dyDescent="0.4">
      <c r="A64" s="43"/>
      <c r="B64" s="43"/>
      <c r="C64" s="29" t="s">
        <v>28</v>
      </c>
      <c r="D64" s="43" t="s">
        <v>9</v>
      </c>
      <c r="E64" s="44">
        <v>7.82</v>
      </c>
      <c r="F64" s="44">
        <v>7.6</v>
      </c>
      <c r="G64" s="43">
        <v>23</v>
      </c>
      <c r="H64" s="43">
        <v>1</v>
      </c>
      <c r="I64" s="43">
        <v>0.34</v>
      </c>
      <c r="J64" s="43">
        <v>7.6</v>
      </c>
      <c r="K64" s="43" t="s">
        <v>10</v>
      </c>
      <c r="L64" s="45">
        <v>44483</v>
      </c>
      <c r="M64" s="43" t="s">
        <v>35</v>
      </c>
      <c r="N64" s="19">
        <v>4.5</v>
      </c>
    </row>
    <row r="65" spans="1:14" s="20" customFormat="1" x14ac:dyDescent="0.4">
      <c r="A65" s="43"/>
      <c r="B65" s="43"/>
      <c r="C65" s="29" t="s">
        <v>28</v>
      </c>
      <c r="D65" s="43" t="s">
        <v>9</v>
      </c>
      <c r="E65" s="44">
        <v>8.6999999999999993</v>
      </c>
      <c r="F65" s="44">
        <v>8.1999999999999993</v>
      </c>
      <c r="G65" s="43">
        <v>20</v>
      </c>
      <c r="H65" s="43">
        <v>1</v>
      </c>
      <c r="I65" s="43">
        <v>0.435</v>
      </c>
      <c r="J65" s="43">
        <v>8.1999999999999993</v>
      </c>
      <c r="K65" s="43" t="s">
        <v>10</v>
      </c>
      <c r="L65" s="45">
        <v>44494</v>
      </c>
      <c r="M65" s="43" t="s">
        <v>34</v>
      </c>
      <c r="N65" s="19"/>
    </row>
    <row r="66" spans="1:14" s="20" customFormat="1" x14ac:dyDescent="0.4">
      <c r="A66" s="16"/>
      <c r="B66" s="16"/>
      <c r="C66" s="29" t="s">
        <v>29</v>
      </c>
      <c r="D66" s="16" t="s">
        <v>9</v>
      </c>
      <c r="E66" s="41">
        <v>13.3</v>
      </c>
      <c r="F66" s="41">
        <v>13.6</v>
      </c>
      <c r="G66" s="16">
        <v>36</v>
      </c>
      <c r="H66" s="16">
        <v>2</v>
      </c>
      <c r="I66" s="16">
        <v>0.37</v>
      </c>
      <c r="J66" s="16" t="s">
        <v>45</v>
      </c>
      <c r="K66" s="16" t="s">
        <v>10</v>
      </c>
      <c r="L66" s="17">
        <v>44504</v>
      </c>
      <c r="M66" s="16" t="s">
        <v>34</v>
      </c>
      <c r="N66" s="19"/>
    </row>
    <row r="67" spans="1:14" s="20" customFormat="1" x14ac:dyDescent="0.4">
      <c r="A67" s="16"/>
      <c r="B67" s="16"/>
      <c r="C67" s="29" t="s">
        <v>29</v>
      </c>
      <c r="D67" s="16" t="s">
        <v>9</v>
      </c>
      <c r="E67" s="41">
        <v>4.76</v>
      </c>
      <c r="F67" s="41">
        <v>7.6</v>
      </c>
      <c r="G67" s="16">
        <v>14</v>
      </c>
      <c r="H67" s="16">
        <v>1</v>
      </c>
      <c r="I67" s="16">
        <v>0.34</v>
      </c>
      <c r="J67" s="16">
        <v>7.6</v>
      </c>
      <c r="K67" s="16" t="s">
        <v>10</v>
      </c>
      <c r="L67" s="17">
        <v>44552</v>
      </c>
      <c r="M67" s="16" t="s">
        <v>35</v>
      </c>
      <c r="N67" s="19">
        <v>4.5</v>
      </c>
    </row>
    <row r="68" spans="1:14" s="20" customFormat="1" x14ac:dyDescent="0.4">
      <c r="A68" s="43"/>
      <c r="B68" s="43"/>
      <c r="C68" s="29" t="s">
        <v>27</v>
      </c>
      <c r="D68" s="43" t="s">
        <v>9</v>
      </c>
      <c r="E68" s="44">
        <v>13.69</v>
      </c>
      <c r="F68" s="44">
        <v>13.6</v>
      </c>
      <c r="G68" s="43">
        <v>37</v>
      </c>
      <c r="H68" s="43">
        <v>1</v>
      </c>
      <c r="I68" s="43">
        <v>0.37</v>
      </c>
      <c r="J68" s="43">
        <v>13.6</v>
      </c>
      <c r="K68" s="16" t="s">
        <v>10</v>
      </c>
      <c r="L68" s="17">
        <v>44552</v>
      </c>
      <c r="M68" s="43" t="s">
        <v>34</v>
      </c>
      <c r="N68" s="19"/>
    </row>
    <row r="69" spans="1:14" s="20" customFormat="1" x14ac:dyDescent="0.4">
      <c r="A69" s="43"/>
      <c r="B69" s="43"/>
      <c r="C69" s="29" t="s">
        <v>29</v>
      </c>
      <c r="D69" s="43" t="s">
        <v>9</v>
      </c>
      <c r="E69" s="44">
        <v>5</v>
      </c>
      <c r="F69" s="44">
        <v>5</v>
      </c>
      <c r="G69" s="43">
        <v>13</v>
      </c>
      <c r="H69" s="43">
        <v>1</v>
      </c>
      <c r="I69" s="43">
        <v>0.38500000000000001</v>
      </c>
      <c r="J69" s="43">
        <v>5</v>
      </c>
      <c r="K69" s="16" t="s">
        <v>10</v>
      </c>
      <c r="L69" s="45">
        <v>44582</v>
      </c>
      <c r="M69" s="43" t="s">
        <v>34</v>
      </c>
      <c r="N69" s="19"/>
    </row>
    <row r="70" spans="1:14" s="20" customFormat="1" x14ac:dyDescent="0.4">
      <c r="A70" s="43"/>
      <c r="B70" s="43"/>
      <c r="C70" s="29" t="s">
        <v>28</v>
      </c>
      <c r="D70" s="43" t="s">
        <v>9</v>
      </c>
      <c r="E70" s="44">
        <v>9.6199999999999992</v>
      </c>
      <c r="F70" s="44">
        <v>7.6</v>
      </c>
      <c r="G70" s="43">
        <v>26</v>
      </c>
      <c r="H70" s="43">
        <v>1</v>
      </c>
      <c r="I70" s="43">
        <v>0.37</v>
      </c>
      <c r="J70" s="43">
        <v>7.6</v>
      </c>
      <c r="K70" s="16" t="s">
        <v>10</v>
      </c>
      <c r="L70" s="45">
        <v>44594</v>
      </c>
      <c r="M70" s="43" t="s">
        <v>35</v>
      </c>
      <c r="N70" s="19">
        <v>4.5</v>
      </c>
    </row>
    <row r="71" spans="1:14" s="20" customFormat="1" x14ac:dyDescent="0.4">
      <c r="A71" s="16"/>
      <c r="B71" s="43"/>
      <c r="C71" s="29" t="s">
        <v>29</v>
      </c>
      <c r="D71" s="16" t="s">
        <v>9</v>
      </c>
      <c r="E71" s="44">
        <v>13.6</v>
      </c>
      <c r="F71" s="44">
        <v>13.6</v>
      </c>
      <c r="G71" s="43">
        <v>37</v>
      </c>
      <c r="H71" s="43">
        <v>2</v>
      </c>
      <c r="I71" s="43">
        <v>0.37</v>
      </c>
      <c r="J71" s="16" t="s">
        <v>38</v>
      </c>
      <c r="K71" s="16" t="s">
        <v>10</v>
      </c>
      <c r="L71" s="45">
        <v>44601</v>
      </c>
      <c r="M71" s="16" t="s">
        <v>34</v>
      </c>
      <c r="N71" s="19"/>
    </row>
    <row r="72" spans="1:14" s="20" customFormat="1" x14ac:dyDescent="0.4">
      <c r="A72" s="16"/>
      <c r="B72" s="16"/>
      <c r="C72" s="29" t="s">
        <v>29</v>
      </c>
      <c r="D72" s="16" t="s">
        <v>9</v>
      </c>
      <c r="E72" s="41">
        <v>20.399999999999999</v>
      </c>
      <c r="F72" s="41">
        <v>14.8</v>
      </c>
      <c r="G72" s="16">
        <v>51</v>
      </c>
      <c r="H72" s="16">
        <v>51</v>
      </c>
      <c r="I72" s="16">
        <v>0.4</v>
      </c>
      <c r="J72" s="16">
        <v>0.4</v>
      </c>
      <c r="K72" s="16" t="s">
        <v>11</v>
      </c>
      <c r="L72" s="17">
        <v>44614</v>
      </c>
      <c r="M72" s="16" t="s">
        <v>34</v>
      </c>
      <c r="N72" s="19"/>
    </row>
    <row r="73" spans="1:14" s="20" customFormat="1" x14ac:dyDescent="0.4">
      <c r="A73" s="16"/>
      <c r="B73" s="16"/>
      <c r="C73" s="29" t="s">
        <v>28</v>
      </c>
      <c r="D73" s="16" t="s">
        <v>9</v>
      </c>
      <c r="E73" s="41">
        <v>5.55</v>
      </c>
      <c r="F73" s="41">
        <v>7.6</v>
      </c>
      <c r="G73" s="16">
        <v>15</v>
      </c>
      <c r="H73" s="16">
        <v>1</v>
      </c>
      <c r="I73" s="16">
        <v>0.37</v>
      </c>
      <c r="J73" s="16">
        <v>7.6</v>
      </c>
      <c r="K73" s="16" t="s">
        <v>10</v>
      </c>
      <c r="L73" s="17">
        <v>44630</v>
      </c>
      <c r="M73" s="16" t="s">
        <v>35</v>
      </c>
      <c r="N73" s="19">
        <v>4.5</v>
      </c>
    </row>
    <row r="74" spans="1:14" s="20" customFormat="1" x14ac:dyDescent="0.4">
      <c r="A74" s="16"/>
      <c r="B74" s="16"/>
      <c r="C74" s="29" t="s">
        <v>28</v>
      </c>
      <c r="D74" s="16" t="s">
        <v>9</v>
      </c>
      <c r="E74" s="41">
        <v>16.2</v>
      </c>
      <c r="F74" s="41">
        <v>13.5</v>
      </c>
      <c r="G74" s="16">
        <v>45</v>
      </c>
      <c r="H74" s="16">
        <v>45</v>
      </c>
      <c r="I74" s="16">
        <v>0.36</v>
      </c>
      <c r="J74" s="16">
        <v>3.6</v>
      </c>
      <c r="K74" s="16" t="s">
        <v>11</v>
      </c>
      <c r="L74" s="17">
        <v>44630</v>
      </c>
      <c r="M74" s="16" t="s">
        <v>34</v>
      </c>
      <c r="N74" s="19"/>
    </row>
    <row r="75" spans="1:14" s="20" customFormat="1" x14ac:dyDescent="0.4">
      <c r="A75" s="16"/>
      <c r="B75" s="16"/>
      <c r="C75" s="29" t="s">
        <v>27</v>
      </c>
      <c r="D75" s="16" t="s">
        <v>9</v>
      </c>
      <c r="E75" s="41">
        <v>5</v>
      </c>
      <c r="F75" s="41">
        <v>5</v>
      </c>
      <c r="G75" s="16">
        <v>13</v>
      </c>
      <c r="H75" s="16">
        <v>1</v>
      </c>
      <c r="I75" s="16">
        <v>0.38500000000000001</v>
      </c>
      <c r="J75" s="16">
        <v>5</v>
      </c>
      <c r="K75" s="16" t="s">
        <v>10</v>
      </c>
      <c r="L75" s="17">
        <v>44635</v>
      </c>
      <c r="M75" s="16" t="s">
        <v>34</v>
      </c>
      <c r="N75" s="19"/>
    </row>
    <row r="76" spans="1:14" s="20" customFormat="1" x14ac:dyDescent="0.4">
      <c r="A76" s="16"/>
      <c r="B76" s="16"/>
      <c r="C76" s="29" t="s">
        <v>28</v>
      </c>
      <c r="D76" s="16" t="s">
        <v>9</v>
      </c>
      <c r="E76" s="41">
        <v>18</v>
      </c>
      <c r="F76" s="41">
        <v>6</v>
      </c>
      <c r="G76" s="16">
        <v>54</v>
      </c>
      <c r="H76" s="16">
        <v>3</v>
      </c>
      <c r="I76" s="16">
        <v>0.34</v>
      </c>
      <c r="J76" s="16">
        <v>6</v>
      </c>
      <c r="K76" s="16" t="s">
        <v>10</v>
      </c>
      <c r="L76" s="17">
        <v>44635</v>
      </c>
      <c r="M76" s="16" t="s">
        <v>35</v>
      </c>
      <c r="N76" s="19">
        <v>15</v>
      </c>
    </row>
    <row r="77" spans="1:14" s="20" customFormat="1" x14ac:dyDescent="0.4">
      <c r="A77" s="16"/>
      <c r="B77" s="43"/>
      <c r="C77" s="29" t="s">
        <v>28</v>
      </c>
      <c r="D77" s="16" t="s">
        <v>9</v>
      </c>
      <c r="E77" s="44">
        <v>25.53</v>
      </c>
      <c r="F77" s="44">
        <v>25</v>
      </c>
      <c r="G77" s="43">
        <v>69</v>
      </c>
      <c r="H77" s="43">
        <v>3</v>
      </c>
      <c r="I77" s="43">
        <v>0.37</v>
      </c>
      <c r="J77" s="16" t="s">
        <v>39</v>
      </c>
      <c r="K77" s="16" t="s">
        <v>10</v>
      </c>
      <c r="L77" s="45">
        <v>44637</v>
      </c>
      <c r="M77" s="16" t="s">
        <v>34</v>
      </c>
      <c r="N77" s="19"/>
    </row>
    <row r="78" spans="1:14" s="20" customFormat="1" x14ac:dyDescent="0.4">
      <c r="A78" s="46"/>
      <c r="B78" s="46"/>
      <c r="C78" s="29" t="s">
        <v>27</v>
      </c>
      <c r="D78" s="46" t="s">
        <v>9</v>
      </c>
      <c r="E78" s="47">
        <v>4</v>
      </c>
      <c r="F78" s="47">
        <v>7.6</v>
      </c>
      <c r="G78" s="46">
        <v>10</v>
      </c>
      <c r="H78" s="46">
        <v>1</v>
      </c>
      <c r="I78" s="46">
        <v>0.4</v>
      </c>
      <c r="J78" s="46">
        <v>7.6</v>
      </c>
      <c r="K78" s="46" t="s">
        <v>10</v>
      </c>
      <c r="L78" s="48">
        <v>44652</v>
      </c>
      <c r="M78" s="46" t="s">
        <v>35</v>
      </c>
      <c r="N78" s="19">
        <v>9</v>
      </c>
    </row>
    <row r="79" spans="1:14" s="20" customFormat="1" x14ac:dyDescent="0.4">
      <c r="A79" s="46"/>
      <c r="B79" s="46"/>
      <c r="C79" s="29" t="s">
        <v>27</v>
      </c>
      <c r="D79" s="46" t="s">
        <v>9</v>
      </c>
      <c r="E79" s="47">
        <v>6.84</v>
      </c>
      <c r="F79" s="47">
        <v>6.81</v>
      </c>
      <c r="G79" s="46">
        <v>19</v>
      </c>
      <c r="H79" s="46">
        <v>19</v>
      </c>
      <c r="I79" s="46">
        <v>0.36</v>
      </c>
      <c r="J79" s="46">
        <v>6.84</v>
      </c>
      <c r="K79" s="46" t="s">
        <v>11</v>
      </c>
      <c r="L79" s="48">
        <v>44672</v>
      </c>
      <c r="M79" s="46" t="s">
        <v>34</v>
      </c>
      <c r="N79" s="19"/>
    </row>
    <row r="80" spans="1:14" s="20" customFormat="1" x14ac:dyDescent="0.4">
      <c r="A80" s="46"/>
      <c r="B80" s="46"/>
      <c r="C80" s="29" t="s">
        <v>27</v>
      </c>
      <c r="D80" s="46" t="s">
        <v>9</v>
      </c>
      <c r="E80" s="47">
        <v>8</v>
      </c>
      <c r="F80" s="47">
        <v>7.6</v>
      </c>
      <c r="G80" s="46">
        <v>20</v>
      </c>
      <c r="H80" s="46">
        <v>1</v>
      </c>
      <c r="I80" s="46">
        <v>0.4</v>
      </c>
      <c r="J80" s="46">
        <v>7.6</v>
      </c>
      <c r="K80" s="46" t="s">
        <v>10</v>
      </c>
      <c r="L80" s="48">
        <v>44672</v>
      </c>
      <c r="M80" s="46" t="s">
        <v>35</v>
      </c>
      <c r="N80" s="19">
        <v>9</v>
      </c>
    </row>
    <row r="81" spans="1:14" s="20" customFormat="1" x14ac:dyDescent="0.4">
      <c r="A81" s="46"/>
      <c r="B81" s="46"/>
      <c r="C81" s="29" t="s">
        <v>37</v>
      </c>
      <c r="D81" s="46" t="s">
        <v>9</v>
      </c>
      <c r="E81" s="47">
        <v>10.36</v>
      </c>
      <c r="F81" s="47">
        <v>10</v>
      </c>
      <c r="G81" s="46">
        <v>28</v>
      </c>
      <c r="H81" s="46">
        <v>1</v>
      </c>
      <c r="I81" s="46">
        <v>0.37</v>
      </c>
      <c r="J81" s="46">
        <v>10</v>
      </c>
      <c r="K81" s="46" t="s">
        <v>10</v>
      </c>
      <c r="L81" s="48">
        <v>44684</v>
      </c>
      <c r="M81" s="46" t="s">
        <v>34</v>
      </c>
      <c r="N81" s="19"/>
    </row>
    <row r="82" spans="1:14" s="20" customFormat="1" x14ac:dyDescent="0.4">
      <c r="A82" s="46"/>
      <c r="B82" s="46"/>
      <c r="C82" s="29" t="s">
        <v>28</v>
      </c>
      <c r="D82" s="46" t="s">
        <v>9</v>
      </c>
      <c r="E82" s="47">
        <v>4.29</v>
      </c>
      <c r="F82" s="47">
        <v>7.6</v>
      </c>
      <c r="G82" s="46">
        <v>11</v>
      </c>
      <c r="H82" s="46">
        <v>1</v>
      </c>
      <c r="I82" s="46">
        <v>0.39</v>
      </c>
      <c r="J82" s="46">
        <v>7.6</v>
      </c>
      <c r="K82" s="46" t="s">
        <v>10</v>
      </c>
      <c r="L82" s="48">
        <v>44684</v>
      </c>
      <c r="M82" s="46" t="s">
        <v>34</v>
      </c>
      <c r="N82" s="19"/>
    </row>
    <row r="83" spans="1:14" s="20" customFormat="1" x14ac:dyDescent="0.4">
      <c r="A83" s="46"/>
      <c r="B83" s="46"/>
      <c r="C83" s="29" t="s">
        <v>28</v>
      </c>
      <c r="D83" s="46" t="s">
        <v>9</v>
      </c>
      <c r="E83" s="47">
        <v>4.29</v>
      </c>
      <c r="F83" s="47">
        <v>5</v>
      </c>
      <c r="G83" s="46">
        <v>11</v>
      </c>
      <c r="H83" s="46">
        <v>1</v>
      </c>
      <c r="I83" s="46">
        <v>0.39</v>
      </c>
      <c r="J83" s="46">
        <v>5</v>
      </c>
      <c r="K83" s="46" t="s">
        <v>10</v>
      </c>
      <c r="L83" s="48">
        <v>44686</v>
      </c>
      <c r="M83" s="46" t="s">
        <v>35</v>
      </c>
      <c r="N83" s="19">
        <v>9</v>
      </c>
    </row>
    <row r="84" spans="1:14" s="20" customFormat="1" x14ac:dyDescent="0.4">
      <c r="A84" s="16"/>
      <c r="B84" s="46"/>
      <c r="C84" s="29" t="s">
        <v>28</v>
      </c>
      <c r="D84" s="16" t="s">
        <v>9</v>
      </c>
      <c r="E84" s="47">
        <v>10</v>
      </c>
      <c r="F84" s="47">
        <v>7.6</v>
      </c>
      <c r="G84" s="46">
        <v>30</v>
      </c>
      <c r="H84" s="46">
        <v>1</v>
      </c>
      <c r="I84" s="46">
        <v>0.39</v>
      </c>
      <c r="J84" s="46">
        <v>7.6</v>
      </c>
      <c r="K84" s="16" t="s">
        <v>10</v>
      </c>
      <c r="L84" s="48">
        <v>44691</v>
      </c>
      <c r="M84" s="16" t="s">
        <v>35</v>
      </c>
      <c r="N84" s="19">
        <v>9</v>
      </c>
    </row>
    <row r="85" spans="1:14" s="20" customFormat="1" x14ac:dyDescent="0.4">
      <c r="A85" s="16"/>
      <c r="B85" s="46"/>
      <c r="C85" s="29" t="s">
        <v>28</v>
      </c>
      <c r="D85" s="16" t="s">
        <v>9</v>
      </c>
      <c r="E85" s="47">
        <v>8</v>
      </c>
      <c r="F85" s="47">
        <v>7.6</v>
      </c>
      <c r="G85" s="46">
        <v>20</v>
      </c>
      <c r="H85" s="46">
        <v>1</v>
      </c>
      <c r="I85" s="46">
        <v>0.4</v>
      </c>
      <c r="J85" s="46">
        <v>7.6</v>
      </c>
      <c r="K85" s="16" t="s">
        <v>10</v>
      </c>
      <c r="L85" s="48">
        <v>44691</v>
      </c>
      <c r="M85" s="16" t="s">
        <v>34</v>
      </c>
      <c r="N85" s="19"/>
    </row>
    <row r="86" spans="1:14" s="20" customFormat="1" x14ac:dyDescent="0.4">
      <c r="A86" s="16"/>
      <c r="B86" s="46"/>
      <c r="C86" s="29" t="s">
        <v>28</v>
      </c>
      <c r="D86" s="16" t="s">
        <v>9</v>
      </c>
      <c r="E86" s="47">
        <v>10</v>
      </c>
      <c r="F86" s="47">
        <v>10</v>
      </c>
      <c r="G86" s="46">
        <v>25</v>
      </c>
      <c r="H86" s="46">
        <v>1</v>
      </c>
      <c r="I86" s="46">
        <v>0.4</v>
      </c>
      <c r="J86" s="16">
        <v>10</v>
      </c>
      <c r="K86" s="16" t="s">
        <v>10</v>
      </c>
      <c r="L86" s="48">
        <v>44701</v>
      </c>
      <c r="M86" s="16" t="s">
        <v>34</v>
      </c>
      <c r="N86" s="19"/>
    </row>
    <row r="87" spans="1:14" s="20" customFormat="1" x14ac:dyDescent="0.4">
      <c r="A87" s="16"/>
      <c r="B87" s="46"/>
      <c r="C87" s="29" t="s">
        <v>29</v>
      </c>
      <c r="D87" s="16" t="s">
        <v>9</v>
      </c>
      <c r="E87" s="47">
        <v>6</v>
      </c>
      <c r="F87" s="47">
        <v>6</v>
      </c>
      <c r="G87" s="46">
        <v>15</v>
      </c>
      <c r="H87" s="46">
        <v>1</v>
      </c>
      <c r="I87" s="46">
        <v>0.4</v>
      </c>
      <c r="J87" s="46">
        <v>6</v>
      </c>
      <c r="K87" s="16" t="s">
        <v>10</v>
      </c>
      <c r="L87" s="48">
        <v>44700</v>
      </c>
      <c r="M87" s="16" t="s">
        <v>34</v>
      </c>
      <c r="N87" s="19"/>
    </row>
    <row r="88" spans="1:14" s="20" customFormat="1" x14ac:dyDescent="0.4">
      <c r="A88" s="16"/>
      <c r="B88" s="16"/>
      <c r="C88" s="29" t="s">
        <v>28</v>
      </c>
      <c r="D88" s="16" t="s">
        <v>9</v>
      </c>
      <c r="E88" s="41">
        <v>18.72</v>
      </c>
      <c r="F88" s="41">
        <v>15.08</v>
      </c>
      <c r="G88" s="16">
        <v>52</v>
      </c>
      <c r="H88" s="16">
        <v>52</v>
      </c>
      <c r="I88" s="16">
        <v>0.36</v>
      </c>
      <c r="J88" s="16">
        <v>15.08</v>
      </c>
      <c r="K88" s="16" t="s">
        <v>11</v>
      </c>
      <c r="L88" s="17">
        <v>44720</v>
      </c>
      <c r="M88" s="16" t="s">
        <v>35</v>
      </c>
      <c r="N88" s="19">
        <v>10</v>
      </c>
    </row>
    <row r="89" spans="1:14" s="20" customFormat="1" x14ac:dyDescent="0.4">
      <c r="A89" s="16"/>
      <c r="B89" s="16"/>
      <c r="C89" s="29" t="s">
        <v>28</v>
      </c>
      <c r="D89" s="16" t="s">
        <v>9</v>
      </c>
      <c r="E89" s="41">
        <v>7.98</v>
      </c>
      <c r="F89" s="41">
        <v>7.6</v>
      </c>
      <c r="G89" s="16">
        <v>21</v>
      </c>
      <c r="H89" s="16">
        <v>1</v>
      </c>
      <c r="I89" s="16">
        <v>0.38</v>
      </c>
      <c r="J89" s="16">
        <v>7.6</v>
      </c>
      <c r="K89" s="16" t="s">
        <v>10</v>
      </c>
      <c r="L89" s="17">
        <v>44743</v>
      </c>
      <c r="M89" s="16" t="s">
        <v>34</v>
      </c>
      <c r="N89" s="19"/>
    </row>
    <row r="90" spans="1:14" s="20" customFormat="1" x14ac:dyDescent="0.4">
      <c r="A90" s="16"/>
      <c r="B90" s="16"/>
      <c r="C90" s="29" t="s">
        <v>27</v>
      </c>
      <c r="D90" s="16" t="s">
        <v>9</v>
      </c>
      <c r="E90" s="41">
        <v>17.399999999999999</v>
      </c>
      <c r="F90" s="41">
        <v>17.399999999999999</v>
      </c>
      <c r="G90" s="16">
        <v>47</v>
      </c>
      <c r="H90" s="16">
        <v>2</v>
      </c>
      <c r="I90" s="16">
        <v>0.36</v>
      </c>
      <c r="J90" s="16" t="s">
        <v>43</v>
      </c>
      <c r="K90" s="16" t="s">
        <v>10</v>
      </c>
      <c r="L90" s="17">
        <v>44747</v>
      </c>
      <c r="M90" s="16" t="s">
        <v>34</v>
      </c>
      <c r="N90" s="19"/>
    </row>
    <row r="91" spans="1:14" s="20" customFormat="1" x14ac:dyDescent="0.4">
      <c r="A91" s="49"/>
      <c r="B91" s="49"/>
      <c r="C91" s="29" t="s">
        <v>27</v>
      </c>
      <c r="D91" s="49" t="s">
        <v>9</v>
      </c>
      <c r="E91" s="50">
        <v>6</v>
      </c>
      <c r="F91" s="50">
        <v>6</v>
      </c>
      <c r="G91" s="49">
        <v>15</v>
      </c>
      <c r="H91" s="49">
        <v>1</v>
      </c>
      <c r="I91" s="49">
        <v>0.4</v>
      </c>
      <c r="J91" s="49">
        <v>6</v>
      </c>
      <c r="K91" s="49" t="s">
        <v>10</v>
      </c>
      <c r="L91" s="51">
        <v>44764</v>
      </c>
      <c r="M91" s="49" t="s">
        <v>34</v>
      </c>
      <c r="N91" s="19"/>
    </row>
    <row r="92" spans="1:14" s="20" customFormat="1" x14ac:dyDescent="0.4">
      <c r="A92" s="49"/>
      <c r="B92" s="49"/>
      <c r="C92" s="29" t="s">
        <v>28</v>
      </c>
      <c r="D92" s="49" t="s">
        <v>9</v>
      </c>
      <c r="E92" s="50">
        <v>8.36</v>
      </c>
      <c r="F92" s="50">
        <v>7.6</v>
      </c>
      <c r="G92" s="49">
        <v>22</v>
      </c>
      <c r="H92" s="49">
        <v>1</v>
      </c>
      <c r="I92" s="49">
        <v>0.38</v>
      </c>
      <c r="J92" s="49">
        <v>7.6</v>
      </c>
      <c r="K92" s="49" t="s">
        <v>10</v>
      </c>
      <c r="L92" s="51">
        <v>44764</v>
      </c>
      <c r="M92" s="49" t="s">
        <v>35</v>
      </c>
      <c r="N92" s="19">
        <v>9</v>
      </c>
    </row>
    <row r="93" spans="1:14" s="20" customFormat="1" x14ac:dyDescent="0.4">
      <c r="A93" s="49"/>
      <c r="B93" s="49"/>
      <c r="C93" s="29" t="s">
        <v>27</v>
      </c>
      <c r="D93" s="49" t="s">
        <v>9</v>
      </c>
      <c r="E93" s="50">
        <v>3</v>
      </c>
      <c r="F93" s="50">
        <v>3.8</v>
      </c>
      <c r="G93" s="49">
        <v>8</v>
      </c>
      <c r="H93" s="49">
        <v>1</v>
      </c>
      <c r="I93" s="49">
        <v>0.47499999999999998</v>
      </c>
      <c r="J93" s="49">
        <v>3.8</v>
      </c>
      <c r="K93" s="49" t="s">
        <v>10</v>
      </c>
      <c r="L93" s="51">
        <v>44777</v>
      </c>
      <c r="M93" s="49" t="s">
        <v>34</v>
      </c>
      <c r="N93" s="19"/>
    </row>
    <row r="94" spans="1:14" s="20" customFormat="1" x14ac:dyDescent="0.4">
      <c r="A94" s="16"/>
      <c r="B94" s="46"/>
      <c r="C94" s="29" t="s">
        <v>27</v>
      </c>
      <c r="D94" s="16" t="s">
        <v>9</v>
      </c>
      <c r="E94" s="47">
        <v>17.324999999999999</v>
      </c>
      <c r="F94" s="47">
        <v>18.5</v>
      </c>
      <c r="G94" s="46">
        <v>45</v>
      </c>
      <c r="H94" s="46">
        <v>2</v>
      </c>
      <c r="I94" s="46">
        <v>0.38500000000000001</v>
      </c>
      <c r="J94" s="16" t="s">
        <v>40</v>
      </c>
      <c r="K94" s="16" t="s">
        <v>10</v>
      </c>
      <c r="L94" s="48">
        <v>44790</v>
      </c>
      <c r="M94" s="16" t="s">
        <v>34</v>
      </c>
      <c r="N94" s="19"/>
    </row>
    <row r="95" spans="1:14" s="20" customFormat="1" x14ac:dyDescent="0.4">
      <c r="A95" s="49"/>
      <c r="B95" s="49"/>
      <c r="C95" s="29" t="s">
        <v>28</v>
      </c>
      <c r="D95" s="49" t="s">
        <v>9</v>
      </c>
      <c r="E95" s="50">
        <v>15.41</v>
      </c>
      <c r="F95" s="50">
        <v>12.6</v>
      </c>
      <c r="G95" s="49">
        <v>39</v>
      </c>
      <c r="H95" s="49">
        <v>2</v>
      </c>
      <c r="I95" s="49">
        <v>0.39500000000000002</v>
      </c>
      <c r="J95" s="49" t="s">
        <v>41</v>
      </c>
      <c r="K95" s="49" t="s">
        <v>10</v>
      </c>
      <c r="L95" s="51">
        <v>44792</v>
      </c>
      <c r="M95" s="49" t="s">
        <v>35</v>
      </c>
      <c r="N95" s="19">
        <v>13.5</v>
      </c>
    </row>
    <row r="96" spans="1:14" s="20" customFormat="1" x14ac:dyDescent="0.4">
      <c r="A96" s="49"/>
      <c r="B96" s="49"/>
      <c r="C96" s="29" t="s">
        <v>27</v>
      </c>
      <c r="D96" s="49" t="s">
        <v>9</v>
      </c>
      <c r="E96" s="50">
        <v>8</v>
      </c>
      <c r="F96" s="50">
        <v>7.92</v>
      </c>
      <c r="G96" s="49">
        <v>22</v>
      </c>
      <c r="H96" s="49">
        <v>1</v>
      </c>
      <c r="I96" s="49">
        <v>0.36</v>
      </c>
      <c r="J96" s="49">
        <v>8</v>
      </c>
      <c r="K96" s="49" t="s">
        <v>10</v>
      </c>
      <c r="L96" s="51">
        <v>44797</v>
      </c>
      <c r="M96" s="49" t="s">
        <v>35</v>
      </c>
      <c r="N96" s="19">
        <v>5.12</v>
      </c>
    </row>
    <row r="97" spans="1:14" s="20" customFormat="1" x14ac:dyDescent="0.4">
      <c r="A97" s="49"/>
      <c r="B97" s="49"/>
      <c r="C97" s="29" t="s">
        <v>28</v>
      </c>
      <c r="D97" s="49" t="s">
        <v>9</v>
      </c>
      <c r="E97" s="50">
        <v>8.1999999999999993</v>
      </c>
      <c r="F97" s="50">
        <v>6</v>
      </c>
      <c r="G97" s="49">
        <v>20</v>
      </c>
      <c r="H97" s="49">
        <v>1</v>
      </c>
      <c r="I97" s="49">
        <v>0.41</v>
      </c>
      <c r="J97" s="49">
        <v>6</v>
      </c>
      <c r="K97" s="49" t="s">
        <v>10</v>
      </c>
      <c r="L97" s="51">
        <v>44799</v>
      </c>
      <c r="M97" s="49" t="s">
        <v>35</v>
      </c>
      <c r="N97" s="19">
        <v>5</v>
      </c>
    </row>
    <row r="98" spans="1:14" s="20" customFormat="1" x14ac:dyDescent="0.4">
      <c r="A98" s="49"/>
      <c r="B98" s="49"/>
      <c r="C98" s="29" t="s">
        <v>28</v>
      </c>
      <c r="D98" s="49" t="s">
        <v>9</v>
      </c>
      <c r="E98" s="50">
        <v>10.199999999999999</v>
      </c>
      <c r="F98" s="50">
        <v>7.6</v>
      </c>
      <c r="G98" s="49">
        <v>30</v>
      </c>
      <c r="H98" s="49">
        <v>1</v>
      </c>
      <c r="I98" s="49">
        <v>0.34</v>
      </c>
      <c r="J98" s="49">
        <v>7.6</v>
      </c>
      <c r="K98" s="49" t="s">
        <v>10</v>
      </c>
      <c r="L98" s="51">
        <v>44804</v>
      </c>
      <c r="M98" s="49" t="s">
        <v>35</v>
      </c>
      <c r="N98" s="19">
        <v>10</v>
      </c>
    </row>
    <row r="99" spans="1:14" s="20" customFormat="1" x14ac:dyDescent="0.4">
      <c r="A99" s="49"/>
      <c r="B99" s="49"/>
      <c r="C99" s="29" t="s">
        <v>28</v>
      </c>
      <c r="D99" s="49" t="s">
        <v>9</v>
      </c>
      <c r="E99" s="50">
        <v>23.04</v>
      </c>
      <c r="F99" s="50">
        <v>21</v>
      </c>
      <c r="G99" s="49">
        <v>48</v>
      </c>
      <c r="H99" s="49">
        <v>3</v>
      </c>
      <c r="I99" s="49">
        <v>0.48</v>
      </c>
      <c r="J99" s="42" t="s">
        <v>42</v>
      </c>
      <c r="K99" s="16" t="s">
        <v>10</v>
      </c>
      <c r="L99" s="51">
        <v>44811</v>
      </c>
      <c r="M99" s="49" t="s">
        <v>34</v>
      </c>
      <c r="N99" s="19"/>
    </row>
    <row r="100" spans="1:14" s="20" customFormat="1" x14ac:dyDescent="0.4">
      <c r="A100" s="16"/>
      <c r="B100" s="49"/>
      <c r="C100" s="29" t="s">
        <v>27</v>
      </c>
      <c r="D100" s="16" t="s">
        <v>9</v>
      </c>
      <c r="E100" s="50">
        <v>8.76</v>
      </c>
      <c r="F100" s="50">
        <v>7</v>
      </c>
      <c r="G100" s="49">
        <v>24</v>
      </c>
      <c r="H100" s="49">
        <v>1</v>
      </c>
      <c r="I100" s="49">
        <v>0.28999999999999998</v>
      </c>
      <c r="J100" s="49">
        <v>7</v>
      </c>
      <c r="K100" s="16" t="s">
        <v>10</v>
      </c>
      <c r="L100" s="51">
        <v>44820</v>
      </c>
      <c r="M100" s="49" t="s">
        <v>34</v>
      </c>
      <c r="N100" s="19"/>
    </row>
    <row r="101" spans="1:14" s="20" customFormat="1" x14ac:dyDescent="0.4">
      <c r="A101" s="16"/>
      <c r="B101" s="49"/>
      <c r="C101" s="29" t="s">
        <v>28</v>
      </c>
      <c r="D101" s="16" t="s">
        <v>9</v>
      </c>
      <c r="E101" s="50">
        <v>16.2</v>
      </c>
      <c r="F101" s="50">
        <v>16.2</v>
      </c>
      <c r="G101" s="49">
        <v>54</v>
      </c>
      <c r="H101" s="49">
        <v>54</v>
      </c>
      <c r="I101" s="49">
        <v>0.36</v>
      </c>
      <c r="J101" s="49">
        <v>0.3</v>
      </c>
      <c r="K101" s="16" t="s">
        <v>11</v>
      </c>
      <c r="L101" s="51">
        <v>44823</v>
      </c>
      <c r="M101" s="49" t="s">
        <v>34</v>
      </c>
      <c r="N101" s="19"/>
    </row>
    <row r="102" spans="1:14" s="20" customFormat="1" x14ac:dyDescent="0.4">
      <c r="A102" s="16"/>
      <c r="B102" s="16"/>
      <c r="C102" s="29" t="s">
        <v>27</v>
      </c>
      <c r="D102" s="16" t="s">
        <v>9</v>
      </c>
      <c r="E102" s="41">
        <v>7.6</v>
      </c>
      <c r="F102" s="41">
        <v>7</v>
      </c>
      <c r="G102" s="16">
        <v>18</v>
      </c>
      <c r="H102" s="16">
        <v>1</v>
      </c>
      <c r="I102" s="16">
        <v>0.38900000000000001</v>
      </c>
      <c r="J102" s="16">
        <v>7.6</v>
      </c>
      <c r="K102" s="16" t="s">
        <v>10</v>
      </c>
      <c r="L102" s="17">
        <v>44827</v>
      </c>
      <c r="M102" s="49" t="s">
        <v>34</v>
      </c>
      <c r="N102" s="19"/>
    </row>
    <row r="103" spans="1:14" s="20" customFormat="1" x14ac:dyDescent="0.4">
      <c r="A103" s="16"/>
      <c r="B103" s="16"/>
      <c r="C103" s="29" t="s">
        <v>28</v>
      </c>
      <c r="D103" s="16" t="s">
        <v>9</v>
      </c>
      <c r="E103" s="41">
        <v>10</v>
      </c>
      <c r="F103" s="41">
        <v>10</v>
      </c>
      <c r="G103" s="16">
        <v>22</v>
      </c>
      <c r="H103" s="16">
        <v>1</v>
      </c>
      <c r="I103" s="16">
        <v>0.4</v>
      </c>
      <c r="J103" s="16">
        <v>8.8000000000000007</v>
      </c>
      <c r="K103" s="16" t="s">
        <v>10</v>
      </c>
      <c r="L103" s="17">
        <v>44827</v>
      </c>
      <c r="M103" s="49" t="s">
        <v>34</v>
      </c>
      <c r="N103" s="19"/>
    </row>
    <row r="104" spans="1:14" s="20" customFormat="1" x14ac:dyDescent="0.4">
      <c r="A104" s="16"/>
      <c r="B104" s="16"/>
      <c r="C104" s="29" t="s">
        <v>28</v>
      </c>
      <c r="D104" s="16" t="s">
        <v>9</v>
      </c>
      <c r="E104" s="50">
        <v>5</v>
      </c>
      <c r="F104" s="50">
        <v>5</v>
      </c>
      <c r="G104" s="49">
        <v>13</v>
      </c>
      <c r="H104" s="49">
        <v>1</v>
      </c>
      <c r="I104" s="49">
        <v>0.4</v>
      </c>
      <c r="J104" s="49">
        <v>5.2</v>
      </c>
      <c r="K104" s="16" t="s">
        <v>10</v>
      </c>
      <c r="L104" s="51">
        <v>44827</v>
      </c>
      <c r="M104" s="49" t="s">
        <v>34</v>
      </c>
      <c r="N104" s="19"/>
    </row>
    <row r="105" spans="1:14" s="20" customFormat="1" x14ac:dyDescent="0.4">
      <c r="A105" s="16"/>
      <c r="B105" s="52"/>
      <c r="C105" s="29" t="s">
        <v>28</v>
      </c>
      <c r="D105" s="16" t="s">
        <v>9</v>
      </c>
      <c r="E105" s="41">
        <v>12.05</v>
      </c>
      <c r="F105" s="53">
        <v>11.4</v>
      </c>
      <c r="G105" s="52">
        <v>33</v>
      </c>
      <c r="H105" s="52">
        <v>1</v>
      </c>
      <c r="I105" s="52">
        <v>0.36499999999999999</v>
      </c>
      <c r="J105" s="52">
        <v>11.4</v>
      </c>
      <c r="K105" s="16" t="s">
        <v>10</v>
      </c>
      <c r="L105" s="54">
        <v>44839</v>
      </c>
      <c r="M105" s="49" t="s">
        <v>34</v>
      </c>
      <c r="N105" s="19"/>
    </row>
    <row r="106" spans="1:14" s="20" customFormat="1" x14ac:dyDescent="0.4">
      <c r="A106" s="16"/>
      <c r="B106" s="52"/>
      <c r="C106" s="29" t="s">
        <v>29</v>
      </c>
      <c r="D106" s="16" t="s">
        <v>9</v>
      </c>
      <c r="E106" s="53">
        <v>9</v>
      </c>
      <c r="F106" s="53">
        <v>0.3</v>
      </c>
      <c r="G106" s="52">
        <v>30</v>
      </c>
      <c r="H106" s="52">
        <v>30</v>
      </c>
      <c r="I106" s="52">
        <v>0.3</v>
      </c>
      <c r="J106" s="52">
        <v>0.3</v>
      </c>
      <c r="K106" s="16" t="s">
        <v>11</v>
      </c>
      <c r="L106" s="54">
        <v>44840</v>
      </c>
      <c r="M106" s="49" t="s">
        <v>34</v>
      </c>
      <c r="N106" s="19"/>
    </row>
    <row r="107" spans="1:14" s="20" customFormat="1" x14ac:dyDescent="0.4">
      <c r="A107" s="16"/>
      <c r="B107" s="52"/>
      <c r="C107" s="29" t="s">
        <v>27</v>
      </c>
      <c r="D107" s="16" t="s">
        <v>9</v>
      </c>
      <c r="E107" s="53">
        <v>7.6</v>
      </c>
      <c r="F107" s="53">
        <v>7.6</v>
      </c>
      <c r="G107" s="52">
        <v>18</v>
      </c>
      <c r="H107" s="52">
        <v>1</v>
      </c>
      <c r="I107" s="52">
        <v>0.4</v>
      </c>
      <c r="J107" s="52">
        <v>7.6</v>
      </c>
      <c r="K107" s="16" t="s">
        <v>10</v>
      </c>
      <c r="L107" s="54">
        <v>44840</v>
      </c>
      <c r="M107" s="16" t="s">
        <v>35</v>
      </c>
      <c r="N107" s="19">
        <v>16</v>
      </c>
    </row>
    <row r="108" spans="1:14" s="20" customFormat="1" x14ac:dyDescent="0.4">
      <c r="A108" s="16"/>
      <c r="B108" s="52"/>
      <c r="C108" s="29" t="s">
        <v>27</v>
      </c>
      <c r="D108" s="16" t="s">
        <v>9</v>
      </c>
      <c r="E108" s="53">
        <v>13.6</v>
      </c>
      <c r="F108" s="53">
        <v>11.4</v>
      </c>
      <c r="G108" s="52">
        <v>34</v>
      </c>
      <c r="H108" s="52">
        <v>1</v>
      </c>
      <c r="I108" s="52">
        <v>0.4</v>
      </c>
      <c r="J108" s="52">
        <v>11.4</v>
      </c>
      <c r="K108" s="16" t="s">
        <v>10</v>
      </c>
      <c r="L108" s="54">
        <v>44840</v>
      </c>
      <c r="M108" s="49" t="s">
        <v>34</v>
      </c>
      <c r="N108" s="19"/>
    </row>
    <row r="109" spans="1:14" s="20" customFormat="1" x14ac:dyDescent="0.4">
      <c r="A109" s="16"/>
      <c r="B109" s="16"/>
      <c r="C109" s="29" t="s">
        <v>28</v>
      </c>
      <c r="D109" s="16" t="s">
        <v>9</v>
      </c>
      <c r="E109" s="41">
        <v>6.12</v>
      </c>
      <c r="F109" s="41">
        <v>5.0999999999999996</v>
      </c>
      <c r="G109" s="16">
        <v>17</v>
      </c>
      <c r="H109" s="16">
        <v>17</v>
      </c>
      <c r="I109" s="16">
        <v>0.36499999999999999</v>
      </c>
      <c r="J109" s="16">
        <v>0.3</v>
      </c>
      <c r="K109" s="16" t="s">
        <v>11</v>
      </c>
      <c r="L109" s="17">
        <v>44841</v>
      </c>
      <c r="M109" s="49" t="s">
        <v>34</v>
      </c>
      <c r="N109" s="19"/>
    </row>
    <row r="110" spans="1:14" s="20" customFormat="1" x14ac:dyDescent="0.4">
      <c r="A110" s="16"/>
      <c r="B110" s="16"/>
      <c r="C110" s="29" t="s">
        <v>28</v>
      </c>
      <c r="D110" s="16" t="s">
        <v>9</v>
      </c>
      <c r="E110" s="41">
        <v>5</v>
      </c>
      <c r="F110" s="41">
        <v>5</v>
      </c>
      <c r="G110" s="16">
        <v>13</v>
      </c>
      <c r="H110" s="16">
        <v>1</v>
      </c>
      <c r="I110" s="16">
        <v>0.38500000000000001</v>
      </c>
      <c r="J110" s="16">
        <v>5</v>
      </c>
      <c r="K110" s="16" t="s">
        <v>10</v>
      </c>
      <c r="L110" s="17">
        <v>44854</v>
      </c>
      <c r="M110" s="16" t="s">
        <v>34</v>
      </c>
      <c r="N110" s="19"/>
    </row>
    <row r="111" spans="1:14" s="20" customFormat="1" x14ac:dyDescent="0.4">
      <c r="A111" s="16"/>
      <c r="B111" s="16"/>
      <c r="C111" s="29" t="s">
        <v>29</v>
      </c>
      <c r="D111" s="16" t="s">
        <v>9</v>
      </c>
      <c r="E111" s="41">
        <v>6</v>
      </c>
      <c r="F111" s="41">
        <v>6</v>
      </c>
      <c r="G111" s="16">
        <v>15</v>
      </c>
      <c r="H111" s="16">
        <v>1</v>
      </c>
      <c r="I111" s="16">
        <v>0.4</v>
      </c>
      <c r="J111" s="16">
        <v>6</v>
      </c>
      <c r="K111" s="16" t="s">
        <v>10</v>
      </c>
      <c r="L111" s="17">
        <v>44854</v>
      </c>
      <c r="M111" s="16" t="s">
        <v>34</v>
      </c>
      <c r="N111" s="19"/>
    </row>
    <row r="112" spans="1:14" s="20" customFormat="1" x14ac:dyDescent="0.4">
      <c r="A112" s="16"/>
      <c r="B112" s="55"/>
      <c r="C112" s="29" t="s">
        <v>28</v>
      </c>
      <c r="D112" s="16" t="s">
        <v>9</v>
      </c>
      <c r="E112" s="56">
        <v>15.01</v>
      </c>
      <c r="F112" s="56">
        <v>11.4</v>
      </c>
      <c r="G112" s="55">
        <v>38</v>
      </c>
      <c r="H112" s="55">
        <v>1</v>
      </c>
      <c r="I112" s="55">
        <v>0.39500000000000002</v>
      </c>
      <c r="J112" s="55">
        <v>11.4</v>
      </c>
      <c r="K112" s="16" t="s">
        <v>10</v>
      </c>
      <c r="L112" s="57">
        <v>44865</v>
      </c>
      <c r="M112" s="16" t="s">
        <v>34</v>
      </c>
      <c r="N112" s="19"/>
    </row>
    <row r="113" spans="1:14" s="20" customFormat="1" x14ac:dyDescent="0.4">
      <c r="A113" s="16"/>
      <c r="B113" s="55"/>
      <c r="C113" s="29" t="s">
        <v>28</v>
      </c>
      <c r="D113" s="16" t="s">
        <v>9</v>
      </c>
      <c r="E113" s="56">
        <v>16.559999999999999</v>
      </c>
      <c r="F113" s="56">
        <v>13.34</v>
      </c>
      <c r="G113" s="55">
        <v>46</v>
      </c>
      <c r="H113" s="55">
        <v>46</v>
      </c>
      <c r="I113" s="55">
        <v>0.36</v>
      </c>
      <c r="J113" s="55">
        <v>0.28999999999999998</v>
      </c>
      <c r="K113" s="16" t="s">
        <v>11</v>
      </c>
      <c r="L113" s="57">
        <v>44882</v>
      </c>
      <c r="M113" s="16" t="s">
        <v>35</v>
      </c>
      <c r="N113" s="19">
        <v>10</v>
      </c>
    </row>
    <row r="114" spans="1:14" s="20" customFormat="1" x14ac:dyDescent="0.4">
      <c r="A114" s="16"/>
      <c r="B114" s="55"/>
      <c r="C114" s="29" t="s">
        <v>37</v>
      </c>
      <c r="D114" s="16" t="s">
        <v>9</v>
      </c>
      <c r="E114" s="56">
        <v>6</v>
      </c>
      <c r="F114" s="56">
        <v>6</v>
      </c>
      <c r="G114" s="55">
        <v>15</v>
      </c>
      <c r="H114" s="55">
        <v>1</v>
      </c>
      <c r="I114" s="55">
        <v>0.4</v>
      </c>
      <c r="J114" s="55">
        <v>6</v>
      </c>
      <c r="K114" s="16" t="s">
        <v>10</v>
      </c>
      <c r="L114" s="57">
        <v>44882</v>
      </c>
      <c r="M114" s="16" t="s">
        <v>34</v>
      </c>
      <c r="N114" s="19"/>
    </row>
    <row r="115" spans="1:14" s="20" customFormat="1" x14ac:dyDescent="0.4">
      <c r="A115" s="16"/>
      <c r="B115" s="55"/>
      <c r="C115" s="29" t="s">
        <v>37</v>
      </c>
      <c r="D115" s="16" t="s">
        <v>9</v>
      </c>
      <c r="E115" s="56">
        <v>10</v>
      </c>
      <c r="F115" s="56">
        <v>10</v>
      </c>
      <c r="G115" s="55">
        <v>25</v>
      </c>
      <c r="H115" s="55">
        <v>1</v>
      </c>
      <c r="I115" s="55">
        <v>0.4</v>
      </c>
      <c r="J115" s="55">
        <v>10</v>
      </c>
      <c r="K115" s="16" t="s">
        <v>10</v>
      </c>
      <c r="L115" s="57">
        <v>44883</v>
      </c>
      <c r="M115" s="16" t="s">
        <v>34</v>
      </c>
      <c r="N115" s="19"/>
    </row>
    <row r="116" spans="1:14" s="20" customFormat="1" x14ac:dyDescent="0.4">
      <c r="A116" s="16"/>
      <c r="B116" s="55"/>
      <c r="C116" s="29" t="s">
        <v>28</v>
      </c>
      <c r="D116" s="16" t="s">
        <v>9</v>
      </c>
      <c r="E116" s="56">
        <v>22.8</v>
      </c>
      <c r="F116" s="56">
        <v>11.4</v>
      </c>
      <c r="G116" s="55">
        <v>64</v>
      </c>
      <c r="H116" s="55">
        <v>2</v>
      </c>
      <c r="I116" s="55">
        <v>0.375</v>
      </c>
      <c r="J116" s="16" t="s">
        <v>46</v>
      </c>
      <c r="K116" s="16" t="s">
        <v>10</v>
      </c>
      <c r="L116" s="57">
        <v>44897</v>
      </c>
      <c r="M116" s="16" t="s">
        <v>34</v>
      </c>
      <c r="N116" s="19"/>
    </row>
    <row r="117" spans="1:14" s="20" customFormat="1" x14ac:dyDescent="0.4">
      <c r="A117" s="19"/>
      <c r="B117" s="19"/>
      <c r="C117" s="29" t="s">
        <v>29</v>
      </c>
      <c r="D117" s="19" t="s">
        <v>9</v>
      </c>
      <c r="E117" s="58">
        <v>14.25</v>
      </c>
      <c r="F117" s="58">
        <v>13.8</v>
      </c>
      <c r="G117" s="19">
        <v>38</v>
      </c>
      <c r="H117" s="19">
        <v>2</v>
      </c>
      <c r="I117" s="19">
        <v>0.375</v>
      </c>
      <c r="J117" s="19" t="s">
        <v>47</v>
      </c>
      <c r="K117" s="19" t="s">
        <v>10</v>
      </c>
      <c r="L117" s="59">
        <v>44904</v>
      </c>
      <c r="M117" s="19" t="s">
        <v>34</v>
      </c>
      <c r="N117" s="19"/>
    </row>
    <row r="118" spans="1:14" s="20" customFormat="1" x14ac:dyDescent="0.4">
      <c r="A118" s="19"/>
      <c r="B118" s="19"/>
      <c r="C118" s="29" t="s">
        <v>29</v>
      </c>
      <c r="D118" s="19" t="s">
        <v>9</v>
      </c>
      <c r="E118" s="58">
        <v>15.38</v>
      </c>
      <c r="F118" s="58">
        <v>14.4</v>
      </c>
      <c r="G118" s="19">
        <v>41</v>
      </c>
      <c r="H118" s="19">
        <v>2</v>
      </c>
      <c r="I118" s="19">
        <v>0.375</v>
      </c>
      <c r="J118" s="19" t="s">
        <v>48</v>
      </c>
      <c r="K118" s="19" t="s">
        <v>10</v>
      </c>
      <c r="L118" s="59">
        <v>44904</v>
      </c>
      <c r="M118" s="19" t="s">
        <v>34</v>
      </c>
      <c r="N118" s="19"/>
    </row>
    <row r="119" spans="1:14" s="20" customFormat="1" x14ac:dyDescent="0.4">
      <c r="A119" s="19"/>
      <c r="B119" s="19"/>
      <c r="C119" s="29" t="s">
        <v>49</v>
      </c>
      <c r="D119" s="19" t="s">
        <v>9</v>
      </c>
      <c r="E119" s="58">
        <v>14.25</v>
      </c>
      <c r="F119" s="58">
        <v>11</v>
      </c>
      <c r="G119" s="19">
        <v>38</v>
      </c>
      <c r="H119" s="19">
        <v>1</v>
      </c>
      <c r="I119" s="19">
        <v>0.375</v>
      </c>
      <c r="J119" s="19">
        <v>11</v>
      </c>
      <c r="K119" s="19" t="s">
        <v>10</v>
      </c>
      <c r="L119" s="59">
        <v>44908</v>
      </c>
      <c r="M119" s="19" t="s">
        <v>34</v>
      </c>
      <c r="N119" s="19"/>
    </row>
    <row r="120" spans="1:14" s="20" customFormat="1" x14ac:dyDescent="0.4">
      <c r="A120" s="19"/>
      <c r="B120" s="19"/>
      <c r="C120" s="29" t="s">
        <v>28</v>
      </c>
      <c r="D120" s="19" t="s">
        <v>9</v>
      </c>
      <c r="E120" s="58">
        <v>8</v>
      </c>
      <c r="F120" s="58">
        <v>8</v>
      </c>
      <c r="G120" s="19">
        <v>20</v>
      </c>
      <c r="H120" s="19">
        <v>1</v>
      </c>
      <c r="I120" s="19">
        <v>0.4</v>
      </c>
      <c r="J120" s="19">
        <v>8</v>
      </c>
      <c r="K120" s="19" t="s">
        <v>10</v>
      </c>
      <c r="L120" s="59">
        <v>44922</v>
      </c>
      <c r="M120" s="19" t="s">
        <v>34</v>
      </c>
      <c r="N120" s="19"/>
    </row>
    <row r="121" spans="1:14" s="20" customFormat="1" x14ac:dyDescent="0.4">
      <c r="A121" s="19"/>
      <c r="B121" s="19"/>
      <c r="C121" s="29" t="s">
        <v>27</v>
      </c>
      <c r="D121" s="19" t="s">
        <v>9</v>
      </c>
      <c r="E121" s="58">
        <v>15.2</v>
      </c>
      <c r="F121" s="58">
        <v>15.2</v>
      </c>
      <c r="G121" s="19">
        <v>36</v>
      </c>
      <c r="H121" s="19">
        <v>2</v>
      </c>
      <c r="I121" s="19">
        <v>0.42499999999999999</v>
      </c>
      <c r="J121" s="19" t="s">
        <v>45</v>
      </c>
      <c r="K121" s="19" t="s">
        <v>10</v>
      </c>
      <c r="L121" s="59">
        <v>44935</v>
      </c>
      <c r="M121" s="19" t="s">
        <v>34</v>
      </c>
      <c r="N121" s="19"/>
    </row>
    <row r="122" spans="1:14" s="20" customFormat="1" x14ac:dyDescent="0.4">
      <c r="A122" s="19"/>
      <c r="B122" s="19"/>
      <c r="C122" s="29" t="s">
        <v>28</v>
      </c>
      <c r="D122" s="19" t="s">
        <v>9</v>
      </c>
      <c r="E122" s="58">
        <v>17.28</v>
      </c>
      <c r="F122" s="58">
        <v>17.28</v>
      </c>
      <c r="G122" s="19">
        <v>48</v>
      </c>
      <c r="H122" s="19">
        <v>24</v>
      </c>
      <c r="I122" s="19">
        <v>0.36</v>
      </c>
      <c r="J122" s="19">
        <v>720</v>
      </c>
      <c r="K122" s="19" t="s">
        <v>11</v>
      </c>
      <c r="L122" s="59">
        <v>44972</v>
      </c>
      <c r="M122" s="19" t="s">
        <v>34</v>
      </c>
      <c r="N122" s="19"/>
    </row>
    <row r="123" spans="1:14" s="20" customFormat="1" x14ac:dyDescent="0.4">
      <c r="A123" s="19"/>
      <c r="B123" s="19"/>
      <c r="C123" s="29" t="s">
        <v>27</v>
      </c>
      <c r="D123" s="19" t="s">
        <v>9</v>
      </c>
      <c r="E123" s="58">
        <v>33</v>
      </c>
      <c r="F123" s="58">
        <v>33.799999999999997</v>
      </c>
      <c r="G123" s="19">
        <v>88</v>
      </c>
      <c r="H123" s="19">
        <v>4</v>
      </c>
      <c r="I123" s="19">
        <v>0.375</v>
      </c>
      <c r="J123" s="19" t="s">
        <v>50</v>
      </c>
      <c r="K123" s="19" t="s">
        <v>10</v>
      </c>
      <c r="L123" s="59">
        <v>44980</v>
      </c>
      <c r="M123" s="19" t="s">
        <v>34</v>
      </c>
      <c r="N123" s="19"/>
    </row>
    <row r="124" spans="1:14" s="20" customFormat="1" x14ac:dyDescent="0.4">
      <c r="A124" s="19"/>
      <c r="B124" s="19"/>
      <c r="C124" s="29" t="s">
        <v>28</v>
      </c>
      <c r="D124" s="19" t="s">
        <v>9</v>
      </c>
      <c r="E124" s="58">
        <v>5.2</v>
      </c>
      <c r="F124" s="58">
        <v>5</v>
      </c>
      <c r="G124" s="19">
        <v>13</v>
      </c>
      <c r="H124" s="19">
        <v>1</v>
      </c>
      <c r="I124" s="19">
        <v>0.4</v>
      </c>
      <c r="J124" s="19">
        <v>5</v>
      </c>
      <c r="K124" s="19" t="s">
        <v>10</v>
      </c>
      <c r="L124" s="59">
        <v>44995</v>
      </c>
      <c r="M124" s="19" t="s">
        <v>34</v>
      </c>
      <c r="N124" s="19"/>
    </row>
    <row r="125" spans="1:14" s="20" customFormat="1" x14ac:dyDescent="0.4">
      <c r="A125" s="19"/>
      <c r="B125" s="19"/>
      <c r="C125" s="29" t="s">
        <v>28</v>
      </c>
      <c r="D125" s="19" t="s">
        <v>9</v>
      </c>
      <c r="E125" s="58">
        <v>6</v>
      </c>
      <c r="F125" s="58">
        <v>6</v>
      </c>
      <c r="G125" s="19">
        <v>15</v>
      </c>
      <c r="H125" s="19">
        <v>1</v>
      </c>
      <c r="I125" s="19">
        <v>0.4</v>
      </c>
      <c r="J125" s="19">
        <v>6</v>
      </c>
      <c r="K125" s="19" t="s">
        <v>10</v>
      </c>
      <c r="L125" s="59">
        <v>44995</v>
      </c>
      <c r="M125" s="19" t="s">
        <v>34</v>
      </c>
      <c r="N125" s="19"/>
    </row>
    <row r="126" spans="1:14" s="20" customFormat="1" x14ac:dyDescent="0.4">
      <c r="A126" s="19"/>
      <c r="B126" s="19"/>
      <c r="C126" s="29" t="s">
        <v>28</v>
      </c>
      <c r="D126" s="19" t="s">
        <v>9</v>
      </c>
      <c r="E126" s="58">
        <v>8.8000000000000007</v>
      </c>
      <c r="F126" s="58">
        <v>6</v>
      </c>
      <c r="G126" s="19">
        <v>22</v>
      </c>
      <c r="H126" s="19">
        <v>1</v>
      </c>
      <c r="I126" s="19">
        <v>0.4</v>
      </c>
      <c r="J126" s="19">
        <v>6</v>
      </c>
      <c r="K126" s="19" t="s">
        <v>10</v>
      </c>
      <c r="L126" s="59">
        <v>45005</v>
      </c>
      <c r="M126" s="19" t="s">
        <v>34</v>
      </c>
      <c r="N126" s="19"/>
    </row>
    <row r="127" spans="1:14" s="20" customFormat="1" x14ac:dyDescent="0.4">
      <c r="A127" s="19"/>
      <c r="B127" s="19"/>
      <c r="C127" s="29" t="s">
        <v>28</v>
      </c>
      <c r="D127" s="19" t="s">
        <v>9</v>
      </c>
      <c r="E127" s="58">
        <v>11.6</v>
      </c>
      <c r="F127" s="58">
        <v>10</v>
      </c>
      <c r="G127" s="19">
        <v>29</v>
      </c>
      <c r="H127" s="19">
        <v>1</v>
      </c>
      <c r="I127" s="19">
        <v>0.4</v>
      </c>
      <c r="J127" s="19">
        <v>10</v>
      </c>
      <c r="K127" s="19" t="s">
        <v>10</v>
      </c>
      <c r="L127" s="59">
        <v>45005</v>
      </c>
      <c r="M127" s="19" t="s">
        <v>34</v>
      </c>
      <c r="N127" s="19"/>
    </row>
    <row r="128" spans="1:14" s="20" customFormat="1" x14ac:dyDescent="0.4">
      <c r="A128" s="19"/>
      <c r="B128" s="19"/>
      <c r="C128" s="29" t="s">
        <v>28</v>
      </c>
      <c r="D128" s="19" t="s">
        <v>9</v>
      </c>
      <c r="E128" s="58">
        <v>19.125</v>
      </c>
      <c r="F128" s="58">
        <v>19</v>
      </c>
      <c r="G128" s="19">
        <v>51</v>
      </c>
      <c r="H128" s="19">
        <v>2</v>
      </c>
      <c r="I128" s="19">
        <v>0.375</v>
      </c>
      <c r="J128" s="19" t="s">
        <v>51</v>
      </c>
      <c r="K128" s="19" t="s">
        <v>10</v>
      </c>
      <c r="L128" s="59">
        <v>45058</v>
      </c>
      <c r="M128" s="19" t="s">
        <v>34</v>
      </c>
      <c r="N128" s="19"/>
    </row>
    <row r="129" spans="1:14" s="20" customFormat="1" x14ac:dyDescent="0.4">
      <c r="A129" s="19"/>
      <c r="B129" s="19"/>
      <c r="C129" s="29" t="s">
        <v>28</v>
      </c>
      <c r="D129" s="19" t="s">
        <v>9</v>
      </c>
      <c r="E129" s="58">
        <v>9.1999999999999993</v>
      </c>
      <c r="F129" s="58">
        <v>7.6</v>
      </c>
      <c r="G129" s="19">
        <v>23</v>
      </c>
      <c r="H129" s="19">
        <v>1</v>
      </c>
      <c r="I129" s="19">
        <v>0.4</v>
      </c>
      <c r="J129" s="19">
        <v>7.6</v>
      </c>
      <c r="K129" s="19" t="s">
        <v>10</v>
      </c>
      <c r="L129" s="59">
        <v>45058</v>
      </c>
      <c r="M129" s="19" t="s">
        <v>34</v>
      </c>
      <c r="N129" s="19"/>
    </row>
    <row r="130" spans="1:14" s="20" customFormat="1" x14ac:dyDescent="0.4">
      <c r="A130" s="19"/>
      <c r="B130" s="19"/>
      <c r="C130" s="29" t="s">
        <v>28</v>
      </c>
      <c r="D130" s="19" t="s">
        <v>9</v>
      </c>
      <c r="E130" s="58">
        <v>6.4</v>
      </c>
      <c r="F130" s="58">
        <v>5</v>
      </c>
      <c r="G130" s="19">
        <v>16</v>
      </c>
      <c r="H130" s="19">
        <v>1</v>
      </c>
      <c r="I130" s="19">
        <v>0.4</v>
      </c>
      <c r="J130" s="19">
        <v>5</v>
      </c>
      <c r="K130" s="19" t="s">
        <v>10</v>
      </c>
      <c r="L130" s="59">
        <v>45104</v>
      </c>
      <c r="M130" s="19" t="s">
        <v>34</v>
      </c>
      <c r="N130" s="19"/>
    </row>
    <row r="131" spans="1:14" s="20" customFormat="1" x14ac:dyDescent="0.4">
      <c r="A131" s="19"/>
      <c r="B131" s="19"/>
      <c r="C131" s="29" t="s">
        <v>28</v>
      </c>
      <c r="D131" s="19" t="s">
        <v>9</v>
      </c>
      <c r="E131" s="58">
        <v>8</v>
      </c>
      <c r="F131" s="58">
        <v>6</v>
      </c>
      <c r="G131" s="19">
        <v>20</v>
      </c>
      <c r="H131" s="19">
        <v>1</v>
      </c>
      <c r="I131" s="19">
        <v>0.4</v>
      </c>
      <c r="J131" s="19">
        <v>6</v>
      </c>
      <c r="K131" s="19" t="s">
        <v>10</v>
      </c>
      <c r="L131" s="59">
        <v>45104</v>
      </c>
      <c r="M131" s="19" t="s">
        <v>34</v>
      </c>
      <c r="N131" s="19"/>
    </row>
    <row r="132" spans="1:14" s="20" customFormat="1" x14ac:dyDescent="0.4">
      <c r="A132" s="19"/>
      <c r="B132" s="19"/>
      <c r="C132" s="29" t="s">
        <v>28</v>
      </c>
      <c r="D132" s="19" t="s">
        <v>9</v>
      </c>
      <c r="E132" s="58">
        <v>19.239999999999998</v>
      </c>
      <c r="F132" s="58">
        <v>19.2</v>
      </c>
      <c r="G132" s="19">
        <v>52</v>
      </c>
      <c r="H132" s="19">
        <v>52</v>
      </c>
      <c r="I132" s="19">
        <v>0.37</v>
      </c>
      <c r="J132" s="19">
        <v>0.28999999999999998</v>
      </c>
      <c r="K132" s="19" t="s">
        <v>11</v>
      </c>
      <c r="L132" s="59">
        <v>45104</v>
      </c>
      <c r="M132" s="19" t="s">
        <v>35</v>
      </c>
      <c r="N132" s="19">
        <v>3.8</v>
      </c>
    </row>
    <row r="133" spans="1:14" s="20" customFormat="1" x14ac:dyDescent="0.4">
      <c r="A133" s="19"/>
      <c r="B133" s="19"/>
      <c r="C133" s="29" t="s">
        <v>37</v>
      </c>
      <c r="D133" s="19" t="s">
        <v>9</v>
      </c>
      <c r="E133" s="58">
        <v>7.6</v>
      </c>
      <c r="F133" s="58">
        <v>7.6</v>
      </c>
      <c r="G133" s="19">
        <v>18</v>
      </c>
      <c r="H133" s="19">
        <v>1</v>
      </c>
      <c r="I133" s="19">
        <v>0.4</v>
      </c>
      <c r="J133" s="19">
        <v>7.6</v>
      </c>
      <c r="K133" s="19" t="s">
        <v>10</v>
      </c>
      <c r="L133" s="59">
        <v>45133</v>
      </c>
      <c r="M133" s="19" t="s">
        <v>34</v>
      </c>
      <c r="N133" s="19"/>
    </row>
    <row r="134" spans="1:14" s="20" customFormat="1" x14ac:dyDescent="0.4">
      <c r="A134" s="19"/>
      <c r="B134" s="19"/>
      <c r="C134" s="29" t="s">
        <v>28</v>
      </c>
      <c r="D134" s="19" t="s">
        <v>9</v>
      </c>
      <c r="E134" s="58">
        <v>8.1</v>
      </c>
      <c r="F134" s="58">
        <v>5.8</v>
      </c>
      <c r="G134" s="19">
        <v>20</v>
      </c>
      <c r="H134" s="19">
        <v>20</v>
      </c>
      <c r="I134" s="19">
        <v>0.40500000000000003</v>
      </c>
      <c r="J134" s="19">
        <v>0.28999999999999998</v>
      </c>
      <c r="K134" s="19" t="s">
        <v>11</v>
      </c>
      <c r="L134" s="59">
        <v>45142</v>
      </c>
      <c r="M134" s="19" t="s">
        <v>34</v>
      </c>
      <c r="N134" s="19"/>
    </row>
    <row r="135" spans="1:14" s="20" customFormat="1" x14ac:dyDescent="0.4">
      <c r="A135" s="19"/>
      <c r="B135" s="19"/>
      <c r="C135" s="29" t="s">
        <v>28</v>
      </c>
      <c r="D135" s="19" t="s">
        <v>9</v>
      </c>
      <c r="E135" s="58">
        <v>6.4</v>
      </c>
      <c r="F135" s="58">
        <v>5</v>
      </c>
      <c r="G135" s="19">
        <v>16</v>
      </c>
      <c r="H135" s="19">
        <v>1</v>
      </c>
      <c r="I135" s="19">
        <v>0.39</v>
      </c>
      <c r="J135" s="19">
        <v>6.24</v>
      </c>
      <c r="K135" s="19" t="s">
        <v>10</v>
      </c>
      <c r="L135" s="59">
        <v>45142</v>
      </c>
      <c r="M135" s="19" t="s">
        <v>34</v>
      </c>
      <c r="N135" s="19"/>
    </row>
    <row r="136" spans="1:14" s="20" customFormat="1" x14ac:dyDescent="0.4">
      <c r="A136" s="19"/>
      <c r="B136" s="19"/>
      <c r="C136" s="29" t="s">
        <v>27</v>
      </c>
      <c r="D136" s="19" t="s">
        <v>9</v>
      </c>
      <c r="E136" s="58">
        <v>6.96</v>
      </c>
      <c r="F136" s="58">
        <v>6.96</v>
      </c>
      <c r="G136" s="19">
        <v>24</v>
      </c>
      <c r="H136" s="19">
        <v>24</v>
      </c>
      <c r="I136" s="19">
        <v>0.28999999999999998</v>
      </c>
      <c r="J136" s="19">
        <v>0.28999999999999998</v>
      </c>
      <c r="K136" s="19" t="s">
        <v>11</v>
      </c>
      <c r="L136" s="59">
        <v>45146</v>
      </c>
      <c r="M136" s="19" t="s">
        <v>34</v>
      </c>
      <c r="N136" s="19"/>
    </row>
    <row r="137" spans="1:14" s="20" customFormat="1" x14ac:dyDescent="0.4">
      <c r="A137" s="16"/>
      <c r="B137" s="19"/>
      <c r="C137" s="29" t="s">
        <v>28</v>
      </c>
      <c r="D137" s="19" t="s">
        <v>9</v>
      </c>
      <c r="E137" s="58">
        <v>13.6</v>
      </c>
      <c r="F137" s="58">
        <v>13.6</v>
      </c>
      <c r="G137" s="19">
        <v>40</v>
      </c>
      <c r="H137" s="19">
        <v>2</v>
      </c>
      <c r="I137" s="19">
        <v>0.39</v>
      </c>
      <c r="J137" s="19" t="s">
        <v>38</v>
      </c>
      <c r="K137" s="19" t="s">
        <v>10</v>
      </c>
      <c r="L137" s="59">
        <v>45177</v>
      </c>
      <c r="M137" s="19" t="s">
        <v>34</v>
      </c>
      <c r="N137" s="19"/>
    </row>
    <row r="138" spans="1:14" s="20" customFormat="1" x14ac:dyDescent="0.4">
      <c r="A138" s="19"/>
      <c r="B138" s="19"/>
      <c r="C138" s="29" t="s">
        <v>28</v>
      </c>
      <c r="D138" s="19" t="s">
        <v>9</v>
      </c>
      <c r="E138" s="58">
        <v>14.04</v>
      </c>
      <c r="F138" s="58">
        <v>11.4</v>
      </c>
      <c r="G138" s="19">
        <v>36</v>
      </c>
      <c r="H138" s="19">
        <v>1</v>
      </c>
      <c r="I138" s="19">
        <v>0.39</v>
      </c>
      <c r="J138" s="19">
        <v>11.4</v>
      </c>
      <c r="K138" s="19" t="s">
        <v>10</v>
      </c>
      <c r="L138" s="59">
        <v>45177</v>
      </c>
      <c r="M138" s="19" t="s">
        <v>34</v>
      </c>
      <c r="N138" s="19"/>
    </row>
    <row r="139" spans="1:14" s="20" customFormat="1" x14ac:dyDescent="0.4">
      <c r="A139" s="19"/>
      <c r="B139" s="19"/>
      <c r="C139" s="29" t="s">
        <v>27</v>
      </c>
      <c r="D139" s="19" t="s">
        <v>9</v>
      </c>
      <c r="E139" s="58">
        <v>8.3949999999999996</v>
      </c>
      <c r="F139" s="58">
        <v>6.9</v>
      </c>
      <c r="G139" s="19">
        <v>23</v>
      </c>
      <c r="H139" s="19">
        <v>1</v>
      </c>
      <c r="I139" s="19">
        <v>0.36499999999999999</v>
      </c>
      <c r="J139" s="19">
        <v>6.9</v>
      </c>
      <c r="K139" s="19" t="s">
        <v>10</v>
      </c>
      <c r="L139" s="59">
        <v>45190</v>
      </c>
      <c r="M139" s="19" t="s">
        <v>34</v>
      </c>
      <c r="N139" s="19"/>
    </row>
    <row r="140" spans="1:14" s="20" customFormat="1" x14ac:dyDescent="0.4">
      <c r="A140" s="19"/>
      <c r="B140" s="19"/>
      <c r="C140" s="29" t="s">
        <v>28</v>
      </c>
      <c r="D140" s="19" t="s">
        <v>9</v>
      </c>
      <c r="E140" s="58">
        <v>9.1999999999999993</v>
      </c>
      <c r="F140" s="58">
        <v>7.6</v>
      </c>
      <c r="G140" s="19">
        <v>23</v>
      </c>
      <c r="H140" s="19">
        <v>1</v>
      </c>
      <c r="I140" s="19">
        <v>0.4</v>
      </c>
      <c r="J140" s="19">
        <v>7.6</v>
      </c>
      <c r="K140" s="19" t="s">
        <v>10</v>
      </c>
      <c r="L140" s="59">
        <v>45238</v>
      </c>
      <c r="M140" s="19" t="s">
        <v>34</v>
      </c>
      <c r="N140" s="19"/>
    </row>
    <row r="141" spans="1:14" s="20" customFormat="1" x14ac:dyDescent="0.4">
      <c r="A141" s="19"/>
      <c r="B141" s="19"/>
      <c r="C141" s="29" t="s">
        <v>28</v>
      </c>
      <c r="D141" s="19" t="s">
        <v>9</v>
      </c>
      <c r="E141" s="58">
        <v>4.8</v>
      </c>
      <c r="F141" s="58">
        <v>8</v>
      </c>
      <c r="G141" s="19">
        <v>12</v>
      </c>
      <c r="H141" s="19">
        <v>1</v>
      </c>
      <c r="I141" s="19">
        <v>0.4</v>
      </c>
      <c r="J141" s="19">
        <v>8</v>
      </c>
      <c r="K141" s="19" t="s">
        <v>10</v>
      </c>
      <c r="L141" s="59">
        <v>45258</v>
      </c>
      <c r="M141" s="19" t="s">
        <v>35</v>
      </c>
      <c r="N141" s="19">
        <v>9.6</v>
      </c>
    </row>
    <row r="142" spans="1:14" s="64" customFormat="1" x14ac:dyDescent="0.4">
      <c r="A142" s="60"/>
      <c r="B142" s="60"/>
      <c r="C142" s="61" t="s">
        <v>29</v>
      </c>
      <c r="D142" s="60" t="s">
        <v>9</v>
      </c>
      <c r="E142" s="62">
        <v>13.12</v>
      </c>
      <c r="F142" s="62">
        <v>0.41</v>
      </c>
      <c r="G142" s="60">
        <v>32</v>
      </c>
      <c r="H142" s="60">
        <v>32</v>
      </c>
      <c r="I142" s="60">
        <v>0.41</v>
      </c>
      <c r="J142" s="60">
        <v>0.41</v>
      </c>
      <c r="K142" s="60" t="s">
        <v>11</v>
      </c>
      <c r="L142" s="63">
        <v>45265</v>
      </c>
      <c r="M142" s="60" t="s">
        <v>34</v>
      </c>
      <c r="N142" s="60"/>
    </row>
    <row r="143" spans="1:14" s="20" customFormat="1" x14ac:dyDescent="0.4">
      <c r="A143" s="19"/>
      <c r="B143" s="19"/>
      <c r="C143" s="29" t="s">
        <v>28</v>
      </c>
      <c r="D143" s="19" t="s">
        <v>9</v>
      </c>
      <c r="E143" s="58">
        <v>34</v>
      </c>
      <c r="F143" s="58">
        <v>30.4</v>
      </c>
      <c r="G143" s="19">
        <v>92</v>
      </c>
      <c r="H143" s="19">
        <v>4</v>
      </c>
      <c r="I143" s="19">
        <v>0.37</v>
      </c>
      <c r="J143" s="19" t="s">
        <v>56</v>
      </c>
      <c r="K143" s="19" t="s">
        <v>10</v>
      </c>
      <c r="L143" s="59">
        <v>45345</v>
      </c>
      <c r="M143" s="19" t="s">
        <v>35</v>
      </c>
      <c r="N143" s="19">
        <v>20</v>
      </c>
    </row>
    <row r="144" spans="1:14" s="20" customFormat="1" x14ac:dyDescent="0.4">
      <c r="A144" s="16"/>
      <c r="B144" s="19"/>
      <c r="C144" s="29" t="s">
        <v>28</v>
      </c>
      <c r="D144" s="16" t="s">
        <v>9</v>
      </c>
      <c r="E144" s="58">
        <v>9</v>
      </c>
      <c r="F144" s="58">
        <v>7.2</v>
      </c>
      <c r="G144" s="19">
        <v>22</v>
      </c>
      <c r="H144" s="19">
        <v>1</v>
      </c>
      <c r="I144" s="19">
        <v>0.41</v>
      </c>
      <c r="J144" s="19">
        <v>7.2</v>
      </c>
      <c r="K144" s="16" t="s">
        <v>10</v>
      </c>
      <c r="L144" s="59">
        <v>45356</v>
      </c>
      <c r="M144" s="16" t="s">
        <v>34</v>
      </c>
      <c r="N144" s="19"/>
    </row>
    <row r="145" spans="1:14" s="20" customFormat="1" x14ac:dyDescent="0.4">
      <c r="A145" s="16"/>
      <c r="B145" s="16"/>
      <c r="C145" s="29" t="s">
        <v>28</v>
      </c>
      <c r="D145" s="16" t="s">
        <v>9</v>
      </c>
      <c r="E145" s="41">
        <v>11.4</v>
      </c>
      <c r="F145" s="41">
        <v>11.4</v>
      </c>
      <c r="G145" s="16">
        <v>30</v>
      </c>
      <c r="H145" s="16">
        <v>2</v>
      </c>
      <c r="I145" s="16">
        <v>0.41</v>
      </c>
      <c r="J145" s="16" t="s">
        <v>57</v>
      </c>
      <c r="K145" s="16" t="s">
        <v>10</v>
      </c>
      <c r="L145" s="17">
        <v>45370</v>
      </c>
      <c r="M145" s="16" t="s">
        <v>34</v>
      </c>
      <c r="N145" s="16"/>
    </row>
    <row r="146" spans="1:14" s="20" customFormat="1" x14ac:dyDescent="0.4">
      <c r="A146" s="16"/>
      <c r="B146" s="16"/>
      <c r="C146" s="29" t="s">
        <v>29</v>
      </c>
      <c r="D146" s="16" t="s">
        <v>9</v>
      </c>
      <c r="E146" s="41">
        <v>5.67</v>
      </c>
      <c r="F146" s="41">
        <v>7.2</v>
      </c>
      <c r="G146" s="16">
        <v>14</v>
      </c>
      <c r="H146" s="16">
        <v>1</v>
      </c>
      <c r="I146" s="16">
        <v>0.40500000000000003</v>
      </c>
      <c r="J146" s="16">
        <v>7.2</v>
      </c>
      <c r="K146" s="16" t="s">
        <v>10</v>
      </c>
      <c r="L146" s="17">
        <v>45398</v>
      </c>
      <c r="M146" s="16" t="s">
        <v>34</v>
      </c>
      <c r="N146" s="16"/>
    </row>
    <row r="147" spans="1:14" s="20" customFormat="1" x14ac:dyDescent="0.4">
      <c r="A147" s="16"/>
      <c r="B147" s="16"/>
      <c r="C147" s="29" t="s">
        <v>28</v>
      </c>
      <c r="D147" s="16" t="s">
        <v>9</v>
      </c>
      <c r="E147" s="41">
        <v>44.14</v>
      </c>
      <c r="F147" s="41">
        <v>30.78</v>
      </c>
      <c r="G147" s="16">
        <v>81</v>
      </c>
      <c r="H147" s="16">
        <v>81</v>
      </c>
      <c r="I147" s="16">
        <v>0.54500000000000004</v>
      </c>
      <c r="J147" s="16">
        <v>0.38</v>
      </c>
      <c r="K147" s="16" t="s">
        <v>11</v>
      </c>
      <c r="L147" s="17">
        <v>45404</v>
      </c>
      <c r="M147" s="16" t="s">
        <v>34</v>
      </c>
      <c r="N147" s="16"/>
    </row>
    <row r="148" spans="1:14" s="20" customFormat="1" x14ac:dyDescent="0.4">
      <c r="A148" s="16"/>
      <c r="B148" s="16"/>
      <c r="C148" s="29" t="s">
        <v>28</v>
      </c>
      <c r="D148" s="16" t="s">
        <v>9</v>
      </c>
      <c r="E148" s="41">
        <v>39.24</v>
      </c>
      <c r="F148" s="41">
        <v>27.36</v>
      </c>
      <c r="G148" s="16">
        <v>72</v>
      </c>
      <c r="H148" s="16">
        <v>72</v>
      </c>
      <c r="I148" s="16">
        <v>0.54500000000000004</v>
      </c>
      <c r="J148" s="16">
        <v>0.38</v>
      </c>
      <c r="K148" s="16" t="s">
        <v>11</v>
      </c>
      <c r="L148" s="17">
        <v>45404</v>
      </c>
      <c r="M148" s="16" t="s">
        <v>34</v>
      </c>
      <c r="N148" s="16"/>
    </row>
    <row r="149" spans="1:14" s="20" customFormat="1" x14ac:dyDescent="0.4">
      <c r="A149" s="65"/>
      <c r="B149" s="65"/>
      <c r="C149" s="29" t="s">
        <v>28</v>
      </c>
      <c r="D149" s="65" t="s">
        <v>9</v>
      </c>
      <c r="E149" s="66">
        <v>6.8849999999999998</v>
      </c>
      <c r="F149" s="66">
        <v>4.93</v>
      </c>
      <c r="G149" s="65">
        <v>17</v>
      </c>
      <c r="H149" s="65">
        <v>17</v>
      </c>
      <c r="I149" s="65">
        <v>0.40500000000000003</v>
      </c>
      <c r="J149" s="65">
        <v>0.28999999999999998</v>
      </c>
      <c r="K149" s="65" t="s">
        <v>11</v>
      </c>
      <c r="L149" s="67">
        <v>45405</v>
      </c>
      <c r="M149" s="65" t="s">
        <v>34</v>
      </c>
      <c r="N149" s="65"/>
    </row>
    <row r="150" spans="1:14" s="20" customFormat="1" x14ac:dyDescent="0.4">
      <c r="A150" s="65"/>
      <c r="B150" s="65"/>
      <c r="C150" s="29" t="s">
        <v>28</v>
      </c>
      <c r="D150" s="65" t="s">
        <v>9</v>
      </c>
      <c r="E150" s="66">
        <v>4.8600000000000003</v>
      </c>
      <c r="F150" s="66">
        <v>7.6</v>
      </c>
      <c r="G150" s="65">
        <v>12</v>
      </c>
      <c r="H150" s="65">
        <v>1</v>
      </c>
      <c r="I150" s="65">
        <v>0.40500000000000003</v>
      </c>
      <c r="J150" s="65">
        <v>7.6</v>
      </c>
      <c r="K150" s="65" t="s">
        <v>10</v>
      </c>
      <c r="L150" s="67">
        <v>45460</v>
      </c>
      <c r="M150" s="65" t="s">
        <v>34</v>
      </c>
      <c r="N150" s="65"/>
    </row>
    <row r="151" spans="1:14" s="20" customFormat="1" x14ac:dyDescent="0.4">
      <c r="A151" s="65"/>
      <c r="B151" s="65"/>
      <c r="C151" s="29" t="s">
        <v>28</v>
      </c>
      <c r="D151" s="65" t="s">
        <v>9</v>
      </c>
      <c r="E151" s="66">
        <v>10</v>
      </c>
      <c r="F151" s="66">
        <v>10</v>
      </c>
      <c r="G151" s="65">
        <v>18</v>
      </c>
      <c r="H151" s="65">
        <v>1</v>
      </c>
      <c r="I151" s="65">
        <v>0.56000000000000005</v>
      </c>
      <c r="J151" s="65">
        <v>10</v>
      </c>
      <c r="K151" s="65" t="s">
        <v>10</v>
      </c>
      <c r="L151" s="67">
        <v>45460</v>
      </c>
      <c r="M151" s="65" t="s">
        <v>34</v>
      </c>
      <c r="N151" s="65"/>
    </row>
    <row r="152" spans="1:14" s="20" customFormat="1" x14ac:dyDescent="0.4">
      <c r="A152" s="65"/>
      <c r="B152" s="65"/>
      <c r="C152" s="29" t="s">
        <v>28</v>
      </c>
      <c r="D152" s="65" t="s">
        <v>9</v>
      </c>
      <c r="E152" s="66">
        <v>6.8849999999999998</v>
      </c>
      <c r="F152" s="66">
        <v>4.93</v>
      </c>
      <c r="G152" s="65">
        <v>17</v>
      </c>
      <c r="H152" s="65">
        <v>17</v>
      </c>
      <c r="I152" s="65">
        <v>0.40500000000000003</v>
      </c>
      <c r="J152" s="65">
        <v>0.28999999999999998</v>
      </c>
      <c r="K152" s="65" t="s">
        <v>11</v>
      </c>
      <c r="L152" s="67">
        <v>45460</v>
      </c>
      <c r="M152" s="65" t="s">
        <v>34</v>
      </c>
      <c r="N152" s="65"/>
    </row>
    <row r="153" spans="1:14" s="20" customFormat="1" x14ac:dyDescent="0.4">
      <c r="A153" s="65"/>
      <c r="B153" s="65"/>
      <c r="C153" s="29" t="s">
        <v>28</v>
      </c>
      <c r="D153" s="65" t="s">
        <v>9</v>
      </c>
      <c r="E153" s="66">
        <v>4.8600000000000003</v>
      </c>
      <c r="F153" s="66">
        <v>4.18</v>
      </c>
      <c r="G153" s="65">
        <v>12</v>
      </c>
      <c r="H153" s="65">
        <v>12</v>
      </c>
      <c r="I153" s="65">
        <v>0.40500000000000003</v>
      </c>
      <c r="J153" s="65">
        <v>0.34799999999999998</v>
      </c>
      <c r="K153" s="65" t="s">
        <v>11</v>
      </c>
      <c r="L153" s="67">
        <v>45468</v>
      </c>
      <c r="M153" s="65" t="s">
        <v>34</v>
      </c>
      <c r="N153" s="65"/>
    </row>
    <row r="154" spans="1:14" s="20" customFormat="1" x14ac:dyDescent="0.4">
      <c r="A154" s="65"/>
      <c r="B154" s="65"/>
      <c r="C154" s="29" t="s">
        <v>28</v>
      </c>
      <c r="D154" s="65" t="s">
        <v>9</v>
      </c>
      <c r="E154" s="66">
        <v>34.22</v>
      </c>
      <c r="F154" s="66">
        <v>30</v>
      </c>
      <c r="G154" s="65">
        <v>58</v>
      </c>
      <c r="H154" s="65">
        <v>2</v>
      </c>
      <c r="I154" s="65">
        <v>0.59</v>
      </c>
      <c r="J154" s="42" t="s">
        <v>58</v>
      </c>
      <c r="K154" s="65" t="s">
        <v>10</v>
      </c>
      <c r="L154" s="67">
        <v>45468</v>
      </c>
      <c r="M154" s="65" t="s">
        <v>35</v>
      </c>
      <c r="N154" s="65">
        <v>38.4</v>
      </c>
    </row>
    <row r="155" spans="1:14" s="20" customFormat="1" x14ac:dyDescent="0.4">
      <c r="A155" s="65"/>
      <c r="B155" s="65"/>
      <c r="C155" s="29" t="s">
        <v>28</v>
      </c>
      <c r="D155" s="65" t="s">
        <v>9</v>
      </c>
      <c r="E155" s="66">
        <v>2.61</v>
      </c>
      <c r="F155" s="66">
        <v>7.2</v>
      </c>
      <c r="G155" s="65">
        <v>9</v>
      </c>
      <c r="H155" s="65">
        <v>9</v>
      </c>
      <c r="I155" s="65">
        <v>0.28999999999999998</v>
      </c>
      <c r="J155" s="65">
        <v>0.28999999999999998</v>
      </c>
      <c r="K155" s="65" t="s">
        <v>11</v>
      </c>
      <c r="L155" s="67">
        <v>45475</v>
      </c>
      <c r="M155" s="65" t="s">
        <v>34</v>
      </c>
      <c r="N155" s="65"/>
    </row>
    <row r="156" spans="1:14" s="20" customFormat="1" x14ac:dyDescent="0.4">
      <c r="A156" s="16"/>
      <c r="B156" s="16"/>
      <c r="C156" s="29" t="s">
        <v>28</v>
      </c>
      <c r="D156" s="16" t="s">
        <v>9</v>
      </c>
      <c r="E156" s="66">
        <v>4.0999999999999996</v>
      </c>
      <c r="F156" s="66">
        <v>8.6</v>
      </c>
      <c r="G156" s="65">
        <v>10</v>
      </c>
      <c r="H156" s="65">
        <v>3</v>
      </c>
      <c r="I156" s="65">
        <v>0.41</v>
      </c>
      <c r="J156" s="65">
        <v>8.6</v>
      </c>
      <c r="K156" s="65" t="s">
        <v>11</v>
      </c>
      <c r="L156" s="67">
        <v>45481</v>
      </c>
      <c r="M156" s="65" t="s">
        <v>34</v>
      </c>
      <c r="N156" s="65"/>
    </row>
    <row r="157" spans="1:14" s="20" customFormat="1" x14ac:dyDescent="0.4">
      <c r="A157" s="65"/>
      <c r="B157" s="65"/>
      <c r="C157" s="29" t="s">
        <v>28</v>
      </c>
      <c r="D157" s="65" t="s">
        <v>9</v>
      </c>
      <c r="E157" s="66">
        <v>7.38</v>
      </c>
      <c r="F157" s="66">
        <v>5.22</v>
      </c>
      <c r="G157" s="65">
        <v>18</v>
      </c>
      <c r="H157" s="65">
        <v>18</v>
      </c>
      <c r="I157" s="65">
        <v>0.41</v>
      </c>
      <c r="J157" s="65">
        <v>0.28999999999999998</v>
      </c>
      <c r="K157" s="65" t="s">
        <v>11</v>
      </c>
      <c r="L157" s="67">
        <v>45483</v>
      </c>
      <c r="M157" s="65" t="s">
        <v>34</v>
      </c>
      <c r="N157" s="65"/>
    </row>
    <row r="158" spans="1:14" s="20" customFormat="1" x14ac:dyDescent="0.4">
      <c r="A158" s="65"/>
      <c r="B158" s="65"/>
      <c r="C158" s="29" t="s">
        <v>28</v>
      </c>
      <c r="D158" s="65" t="s">
        <v>9</v>
      </c>
      <c r="E158" s="66">
        <v>39</v>
      </c>
      <c r="F158" s="66">
        <v>30.4</v>
      </c>
      <c r="G158" s="65">
        <v>100</v>
      </c>
      <c r="H158" s="65">
        <v>3</v>
      </c>
      <c r="I158" s="65">
        <v>0.39</v>
      </c>
      <c r="J158" s="65" t="s">
        <v>59</v>
      </c>
      <c r="K158" s="65" t="s">
        <v>10</v>
      </c>
      <c r="L158" s="67">
        <v>45495</v>
      </c>
      <c r="M158" s="65" t="s">
        <v>34</v>
      </c>
      <c r="N158" s="65"/>
    </row>
    <row r="159" spans="1:14" s="20" customFormat="1" x14ac:dyDescent="0.4">
      <c r="A159" s="65"/>
      <c r="B159" s="65"/>
      <c r="C159" s="29" t="s">
        <v>28</v>
      </c>
      <c r="D159" s="65" t="s">
        <v>9</v>
      </c>
      <c r="E159" s="66">
        <v>4.05</v>
      </c>
      <c r="F159" s="66">
        <v>2.9</v>
      </c>
      <c r="G159" s="65">
        <v>10</v>
      </c>
      <c r="H159" s="65">
        <v>10</v>
      </c>
      <c r="I159" s="65">
        <v>0.40500000000000003</v>
      </c>
      <c r="J159" s="65">
        <v>0.28999999999999998</v>
      </c>
      <c r="K159" s="65" t="s">
        <v>11</v>
      </c>
      <c r="L159" s="67">
        <v>45519</v>
      </c>
      <c r="M159" s="65" t="s">
        <v>34</v>
      </c>
      <c r="N159" s="65"/>
    </row>
    <row r="160" spans="1:14" s="20" customFormat="1" x14ac:dyDescent="0.4">
      <c r="A160" s="65"/>
      <c r="B160" s="65"/>
      <c r="C160" s="29" t="s">
        <v>28</v>
      </c>
      <c r="D160" s="65" t="s">
        <v>9</v>
      </c>
      <c r="E160" s="66">
        <v>10.5</v>
      </c>
      <c r="F160" s="66">
        <v>7.25</v>
      </c>
      <c r="G160" s="65">
        <v>25</v>
      </c>
      <c r="H160" s="65">
        <v>25</v>
      </c>
      <c r="I160" s="65">
        <v>0.42</v>
      </c>
      <c r="J160" s="65">
        <v>0.28999999999999998</v>
      </c>
      <c r="K160" s="65" t="s">
        <v>11</v>
      </c>
      <c r="L160" s="67">
        <v>45541</v>
      </c>
      <c r="M160" s="65" t="s">
        <v>34</v>
      </c>
      <c r="N160" s="65"/>
    </row>
    <row r="161" spans="1:14" s="20" customFormat="1" x14ac:dyDescent="0.4">
      <c r="A161" s="65"/>
      <c r="B161" s="65"/>
      <c r="C161" s="29" t="s">
        <v>27</v>
      </c>
      <c r="D161" s="65" t="s">
        <v>9</v>
      </c>
      <c r="E161" s="66">
        <v>6.4</v>
      </c>
      <c r="F161" s="66">
        <v>15</v>
      </c>
      <c r="G161" s="65">
        <v>16</v>
      </c>
      <c r="H161" s="65">
        <v>1</v>
      </c>
      <c r="I161" s="65">
        <v>0.4</v>
      </c>
      <c r="J161" s="65">
        <v>15</v>
      </c>
      <c r="K161" s="65" t="s">
        <v>10</v>
      </c>
      <c r="L161" s="67">
        <v>45546</v>
      </c>
      <c r="M161" s="65" t="s">
        <v>55</v>
      </c>
      <c r="N161" s="65">
        <v>15</v>
      </c>
    </row>
    <row r="162" spans="1:14" s="20" customFormat="1" x14ac:dyDescent="0.4">
      <c r="A162" s="16"/>
      <c r="B162" s="65"/>
      <c r="C162" s="29" t="s">
        <v>28</v>
      </c>
      <c r="D162" s="16" t="s">
        <v>9</v>
      </c>
      <c r="E162" s="66">
        <v>19.440000000000001</v>
      </c>
      <c r="F162" s="66">
        <v>19.100000000000001</v>
      </c>
      <c r="G162" s="65">
        <v>36</v>
      </c>
      <c r="H162" s="65">
        <v>2</v>
      </c>
      <c r="I162" s="65">
        <v>0.54</v>
      </c>
      <c r="J162" s="16" t="s">
        <v>60</v>
      </c>
      <c r="K162" s="16" t="s">
        <v>10</v>
      </c>
      <c r="L162" s="67">
        <v>45604</v>
      </c>
      <c r="M162" s="16" t="s">
        <v>55</v>
      </c>
      <c r="N162" s="65">
        <v>11.5</v>
      </c>
    </row>
    <row r="163" spans="1:14" s="20" customFormat="1" x14ac:dyDescent="0.4">
      <c r="A163" s="65"/>
      <c r="B163" s="65"/>
      <c r="C163" s="29" t="s">
        <v>28</v>
      </c>
      <c r="D163" s="65" t="s">
        <v>9</v>
      </c>
      <c r="E163" s="66">
        <v>7.29</v>
      </c>
      <c r="F163" s="66">
        <v>5.22</v>
      </c>
      <c r="G163" s="65">
        <v>18</v>
      </c>
      <c r="H163" s="65">
        <v>18</v>
      </c>
      <c r="I163" s="65">
        <v>0.40500000000000003</v>
      </c>
      <c r="J163" s="65">
        <v>0.28999999999999998</v>
      </c>
      <c r="K163" s="65" t="s">
        <v>11</v>
      </c>
      <c r="L163" s="67">
        <v>45644</v>
      </c>
      <c r="M163" s="65" t="s">
        <v>34</v>
      </c>
      <c r="N163" s="65"/>
    </row>
    <row r="164" spans="1:14" s="20" customFormat="1" x14ac:dyDescent="0.4">
      <c r="A164" s="65"/>
      <c r="B164" s="65"/>
      <c r="C164" s="29" t="s">
        <v>28</v>
      </c>
      <c r="D164" s="65" t="s">
        <v>9</v>
      </c>
      <c r="E164" s="66">
        <v>3.51</v>
      </c>
      <c r="F164" s="66">
        <v>2.1</v>
      </c>
      <c r="G164" s="65">
        <v>9</v>
      </c>
      <c r="H164" s="65">
        <v>2</v>
      </c>
      <c r="I164" s="65">
        <v>0.39</v>
      </c>
      <c r="J164" s="65">
        <v>0.7</v>
      </c>
      <c r="K164" s="65" t="s">
        <v>11</v>
      </c>
      <c r="L164" s="67">
        <v>45726</v>
      </c>
      <c r="M164" s="65" t="s">
        <v>63</v>
      </c>
      <c r="N164" s="65"/>
    </row>
    <row r="165" spans="1:14" s="20" customFormat="1" x14ac:dyDescent="0.4">
      <c r="A165" s="65"/>
      <c r="B165" s="65"/>
      <c r="C165" s="29" t="s">
        <v>28</v>
      </c>
      <c r="D165" s="65" t="s">
        <v>9</v>
      </c>
      <c r="E165" s="66">
        <v>12.87</v>
      </c>
      <c r="F165" s="66">
        <v>30</v>
      </c>
      <c r="G165" s="65">
        <v>33</v>
      </c>
      <c r="H165" s="65">
        <v>2</v>
      </c>
      <c r="I165" s="65">
        <v>0.39</v>
      </c>
      <c r="J165" s="65">
        <v>15</v>
      </c>
      <c r="K165" s="65" t="s">
        <v>62</v>
      </c>
      <c r="L165" s="67">
        <v>45726</v>
      </c>
      <c r="M165" s="65" t="s">
        <v>55</v>
      </c>
      <c r="N165" s="65">
        <v>20</v>
      </c>
    </row>
    <row r="166" spans="1:14" s="20" customFormat="1" x14ac:dyDescent="0.4">
      <c r="A166" s="65"/>
      <c r="B166" s="65"/>
      <c r="C166" s="29" t="s">
        <v>27</v>
      </c>
      <c r="D166" s="65" t="s">
        <v>9</v>
      </c>
      <c r="E166" s="66">
        <v>32</v>
      </c>
      <c r="F166" s="66">
        <v>30</v>
      </c>
      <c r="G166" s="65">
        <v>64</v>
      </c>
      <c r="H166" s="65">
        <v>3</v>
      </c>
      <c r="I166" s="65">
        <v>0.5</v>
      </c>
      <c r="J166" s="65">
        <v>10</v>
      </c>
      <c r="K166" s="65" t="s">
        <v>10</v>
      </c>
      <c r="L166" s="67">
        <v>45670</v>
      </c>
      <c r="M166" s="65" t="s">
        <v>61</v>
      </c>
      <c r="N166" s="65"/>
    </row>
    <row r="167" spans="1:14" s="20" customFormat="1" x14ac:dyDescent="0.4">
      <c r="A167" s="65"/>
      <c r="B167" s="65"/>
      <c r="C167" s="29" t="s">
        <v>27</v>
      </c>
      <c r="D167" s="65" t="s">
        <v>9</v>
      </c>
      <c r="E167" s="66">
        <v>24.57</v>
      </c>
      <c r="F167" s="66">
        <v>20</v>
      </c>
      <c r="G167" s="65">
        <v>63</v>
      </c>
      <c r="H167" s="65">
        <v>2</v>
      </c>
      <c r="I167" s="65">
        <v>0.39</v>
      </c>
      <c r="J167" s="65">
        <v>10</v>
      </c>
      <c r="K167" s="65" t="s">
        <v>10</v>
      </c>
      <c r="L167" s="67">
        <v>45782</v>
      </c>
      <c r="M167" s="65" t="s">
        <v>55</v>
      </c>
      <c r="N167" s="65">
        <v>20</v>
      </c>
    </row>
    <row r="168" spans="1:14" s="20" customFormat="1" x14ac:dyDescent="0.4">
      <c r="A168" s="16"/>
      <c r="B168" s="65"/>
      <c r="C168" s="29" t="s">
        <v>28</v>
      </c>
      <c r="D168" s="16" t="s">
        <v>9</v>
      </c>
      <c r="E168" s="66" t="s">
        <v>66</v>
      </c>
      <c r="F168" s="66" t="s">
        <v>67</v>
      </c>
      <c r="G168" s="65" t="s">
        <v>68</v>
      </c>
      <c r="H168" s="65" t="s">
        <v>69</v>
      </c>
      <c r="I168" s="65" t="s">
        <v>70</v>
      </c>
      <c r="J168" s="65" t="s">
        <v>71</v>
      </c>
      <c r="K168" s="16" t="s">
        <v>10</v>
      </c>
      <c r="L168" s="17" t="s">
        <v>72</v>
      </c>
      <c r="M168" s="16" t="s">
        <v>34</v>
      </c>
      <c r="N168" s="65"/>
    </row>
    <row r="169" spans="1:14" s="20" customFormat="1" x14ac:dyDescent="0.4">
      <c r="A169" s="16"/>
      <c r="B169" s="16"/>
      <c r="C169" s="29" t="s">
        <v>28</v>
      </c>
      <c r="D169" s="16" t="s">
        <v>9</v>
      </c>
      <c r="E169" s="41">
        <v>42.5</v>
      </c>
      <c r="F169" s="41">
        <v>37.6</v>
      </c>
      <c r="G169" s="16">
        <v>100</v>
      </c>
      <c r="H169" s="16">
        <v>4</v>
      </c>
      <c r="I169" s="16">
        <v>0.42499999999999999</v>
      </c>
      <c r="J169" s="16">
        <v>9.4</v>
      </c>
      <c r="K169" s="16" t="s">
        <v>10</v>
      </c>
      <c r="L169" s="17">
        <v>45980</v>
      </c>
      <c r="M169" s="16" t="s">
        <v>34</v>
      </c>
      <c r="N169" s="16"/>
    </row>
    <row r="170" spans="1:14" s="20" customFormat="1" x14ac:dyDescent="0.4">
      <c r="A170" s="65"/>
      <c r="B170" s="68"/>
      <c r="C170" s="29" t="s">
        <v>27</v>
      </c>
      <c r="D170" s="16" t="s">
        <v>9</v>
      </c>
      <c r="E170" s="66">
        <v>20.399999999999999</v>
      </c>
      <c r="F170" s="66">
        <v>10</v>
      </c>
      <c r="G170" s="65">
        <v>48</v>
      </c>
      <c r="H170" s="65">
        <v>2</v>
      </c>
      <c r="I170" s="65">
        <v>0.42499999999999999</v>
      </c>
      <c r="J170" s="65">
        <v>5</v>
      </c>
      <c r="K170" s="16" t="s">
        <v>10</v>
      </c>
      <c r="L170" s="17">
        <v>46006</v>
      </c>
      <c r="M170" s="16" t="s">
        <v>35</v>
      </c>
      <c r="N170" s="65">
        <v>15</v>
      </c>
    </row>
    <row r="171" spans="1:14" s="20" customFormat="1" x14ac:dyDescent="0.4">
      <c r="A171" s="65"/>
      <c r="B171" s="65"/>
      <c r="C171" s="29" t="s">
        <v>27</v>
      </c>
      <c r="D171" s="16" t="s">
        <v>9</v>
      </c>
      <c r="E171" s="66">
        <v>30.16</v>
      </c>
      <c r="F171" s="66">
        <v>34.5</v>
      </c>
      <c r="G171" s="65">
        <v>52</v>
      </c>
      <c r="H171" s="65">
        <v>3</v>
      </c>
      <c r="I171" s="65">
        <v>0.54</v>
      </c>
      <c r="J171" s="65">
        <v>11.5</v>
      </c>
      <c r="K171" s="65" t="s">
        <v>10</v>
      </c>
      <c r="L171" s="67">
        <v>46008</v>
      </c>
      <c r="M171" s="65" t="s">
        <v>35</v>
      </c>
      <c r="N171" s="65">
        <v>34.5</v>
      </c>
    </row>
    <row r="172" spans="1:14" s="20" customFormat="1" x14ac:dyDescent="0.4">
      <c r="A172" s="65"/>
      <c r="B172" s="65"/>
      <c r="C172" s="29" t="s">
        <v>28</v>
      </c>
      <c r="D172" s="16" t="s">
        <v>9</v>
      </c>
      <c r="E172" s="66">
        <v>13.53</v>
      </c>
      <c r="F172" s="66">
        <v>23</v>
      </c>
      <c r="G172" s="65">
        <v>33</v>
      </c>
      <c r="H172" s="65">
        <v>2</v>
      </c>
      <c r="I172" s="65">
        <v>0.41</v>
      </c>
      <c r="J172" s="65">
        <v>11.5</v>
      </c>
      <c r="K172" s="16" t="s">
        <v>10</v>
      </c>
      <c r="L172" s="17">
        <v>46022</v>
      </c>
      <c r="M172" s="16" t="s">
        <v>35</v>
      </c>
      <c r="N172" s="65">
        <v>23</v>
      </c>
    </row>
    <row r="173" spans="1:14" s="20" customFormat="1" x14ac:dyDescent="0.4">
      <c r="A173" s="65"/>
      <c r="B173" s="65"/>
      <c r="C173" s="29" t="s">
        <v>64</v>
      </c>
      <c r="D173" s="65" t="s">
        <v>9</v>
      </c>
      <c r="E173" s="66">
        <v>12.75</v>
      </c>
      <c r="F173" s="66">
        <v>9.6</v>
      </c>
      <c r="G173" s="65">
        <v>30</v>
      </c>
      <c r="H173" s="65">
        <v>30</v>
      </c>
      <c r="I173" s="65">
        <v>0.42499999999999999</v>
      </c>
      <c r="J173" s="65">
        <v>0.32</v>
      </c>
      <c r="K173" s="65" t="s">
        <v>65</v>
      </c>
      <c r="L173" s="67">
        <v>46071</v>
      </c>
      <c r="M173" s="65" t="s">
        <v>61</v>
      </c>
      <c r="N173" s="65"/>
    </row>
    <row r="174" spans="1:14" s="70" customFormat="1" x14ac:dyDescent="0.4">
      <c r="A174" s="69"/>
      <c r="B174" s="69"/>
      <c r="C174" s="70" t="s">
        <v>28</v>
      </c>
      <c r="D174" s="71" t="s">
        <v>9</v>
      </c>
      <c r="E174" s="72">
        <v>23.65</v>
      </c>
      <c r="F174" s="72">
        <v>15.3</v>
      </c>
      <c r="G174" s="69">
        <v>55</v>
      </c>
      <c r="H174" s="69">
        <v>55</v>
      </c>
      <c r="I174" s="69">
        <v>0.43</v>
      </c>
      <c r="J174" s="69">
        <v>0.27800000000000002</v>
      </c>
      <c r="K174" s="71" t="s">
        <v>11</v>
      </c>
      <c r="L174" s="73">
        <v>46080</v>
      </c>
      <c r="M174" s="71" t="s">
        <v>35</v>
      </c>
      <c r="N174" s="69">
        <v>11.52</v>
      </c>
    </row>
    <row r="175" spans="1:14" s="70" customFormat="1" x14ac:dyDescent="0.4">
      <c r="C175" s="70" t="s">
        <v>28</v>
      </c>
      <c r="D175" s="70" t="s">
        <v>9</v>
      </c>
      <c r="E175" s="74">
        <v>24.2</v>
      </c>
      <c r="F175" s="74">
        <v>22.8</v>
      </c>
      <c r="G175" s="70">
        <v>44</v>
      </c>
      <c r="H175" s="70">
        <v>2</v>
      </c>
      <c r="I175" s="70">
        <v>0.55000000000000004</v>
      </c>
      <c r="J175" s="70">
        <v>11.4</v>
      </c>
      <c r="K175" s="70" t="s">
        <v>10</v>
      </c>
      <c r="L175" s="75">
        <v>46087</v>
      </c>
      <c r="M175" s="70" t="s">
        <v>35</v>
      </c>
      <c r="N175" s="70">
        <v>30</v>
      </c>
    </row>
    <row r="176" spans="1:14" x14ac:dyDescent="0.4">
      <c r="A176" s="9" t="s">
        <v>12</v>
      </c>
      <c r="B176" s="9"/>
      <c r="C176" s="9"/>
      <c r="D176" s="9"/>
      <c r="E176" s="9">
        <f>SUM(E4:E175)</f>
        <v>2011.9779999999998</v>
      </c>
      <c r="F176" s="9">
        <f>SUM(F4:F175)</f>
        <v>1866.2100000000005</v>
      </c>
      <c r="G176" s="9">
        <f>SUM(G4:G175)</f>
        <v>5537</v>
      </c>
      <c r="H176" s="9">
        <f>SUM(H4:H175)</f>
        <v>1760</v>
      </c>
      <c r="I176" s="9">
        <f t="shared" ref="I176:J176" si="2">SUM(I4:I175)</f>
        <v>62.048999999999957</v>
      </c>
      <c r="J176" s="9">
        <f t="shared" si="2"/>
        <v>1569.52</v>
      </c>
      <c r="K176" s="9"/>
      <c r="L176" s="9"/>
      <c r="N176">
        <f>SUM(N4:N175)</f>
        <v>46740.740000000005</v>
      </c>
    </row>
    <row r="180" spans="1:3" x14ac:dyDescent="0.4">
      <c r="A180" s="29"/>
      <c r="C180" s="7"/>
    </row>
    <row r="182" spans="1:3" s="76" customFormat="1" x14ac:dyDescent="0.4">
      <c r="A182" s="76" t="s">
        <v>54</v>
      </c>
    </row>
  </sheetData>
  <mergeCells count="1">
    <mergeCell ref="A182:XFD182"/>
  </mergeCells>
  <phoneticPr fontId="14" type="noConversion"/>
  <pageMargins left="0" right="0" top="0.75" bottom="0" header="0.3" footer="0.3"/>
  <pageSetup scale="66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Response 1C</vt:lpstr>
      <vt:lpstr>Shelby Energy List Installed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Colton Carden</dc:creator>
  <cp:lastModifiedBy>Heather Temple</cp:lastModifiedBy>
  <cp:lastPrinted>2018-04-17T18:26:01Z</cp:lastPrinted>
  <dcterms:created xsi:type="dcterms:W3CDTF">2012-05-16T14:21:54Z</dcterms:created>
  <dcterms:modified xsi:type="dcterms:W3CDTF">2026-09-10T17:54:46Z</dcterms:modified>
</cp:coreProperties>
</file>