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swrgroup.sharepoint.com/Rate Cases/Kentucky/BGUOC Rate Case 2020-00290/DR Responses/CSWR Review/McBrayer Review/"/>
    </mc:Choice>
  </mc:AlternateContent>
  <xr:revisionPtr revIDLastSave="2" documentId="8_{B8B8C367-CE1D-496E-8929-E6FA41BD6D8B}" xr6:coauthVersionLast="46" xr6:coauthVersionMax="46" xr10:uidLastSave="{706D2300-FD0D-457C-ADA4-2C89E9F0A510}"/>
  <bookViews>
    <workbookView xWindow="-195" yWindow="-195" windowWidth="24390" windowHeight="13290" xr2:uid="{55EF5909-993D-46AE-ADF1-C4208F861807}"/>
  </bookViews>
  <sheets>
    <sheet name="Rate Base Reconcilia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5" i="1" l="1"/>
  <c r="C26" i="1" s="1"/>
  <c r="C17" i="1"/>
  <c r="C11" i="1"/>
  <c r="C19" i="1" s="1"/>
  <c r="C29" i="1" s="1"/>
  <c r="D10" i="1"/>
  <c r="D8" i="1" l="1"/>
  <c r="D9" i="1"/>
</calcChain>
</file>

<file path=xl/sharedStrings.xml><?xml version="1.0" encoding="utf-8"?>
<sst xmlns="http://schemas.openxmlformats.org/spreadsheetml/2006/main" count="25" uniqueCount="24">
  <si>
    <t>Bluegrass Water UOC</t>
  </si>
  <si>
    <t>Capital Structure</t>
  </si>
  <si>
    <t>Capitalization</t>
  </si>
  <si>
    <t>Item</t>
  </si>
  <si>
    <t>Amount</t>
  </si>
  <si>
    <t>Percentage</t>
  </si>
  <si>
    <t>Equity</t>
  </si>
  <si>
    <t>Associated Company Loans</t>
  </si>
  <si>
    <t>Long Term Debt</t>
  </si>
  <si>
    <t>Rate Base</t>
  </si>
  <si>
    <t>Property, Plant &amp; Equipment, Net</t>
  </si>
  <si>
    <t>CIAC, Net</t>
  </si>
  <si>
    <t>Total</t>
  </si>
  <si>
    <t>Difference</t>
  </si>
  <si>
    <t>Reconciling Item</t>
  </si>
  <si>
    <t>Description</t>
  </si>
  <si>
    <t>Other Long-term assets</t>
  </si>
  <si>
    <t>Balance Sheet values for Preliminary Survey &amp; Investigation, Rate Case Expense</t>
  </si>
  <si>
    <t>Cumulative Net Operating Losses</t>
  </si>
  <si>
    <t>Net Operating Losses for fiscal years 2019 and 2020</t>
  </si>
  <si>
    <t>Working Capital</t>
  </si>
  <si>
    <t>Current Assets less Current Liabilities</t>
  </si>
  <si>
    <t>Total Reconciling Items</t>
  </si>
  <si>
    <t>Variance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</si>
</sst>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">
    <xf numFmtId="0" fontId="0" fillId="0" borderId="0" xfId="0"/>
    <xf numFmtId="0" fontId="2" fillId="0" borderId="0" xfId="0" applyFont="1"/>
    <xf numFmtId="43" fontId="0" fillId="0" borderId="0" xfId="1" applyFont="1"/>
    <xf numFmtId="14" fontId="0" fillId="0" borderId="0" xfId="0" applyNumberFormat="1"/>
    <xf numFmtId="0" fontId="2" fillId="0" borderId="1" xfId="0" applyFont="1" applyBorder="1"/>
    <xf numFmtId="43" fontId="2" fillId="0" borderId="1" xfId="1" applyFont="1" applyBorder="1"/>
    <xf numFmtId="43" fontId="2" fillId="0" borderId="0" xfId="1" applyFont="1"/>
    <xf numFmtId="9" fontId="0" fillId="0" borderId="0" xfId="2" applyFont="1"/>
    <xf numFmtId="43" fontId="0" fillId="0" borderId="2" xfId="1" applyFont="1" applyBorder="1"/>
    <xf numFmtId="40" fontId="0" fillId="0" borderId="2" xfId="0" applyNumberFormat="1" applyBorder="1"/>
    <xf numFmtId="43" fontId="0" fillId="0" borderId="0" xfId="0" applyNumberFormat="1"/>
    <xf numFmtId="43" fontId="2" fillId="0" borderId="2" xfId="1" applyFont="1" applyBorder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D94143-5D24-45A8-9D21-1AC4D1DDBDF4}">
  <dimension ref="A1:K29"/>
  <sheetViews>
    <sheetView tabSelected="1" workbookViewId="0">
      <selection activeCell="E22" sqref="E22"/>
    </sheetView>
  </sheetViews>
  <sheetFormatPr defaultRowHeight="15" x14ac:dyDescent="0.25"/>
  <cols>
    <col min="1" max="1" width="12.42578125" customWidth="1"/>
    <col min="2" max="2" width="29.140625" bestFit="1" customWidth="1"/>
    <col min="3" max="3" width="15.7109375" style="2" customWidth="1"/>
    <col min="6" max="6" width="12.28515625" bestFit="1" customWidth="1"/>
    <col min="8" max="8" width="12.28515625" bestFit="1" customWidth="1"/>
    <col min="11" max="11" width="12.28515625" bestFit="1" customWidth="1"/>
  </cols>
  <sheetData>
    <row r="1" spans="1:11" x14ac:dyDescent="0.25">
      <c r="A1" s="1" t="s">
        <v>0</v>
      </c>
    </row>
    <row r="2" spans="1:11" x14ac:dyDescent="0.25">
      <c r="A2" t="s">
        <v>1</v>
      </c>
    </row>
    <row r="3" spans="1:11" x14ac:dyDescent="0.25">
      <c r="A3" s="3">
        <v>44196</v>
      </c>
    </row>
    <row r="6" spans="1:11" x14ac:dyDescent="0.25">
      <c r="B6" s="4" t="s">
        <v>2</v>
      </c>
      <c r="C6" s="5"/>
      <c r="D6" s="4"/>
    </row>
    <row r="7" spans="1:11" x14ac:dyDescent="0.25">
      <c r="B7" s="1" t="s">
        <v>3</v>
      </c>
      <c r="C7" s="6" t="s">
        <v>4</v>
      </c>
      <c r="D7" s="1" t="s">
        <v>5</v>
      </c>
    </row>
    <row r="8" spans="1:11" x14ac:dyDescent="0.25">
      <c r="B8" t="s">
        <v>6</v>
      </c>
      <c r="C8" s="2">
        <v>3199607.92</v>
      </c>
      <c r="D8" s="7">
        <f>C8/C11</f>
        <v>0.55982624447319929</v>
      </c>
    </row>
    <row r="9" spans="1:11" x14ac:dyDescent="0.25">
      <c r="B9" t="s">
        <v>7</v>
      </c>
      <c r="C9" s="2">
        <v>2515751</v>
      </c>
      <c r="D9" s="7">
        <f>C9/C11</f>
        <v>0.44017375552680077</v>
      </c>
    </row>
    <row r="10" spans="1:11" x14ac:dyDescent="0.25">
      <c r="B10" t="s">
        <v>8</v>
      </c>
      <c r="C10" s="2">
        <v>0</v>
      </c>
      <c r="D10" s="7">
        <f>C10/C11</f>
        <v>0</v>
      </c>
    </row>
    <row r="11" spans="1:11" x14ac:dyDescent="0.25">
      <c r="C11" s="8">
        <f>SUM(C8:C10)</f>
        <v>5715358.9199999999</v>
      </c>
      <c r="D11" s="9"/>
    </row>
    <row r="13" spans="1:11" x14ac:dyDescent="0.25">
      <c r="F13" s="10"/>
    </row>
    <row r="14" spans="1:11" x14ac:dyDescent="0.25">
      <c r="B14" s="1" t="s">
        <v>9</v>
      </c>
      <c r="K14" s="10"/>
    </row>
    <row r="15" spans="1:11" x14ac:dyDescent="0.25">
      <c r="B15" t="s">
        <v>10</v>
      </c>
      <c r="C15" s="2">
        <v>4864361.3699999992</v>
      </c>
      <c r="K15" s="10"/>
    </row>
    <row r="16" spans="1:11" x14ac:dyDescent="0.25">
      <c r="B16" t="s">
        <v>11</v>
      </c>
      <c r="C16" s="2">
        <v>-149767.04999999999</v>
      </c>
      <c r="H16" s="10"/>
    </row>
    <row r="17" spans="2:8" x14ac:dyDescent="0.25">
      <c r="B17" s="1" t="s">
        <v>12</v>
      </c>
      <c r="C17" s="8">
        <f>SUM(C15:C16)</f>
        <v>4714594.3199999994</v>
      </c>
      <c r="H17" s="10"/>
    </row>
    <row r="18" spans="2:8" x14ac:dyDescent="0.25">
      <c r="B18" s="1"/>
      <c r="H18" s="10"/>
    </row>
    <row r="19" spans="2:8" x14ac:dyDescent="0.25">
      <c r="B19" s="1" t="s">
        <v>13</v>
      </c>
      <c r="C19" s="6">
        <f>C11-C17</f>
        <v>1000764.6000000006</v>
      </c>
      <c r="H19" s="10"/>
    </row>
    <row r="20" spans="2:8" x14ac:dyDescent="0.25">
      <c r="B20" s="1"/>
      <c r="H20" s="10"/>
    </row>
    <row r="21" spans="2:8" x14ac:dyDescent="0.25">
      <c r="B21" s="1"/>
      <c r="H21" s="10"/>
    </row>
    <row r="22" spans="2:8" x14ac:dyDescent="0.25">
      <c r="B22" s="1" t="s">
        <v>14</v>
      </c>
      <c r="C22" s="6" t="s">
        <v>4</v>
      </c>
      <c r="D22" s="1" t="s">
        <v>15</v>
      </c>
      <c r="H22" s="10"/>
    </row>
    <row r="23" spans="2:8" x14ac:dyDescent="0.25">
      <c r="B23" t="s">
        <v>16</v>
      </c>
      <c r="C23" s="2">
        <v>448259</v>
      </c>
      <c r="D23" t="s">
        <v>17</v>
      </c>
    </row>
    <row r="24" spans="2:8" x14ac:dyDescent="0.25">
      <c r="B24" t="s">
        <v>18</v>
      </c>
      <c r="C24" s="2">
        <v>916769</v>
      </c>
      <c r="D24" t="s">
        <v>19</v>
      </c>
      <c r="H24" s="10"/>
    </row>
    <row r="25" spans="2:8" x14ac:dyDescent="0.25">
      <c r="B25" t="s">
        <v>20</v>
      </c>
      <c r="C25" s="2">
        <f>196765-561028</f>
        <v>-364263</v>
      </c>
      <c r="D25" t="s">
        <v>21</v>
      </c>
    </row>
    <row r="26" spans="2:8" x14ac:dyDescent="0.25">
      <c r="B26" s="1" t="s">
        <v>22</v>
      </c>
      <c r="C26" s="11">
        <f>SUM(C23:C25)</f>
        <v>1000765</v>
      </c>
    </row>
    <row r="29" spans="2:8" x14ac:dyDescent="0.25">
      <c r="B29" s="1" t="s">
        <v>23</v>
      </c>
      <c r="C29" s="6">
        <f>C19-C26</f>
        <v>-0.39999999944120646</v>
      </c>
    </row>
  </sheetData>
  <pageMargins left="0.7" right="0.7" top="0.75" bottom="0.75" header="0.3" footer="0.3"/>
  <customProperties>
    <customPr name="SheetID" r:id="rId1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5F955E8F06CBD48B7814246FB9E203E" ma:contentTypeVersion="12" ma:contentTypeDescription="Create a new document." ma:contentTypeScope="" ma:versionID="ad274f5c268e6443438abf6ac2aab579">
  <xsd:schema xmlns:xsd="http://www.w3.org/2001/XMLSchema" xmlns:xs="http://www.w3.org/2001/XMLSchema" xmlns:p="http://schemas.microsoft.com/office/2006/metadata/properties" xmlns:ns2="cc29f954-72e5-4988-94c8-6074c4013efb" xmlns:ns3="219c5758-d311-4f49-8eb7-a0c37216249c" targetNamespace="http://schemas.microsoft.com/office/2006/metadata/properties" ma:root="true" ma:fieldsID="b35f0d760f0b69f295c070a8c3c1d2fa" ns2:_="" ns3:_="">
    <xsd:import namespace="cc29f954-72e5-4988-94c8-6074c4013efb"/>
    <xsd:import namespace="219c5758-d311-4f49-8eb7-a0c37216249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29f954-72e5-4988-94c8-6074c4013ef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9c5758-d311-4f49-8eb7-a0c37216249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42E297E-D384-41DA-9C4B-51FCE96835E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C1D55A9-0F6C-4A5E-B4CA-A0C92AEC14F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29f954-72e5-4988-94c8-6074c4013efb"/>
    <ds:schemaRef ds:uri="219c5758-d311-4f49-8eb7-a0c37216249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9276D12-FAE7-4D67-8844-E543827734D7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Rate Base Reconciliation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Brent Thies</dc:creator>
  <cp:lastModifiedBy>Aaron Silas</cp:lastModifiedBy>
  <dcterms:created xsi:type="dcterms:W3CDTF">2021-01-27T18:39:49Z</dcterms:created>
  <dcterms:modified xsi:type="dcterms:W3CDTF">2021-01-28T21:42:25Z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0x01010035F955E8F06CBD48B7814246FB9E203E</vt:lpwstr>
  </property>
</Properties>
</file>