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ckert\Downloads\"/>
    </mc:Choice>
  </mc:AlternateContent>
  <xr:revisionPtr revIDLastSave="0" documentId="8_{153D0CF8-47D6-4055-B1C4-D797DF6688BF}" xr6:coauthVersionLast="45" xr6:coauthVersionMax="45" xr10:uidLastSave="{00000000-0000-0000-0000-000000000000}"/>
  <bookViews>
    <workbookView xWindow="-96" yWindow="-96" windowWidth="19392" windowHeight="10392" xr2:uid="{E72CF269-4551-464D-9679-6CA914EAB84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12" i="2"/>
  <c r="C26" i="2" l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<sst xmlns="http://schemas.openxmlformats.org/spreadsheetml/2006/main" count="59" uniqueCount="40">
  <si>
    <t>NARUC Acct.</t>
  </si>
  <si>
    <t>No.</t>
  </si>
  <si>
    <t>Account Title</t>
  </si>
  <si>
    <t>Airview</t>
  </si>
  <si>
    <t>Brocklyn</t>
  </si>
  <si>
    <t>Fox Run</t>
  </si>
  <si>
    <t>Kingswood</t>
  </si>
  <si>
    <t>Lake Columbia</t>
  </si>
  <si>
    <t>LH Treatment</t>
  </si>
  <si>
    <t>Golden Acres</t>
  </si>
  <si>
    <t>Great Oaks</t>
  </si>
  <si>
    <t>River Bluffs</t>
  </si>
  <si>
    <t>Timberland</t>
  </si>
  <si>
    <t>Arcadia Pines</t>
  </si>
  <si>
    <t>Carriage Park</t>
  </si>
  <si>
    <t>Marshall Ridge</t>
  </si>
  <si>
    <t>Randview</t>
  </si>
  <si>
    <t>Delaplain</t>
  </si>
  <si>
    <t>Herrington Haven</t>
  </si>
  <si>
    <t>SpringCrest</t>
  </si>
  <si>
    <t>Woodland Acres</t>
  </si>
  <si>
    <t>Persimmon Ridge</t>
  </si>
  <si>
    <t>Miscellaneous Intangible Plant</t>
  </si>
  <si>
    <t>Land and Land Rights</t>
  </si>
  <si>
    <t>Structures &amp; Improvements</t>
  </si>
  <si>
    <t>Collection Sewers   Force Mains</t>
  </si>
  <si>
    <t>Collection Sewers   Gravity</t>
  </si>
  <si>
    <t>Electric Sewer Pumping Equip</t>
  </si>
  <si>
    <t>Treatment &amp; Disposal Equipment</t>
  </si>
  <si>
    <t>Plant Sewers</t>
  </si>
  <si>
    <t>Outfall Sewer Lines</t>
  </si>
  <si>
    <t>Office Furn Equip (IT)</t>
  </si>
  <si>
    <t>Communication Equipment</t>
  </si>
  <si>
    <t>System</t>
  </si>
  <si>
    <t>Accumulated Depreciation</t>
  </si>
  <si>
    <t>Bluegrass Water Utility Operating Company, LLC</t>
  </si>
  <si>
    <t>Case No. 2020-00290</t>
  </si>
  <si>
    <t>Accumulated Depreciation at 12/31/2020</t>
  </si>
  <si>
    <t>Center Ridge</t>
  </si>
  <si>
    <t>JoAnne Estates/Timberland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</si>
</sst>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/>
    <xf numFmtId="43" fontId="0" fillId="0" borderId="0" xfId="1" applyFont="1"/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3" fontId="2" fillId="0" borderId="0" xfId="1" applyFont="1"/>
    <xf numFmtId="43" fontId="2" fillId="0" borderId="2" xfId="1" applyFont="1" applyBorder="1"/>
    <xf numFmtId="0" fontId="2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8828-2D42-4FE1-B0C7-3608940C38AD}">
  <dimension ref="A1:U20"/>
  <sheetViews>
    <sheetView tabSelected="1" workbookViewId="0">
      <selection activeCell="B10" sqref="B10"/>
    </sheetView>
  </sheetViews>
  <sheetFormatPr defaultRowHeight="14.4" x14ac:dyDescent="0.55000000000000004"/>
  <cols>
    <col min="2" max="2" width="27.26171875" bestFit="1" customWidth="1"/>
  </cols>
  <sheetData>
    <row r="1" spans="1:21" ht="28.8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43.5" thickBot="1" x14ac:dyDescent="0.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x14ac:dyDescent="0.55000000000000004">
      <c r="A3" s="5">
        <v>303</v>
      </c>
      <c r="B3" s="5" t="s">
        <v>22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</row>
    <row r="4" spans="1:21" x14ac:dyDescent="0.55000000000000004">
      <c r="A4" s="5">
        <v>303.10000000000002</v>
      </c>
      <c r="B4" s="5"/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1" x14ac:dyDescent="0.55000000000000004">
      <c r="A5" s="5">
        <v>310.10000000000002</v>
      </c>
      <c r="B5" s="5" t="s">
        <v>23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</row>
    <row r="6" spans="1:21" x14ac:dyDescent="0.55000000000000004">
      <c r="A6" s="5">
        <v>311</v>
      </c>
      <c r="B6" s="5" t="s">
        <v>24</v>
      </c>
      <c r="C6" s="2">
        <v>904.26098890000003</v>
      </c>
      <c r="D6" s="2">
        <v>312.93851110000003</v>
      </c>
      <c r="E6" s="2">
        <v>313.06482779999999</v>
      </c>
      <c r="F6" s="2">
        <v>40005.434710000001</v>
      </c>
      <c r="G6" s="2">
        <v>252.13805830000001</v>
      </c>
      <c r="H6" s="2">
        <v>1287.3447000000001</v>
      </c>
      <c r="I6" s="2">
        <v>216.69486670000001</v>
      </c>
      <c r="J6" s="2">
        <v>155.0398667</v>
      </c>
      <c r="K6" s="2">
        <v>50.076388889999997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166.94333330000001</v>
      </c>
    </row>
    <row r="7" spans="1:21" x14ac:dyDescent="0.55000000000000004">
      <c r="A7" s="5">
        <v>352.1</v>
      </c>
      <c r="B7" s="5" t="s">
        <v>25</v>
      </c>
      <c r="C7" s="2">
        <v>2304.9444669999998</v>
      </c>
      <c r="D7" s="2">
        <v>1484.3404</v>
      </c>
      <c r="E7" s="2">
        <v>1825.650067</v>
      </c>
      <c r="F7" s="2">
        <v>1607.20805</v>
      </c>
      <c r="G7" s="2">
        <v>1642.7074829999999</v>
      </c>
      <c r="H7" s="2">
        <v>2390.0916999999999</v>
      </c>
      <c r="I7" s="2">
        <v>1591.647733</v>
      </c>
      <c r="J7" s="2">
        <v>1431.072533</v>
      </c>
      <c r="K7" s="2">
        <v>68.213700000000003</v>
      </c>
      <c r="L7" s="2">
        <v>0</v>
      </c>
      <c r="M7" s="2">
        <v>0</v>
      </c>
      <c r="N7" s="2">
        <v>0</v>
      </c>
      <c r="O7" s="2">
        <v>0</v>
      </c>
      <c r="P7" s="2">
        <v>5.65</v>
      </c>
      <c r="Q7" s="2">
        <v>0</v>
      </c>
      <c r="R7" s="2">
        <v>0</v>
      </c>
      <c r="S7" s="2">
        <v>0</v>
      </c>
      <c r="T7" s="2">
        <v>0</v>
      </c>
      <c r="U7" s="2">
        <v>3446.7143169999999</v>
      </c>
    </row>
    <row r="8" spans="1:21" x14ac:dyDescent="0.55000000000000004">
      <c r="A8" s="5">
        <v>352.2</v>
      </c>
      <c r="B8" s="5" t="s">
        <v>26</v>
      </c>
      <c r="C8" s="2">
        <v>0</v>
      </c>
      <c r="D8" s="2">
        <v>0</v>
      </c>
      <c r="E8" s="2">
        <v>0</v>
      </c>
      <c r="F8" s="2">
        <v>66408.92</v>
      </c>
      <c r="G8" s="2">
        <v>60006.824999999997</v>
      </c>
      <c r="H8" s="2">
        <v>157103.75</v>
      </c>
      <c r="I8" s="2">
        <v>0</v>
      </c>
      <c r="J8" s="2">
        <v>0</v>
      </c>
      <c r="K8" s="2">
        <v>0</v>
      </c>
      <c r="L8" s="2">
        <v>0</v>
      </c>
      <c r="M8" s="2">
        <v>19.64</v>
      </c>
      <c r="N8" s="2">
        <v>8.3699999999999992</v>
      </c>
      <c r="O8" s="2">
        <v>24.2</v>
      </c>
      <c r="P8" s="2">
        <v>27.8</v>
      </c>
      <c r="Q8" s="2">
        <v>0</v>
      </c>
      <c r="R8" s="2">
        <v>0</v>
      </c>
      <c r="S8" s="2">
        <v>0</v>
      </c>
      <c r="T8" s="2">
        <v>0</v>
      </c>
      <c r="U8" s="2">
        <v>5.6</v>
      </c>
    </row>
    <row r="9" spans="1:21" x14ac:dyDescent="0.55000000000000004">
      <c r="A9" s="5">
        <v>353</v>
      </c>
      <c r="B9" s="5"/>
      <c r="C9" s="2">
        <v>0</v>
      </c>
      <c r="D9" s="2">
        <v>0</v>
      </c>
      <c r="E9" s="2">
        <v>0</v>
      </c>
      <c r="F9" s="2">
        <v>0</v>
      </c>
      <c r="G9" s="2"/>
      <c r="H9" s="2">
        <v>0</v>
      </c>
      <c r="I9" s="2">
        <v>0</v>
      </c>
      <c r="J9" s="2">
        <v>0</v>
      </c>
      <c r="K9" s="2">
        <v>142433.43</v>
      </c>
      <c r="L9" s="2">
        <v>0</v>
      </c>
      <c r="M9" s="2">
        <v>1.38</v>
      </c>
      <c r="N9" s="2">
        <v>0.46</v>
      </c>
      <c r="O9" s="2">
        <v>1.49</v>
      </c>
      <c r="P9" s="2">
        <v>0.73</v>
      </c>
      <c r="Q9" s="2">
        <v>0</v>
      </c>
      <c r="R9" s="2">
        <v>0</v>
      </c>
      <c r="S9" s="2">
        <v>0</v>
      </c>
      <c r="T9" s="2">
        <v>0</v>
      </c>
      <c r="U9" s="2">
        <v>0</v>
      </c>
    </row>
    <row r="10" spans="1:21" x14ac:dyDescent="0.55000000000000004">
      <c r="A10" s="5">
        <v>355</v>
      </c>
      <c r="B10" s="5"/>
      <c r="C10" s="2">
        <v>8.7100000000000009</v>
      </c>
      <c r="D10" s="2">
        <v>0</v>
      </c>
      <c r="E10" s="2">
        <v>0</v>
      </c>
      <c r="F10" s="2">
        <v>0</v>
      </c>
      <c r="G10" s="2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1" x14ac:dyDescent="0.55000000000000004">
      <c r="A11" s="5">
        <v>363</v>
      </c>
      <c r="B11" s="5" t="s">
        <v>27</v>
      </c>
      <c r="C11" s="2">
        <v>1271.8619169999999</v>
      </c>
      <c r="D11" s="2">
        <v>366.45075000000003</v>
      </c>
      <c r="E11" s="2">
        <v>14441.833329999999</v>
      </c>
      <c r="F11" s="2">
        <v>238.74</v>
      </c>
      <c r="G11" s="2">
        <v>10000</v>
      </c>
      <c r="H11" s="2">
        <v>0</v>
      </c>
      <c r="I11" s="2">
        <v>0</v>
      </c>
      <c r="J11" s="2">
        <v>200.74</v>
      </c>
      <c r="K11" s="2">
        <v>0</v>
      </c>
      <c r="L11" s="2">
        <v>153.74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154.1</v>
      </c>
    </row>
    <row r="12" spans="1:21" x14ac:dyDescent="0.55000000000000004">
      <c r="A12" s="5">
        <v>370</v>
      </c>
      <c r="B12" s="5" t="s">
        <v>23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x14ac:dyDescent="0.55000000000000004">
      <c r="A13" s="5">
        <v>372</v>
      </c>
      <c r="B13" s="5" t="s">
        <v>28</v>
      </c>
      <c r="C13" s="2">
        <v>76579</v>
      </c>
      <c r="D13" s="2">
        <v>28615</v>
      </c>
      <c r="E13" s="2">
        <v>96025</v>
      </c>
      <c r="F13" s="2">
        <v>0</v>
      </c>
      <c r="G13" s="2"/>
      <c r="H13" s="2">
        <v>141052.6</v>
      </c>
      <c r="I13" s="2">
        <v>0</v>
      </c>
      <c r="J13" s="2">
        <v>0</v>
      </c>
      <c r="K13" s="2">
        <v>0</v>
      </c>
      <c r="L13" s="2">
        <v>0</v>
      </c>
      <c r="M13" s="2">
        <v>13.19</v>
      </c>
      <c r="N13" s="2">
        <v>4.5999999999999996</v>
      </c>
      <c r="O13" s="2">
        <v>11.9</v>
      </c>
      <c r="P13" s="2">
        <v>3.81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</row>
    <row r="14" spans="1:21" x14ac:dyDescent="0.55000000000000004">
      <c r="A14" s="5">
        <v>373</v>
      </c>
      <c r="B14" s="5" t="s">
        <v>29</v>
      </c>
      <c r="C14" s="2">
        <v>486.86466669999999</v>
      </c>
      <c r="D14" s="2">
        <v>812.88733330000002</v>
      </c>
      <c r="E14" s="2">
        <v>993.79</v>
      </c>
      <c r="F14" s="2">
        <v>420.72</v>
      </c>
      <c r="G14" s="2">
        <v>964.64</v>
      </c>
      <c r="H14" s="2">
        <v>283.14</v>
      </c>
      <c r="I14" s="2">
        <v>647.03</v>
      </c>
      <c r="J14" s="2">
        <v>1102.3800000000001</v>
      </c>
      <c r="K14" s="2">
        <v>325.56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170358.66</v>
      </c>
    </row>
    <row r="15" spans="1:21" x14ac:dyDescent="0.55000000000000004">
      <c r="A15" s="5">
        <v>375</v>
      </c>
      <c r="B15" s="5" t="s">
        <v>30</v>
      </c>
      <c r="C15" s="2">
        <v>88.26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43.66</v>
      </c>
      <c r="K15" s="2">
        <v>74.06</v>
      </c>
      <c r="L15" s="2">
        <v>53573.14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1" x14ac:dyDescent="0.55000000000000004">
      <c r="A16" s="5">
        <v>391.1</v>
      </c>
      <c r="B16" s="5" t="s">
        <v>31</v>
      </c>
      <c r="C16" s="2">
        <v>0</v>
      </c>
      <c r="D16" s="2">
        <v>0</v>
      </c>
      <c r="E16" s="2">
        <v>0</v>
      </c>
      <c r="F16" s="2">
        <v>0</v>
      </c>
      <c r="G16" s="2">
        <v>1853</v>
      </c>
      <c r="H16" s="2">
        <v>0</v>
      </c>
      <c r="I16" s="2">
        <v>0</v>
      </c>
      <c r="J16" s="2">
        <v>0</v>
      </c>
      <c r="K16" s="2">
        <v>1141.58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x14ac:dyDescent="0.55000000000000004">
      <c r="A17" s="5">
        <v>392</v>
      </c>
      <c r="B17" s="5"/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7645.14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</row>
    <row r="18" spans="1:21" x14ac:dyDescent="0.55000000000000004">
      <c r="A18" s="5">
        <v>393</v>
      </c>
      <c r="B18" s="5" t="s">
        <v>32</v>
      </c>
      <c r="C18" s="2">
        <v>2540.571833</v>
      </c>
      <c r="D18" s="2">
        <v>247.43122220000001</v>
      </c>
      <c r="E18" s="2">
        <v>612.35661110000001</v>
      </c>
      <c r="F18" s="2">
        <v>399.07</v>
      </c>
      <c r="G18" s="2">
        <v>118.24</v>
      </c>
      <c r="H18" s="2">
        <v>209.21</v>
      </c>
      <c r="I18" s="2">
        <v>668.75</v>
      </c>
      <c r="J18" s="2">
        <v>282.33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1521.69</v>
      </c>
    </row>
    <row r="19" spans="1:21" x14ac:dyDescent="0.55000000000000004">
      <c r="A19" s="2">
        <v>396</v>
      </c>
      <c r="B19" s="2"/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14987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</row>
    <row r="20" spans="1:21" x14ac:dyDescent="0.55000000000000004">
      <c r="C20">
        <f>SUM(C3:C19)</f>
        <v>84184.473872599992</v>
      </c>
      <c r="D20">
        <f t="shared" ref="D20:U20" si="0">SUM(D3:D19)</f>
        <v>31839.0482166</v>
      </c>
      <c r="E20">
        <f t="shared" si="0"/>
        <v>114211.69483589999</v>
      </c>
      <c r="F20">
        <f t="shared" si="0"/>
        <v>109080.09276000001</v>
      </c>
      <c r="G20">
        <f t="shared" si="0"/>
        <v>74837.550541300006</v>
      </c>
      <c r="H20">
        <f t="shared" si="0"/>
        <v>302326.13640000002</v>
      </c>
      <c r="I20">
        <f t="shared" si="0"/>
        <v>3124.1225997000001</v>
      </c>
      <c r="J20">
        <f t="shared" si="0"/>
        <v>3215.2223997000001</v>
      </c>
      <c r="K20">
        <f t="shared" si="0"/>
        <v>166725.06008888999</v>
      </c>
      <c r="L20">
        <f t="shared" si="0"/>
        <v>53726.879999999997</v>
      </c>
      <c r="M20">
        <f t="shared" si="0"/>
        <v>34.21</v>
      </c>
      <c r="N20">
        <f t="shared" si="0"/>
        <v>13.43</v>
      </c>
      <c r="O20">
        <f t="shared" si="0"/>
        <v>37.589999999999996</v>
      </c>
      <c r="P20">
        <f t="shared" si="0"/>
        <v>37.99</v>
      </c>
      <c r="Q20">
        <f t="shared" si="0"/>
        <v>0</v>
      </c>
      <c r="R20">
        <f t="shared" si="0"/>
        <v>0</v>
      </c>
      <c r="S20">
        <f t="shared" si="0"/>
        <v>0</v>
      </c>
      <c r="T20">
        <f t="shared" si="0"/>
        <v>0</v>
      </c>
      <c r="U20">
        <f t="shared" si="0"/>
        <v>175653.7076503</v>
      </c>
    </row>
  </sheetData>
  <pageMargins left="0.7" right="0.7" top="0.75" bottom="0.75" header="0.3" footer="0.3"/>
  <customProperties>
    <customPr name="Sheet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13AB-005B-42AD-B4DD-0784CDE889A8}">
  <dimension ref="A1:C26"/>
  <sheetViews>
    <sheetView workbookViewId="0">
      <selection activeCell="C10" sqref="C10"/>
    </sheetView>
  </sheetViews>
  <sheetFormatPr defaultRowHeight="14.4" x14ac:dyDescent="0.55000000000000004"/>
  <cols>
    <col min="2" max="2" width="34.41796875" style="8" customWidth="1"/>
    <col min="3" max="3" width="26.41796875" style="7" bestFit="1" customWidth="1"/>
  </cols>
  <sheetData>
    <row r="1" spans="1:3" x14ac:dyDescent="0.55000000000000004">
      <c r="A1" s="6" t="s">
        <v>35</v>
      </c>
    </row>
    <row r="2" spans="1:3" x14ac:dyDescent="0.55000000000000004">
      <c r="A2" t="s">
        <v>37</v>
      </c>
    </row>
    <row r="3" spans="1:3" x14ac:dyDescent="0.55000000000000004">
      <c r="A3" t="s">
        <v>36</v>
      </c>
    </row>
    <row r="5" spans="1:3" s="6" customFormat="1" x14ac:dyDescent="0.55000000000000004">
      <c r="B5" s="12" t="s">
        <v>33</v>
      </c>
      <c r="C5" s="10" t="s">
        <v>34</v>
      </c>
    </row>
    <row r="6" spans="1:3" x14ac:dyDescent="0.55000000000000004">
      <c r="B6" s="9" t="s">
        <v>3</v>
      </c>
      <c r="C6" s="7">
        <v>84184.473872599992</v>
      </c>
    </row>
    <row r="7" spans="1:3" x14ac:dyDescent="0.55000000000000004">
      <c r="B7" s="9" t="s">
        <v>4</v>
      </c>
      <c r="C7" s="7">
        <v>31839.0482166</v>
      </c>
    </row>
    <row r="8" spans="1:3" x14ac:dyDescent="0.55000000000000004">
      <c r="B8" s="9" t="s">
        <v>5</v>
      </c>
      <c r="C8" s="7">
        <v>114211.69483589999</v>
      </c>
    </row>
    <row r="9" spans="1:3" x14ac:dyDescent="0.55000000000000004">
      <c r="B9" s="9" t="s">
        <v>6</v>
      </c>
      <c r="C9" s="7">
        <v>109080.09276000001</v>
      </c>
    </row>
    <row r="10" spans="1:3" x14ac:dyDescent="0.55000000000000004">
      <c r="B10" s="9" t="s">
        <v>7</v>
      </c>
      <c r="C10" s="7">
        <v>74837.550541300006</v>
      </c>
    </row>
    <row r="11" spans="1:3" x14ac:dyDescent="0.55000000000000004">
      <c r="B11" s="9" t="s">
        <v>8</v>
      </c>
      <c r="C11" s="7">
        <v>302326.13640000002</v>
      </c>
    </row>
    <row r="12" spans="1:3" x14ac:dyDescent="0.55000000000000004">
      <c r="B12" s="9" t="s">
        <v>9</v>
      </c>
      <c r="C12" s="7">
        <f>98480.02+3124.1225997</f>
        <v>101604.1425997</v>
      </c>
    </row>
    <row r="13" spans="1:3" x14ac:dyDescent="0.55000000000000004">
      <c r="B13" s="9" t="s">
        <v>10</v>
      </c>
      <c r="C13" s="7">
        <f>98480.02+3215.2223997</f>
        <v>101695.2423997</v>
      </c>
    </row>
    <row r="14" spans="1:3" x14ac:dyDescent="0.55000000000000004">
      <c r="B14" s="9" t="s">
        <v>11</v>
      </c>
      <c r="C14" s="7">
        <v>144092.92000000001</v>
      </c>
    </row>
    <row r="15" spans="1:3" x14ac:dyDescent="0.55000000000000004">
      <c r="B15" s="9" t="s">
        <v>39</v>
      </c>
      <c r="C15" s="7">
        <v>76358.02</v>
      </c>
    </row>
    <row r="16" spans="1:3" x14ac:dyDescent="0.55000000000000004">
      <c r="B16" s="9" t="s">
        <v>13</v>
      </c>
      <c r="C16" s="7">
        <v>34.21</v>
      </c>
    </row>
    <row r="17" spans="2:3" x14ac:dyDescent="0.55000000000000004">
      <c r="B17" s="9" t="s">
        <v>14</v>
      </c>
      <c r="C17" s="7">
        <v>13.43</v>
      </c>
    </row>
    <row r="18" spans="2:3" x14ac:dyDescent="0.55000000000000004">
      <c r="B18" s="9" t="s">
        <v>15</v>
      </c>
      <c r="C18" s="7">
        <v>37.589999999999996</v>
      </c>
    </row>
    <row r="19" spans="2:3" x14ac:dyDescent="0.55000000000000004">
      <c r="B19" s="9" t="s">
        <v>16</v>
      </c>
      <c r="C19" s="7">
        <v>37.99</v>
      </c>
    </row>
    <row r="20" spans="2:3" x14ac:dyDescent="0.55000000000000004">
      <c r="B20" s="9" t="s">
        <v>17</v>
      </c>
      <c r="C20" s="7">
        <v>0</v>
      </c>
    </row>
    <row r="21" spans="2:3" x14ac:dyDescent="0.55000000000000004">
      <c r="B21" s="9" t="s">
        <v>18</v>
      </c>
      <c r="C21" s="7">
        <v>0</v>
      </c>
    </row>
    <row r="22" spans="2:3" x14ac:dyDescent="0.55000000000000004">
      <c r="B22" s="9" t="s">
        <v>19</v>
      </c>
      <c r="C22" s="7">
        <v>0</v>
      </c>
    </row>
    <row r="23" spans="2:3" x14ac:dyDescent="0.55000000000000004">
      <c r="B23" s="9" t="s">
        <v>20</v>
      </c>
      <c r="C23" s="7">
        <v>0</v>
      </c>
    </row>
    <row r="24" spans="2:3" x14ac:dyDescent="0.55000000000000004">
      <c r="B24" s="9" t="s">
        <v>21</v>
      </c>
      <c r="C24" s="7">
        <v>175653.7076503</v>
      </c>
    </row>
    <row r="25" spans="2:3" x14ac:dyDescent="0.55000000000000004">
      <c r="B25" s="9" t="s">
        <v>38</v>
      </c>
      <c r="C25" s="7">
        <v>230831.46</v>
      </c>
    </row>
    <row r="26" spans="2:3" x14ac:dyDescent="0.55000000000000004">
      <c r="C26" s="11">
        <f>SUM(C6:C25)</f>
        <v>1546837.7092760997</v>
      </c>
    </row>
  </sheetData>
  <pageMargins left="0.7" right="0.7" top="0.75" bottom="0.75" header="0.3" footer="0.3"/>
  <customProperties>
    <customPr name="Sheet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6B475-93D3-4E91-96EA-DF1124C3B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9F0C58-CFC1-40E4-A9B5-C819F66103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BC8BAB-5720-42B2-A4B9-60FF21119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9f954-72e5-4988-94c8-6074c4013efb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Thies</dc:creator>
  <cp:lastModifiedBy>Kathryn Eckert</cp:lastModifiedBy>
  <dcterms:created xsi:type="dcterms:W3CDTF">2021-02-22T20:19:33Z</dcterms:created>
  <dcterms:modified xsi:type="dcterms:W3CDTF">2021-02-27T01:45:50Z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0x01010035F955E8F06CBD48B7814246FB9E203E</vt:lpwstr>
  </property>
</Properties>
</file>