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W:\Discovery\Kentucky\2020-00289 (2020 PBRM Filing)\Staff Attachments\"/>
    </mc:Choice>
  </mc:AlternateContent>
  <xr:revisionPtr revIDLastSave="0" documentId="8_{EC2F8FA0-6DB0-4B8B-91DC-4237BB4CCC87}" xr6:coauthVersionLast="45" xr6:coauthVersionMax="45" xr10:uidLastSave="{00000000-0000-0000-0000-000000000000}"/>
  <bookViews>
    <workbookView xWindow="-120" yWindow="-120" windowWidth="29040" windowHeight="15840" xr2:uid="{00000000-000D-0000-FFFF-FFFF00000000}"/>
  </bookViews>
  <sheets>
    <sheet name="Texas Gas" sheetId="22" r:id="rId1"/>
    <sheet name="Trunkline" sheetId="21" r:id="rId2"/>
    <sheet name="ANR" sheetId="24" r:id="rId3"/>
    <sheet name="Storage" sheetId="23" r:id="rId4"/>
  </sheets>
  <externalReferences>
    <externalReference r:id="rId5"/>
  </externalReferences>
  <definedNames>
    <definedName name="_00_01">#REF!</definedName>
    <definedName name="_1_5YRFRCST">#REF!</definedName>
    <definedName name="_10GAS_COST">#REF!</definedName>
    <definedName name="_11GAS_PRICE">#REF!</definedName>
    <definedName name="_12MEET_PEAK">#REF!</definedName>
    <definedName name="_13NO_OF_CUSTOMERS">#REF!</definedName>
    <definedName name="_14PIPE_COSTS">#REF!</definedName>
    <definedName name="_15PIPE_RATES">#REF!</definedName>
    <definedName name="_16PIPE_UNITS">#REF!</definedName>
    <definedName name="_17PRICE_CALC">#REF!</definedName>
    <definedName name="_18PRINT_ALL">#REF!</definedName>
    <definedName name="_19PRINT_UPDATE">#REF!</definedName>
    <definedName name="_20PROJ_SALES_VOLS">#REF!</definedName>
    <definedName name="_21PURCH_VOLS">#REF!</definedName>
    <definedName name="_22REL_CREDITS">#REF!</definedName>
    <definedName name="_23REL_RATES">#REF!</definedName>
    <definedName name="_24REL_VOLS">#REF!</definedName>
    <definedName name="_25SUPPLY_UTIL">#REF!</definedName>
    <definedName name="_2CONTRACT_SUMM" localSheetId="2">ANR!$A$4:$Q$50</definedName>
    <definedName name="_4CONTRACT_SUMM" localSheetId="0">'Texas Gas'!$A$4:$U$128</definedName>
    <definedName name="_5CONTRACT_SUMM" localSheetId="1">Trunkline!$A$4:$O$26</definedName>
    <definedName name="_6CONTRACT_SUMM">#REF!</definedName>
    <definedName name="_7EOM_STOR_BAL">#REF!</definedName>
    <definedName name="_8FIX_OPT_SUMM">#REF!</definedName>
    <definedName name="_97_98">#REF!</definedName>
    <definedName name="_98_99">#REF!</definedName>
    <definedName name="_99_00">#REF!</definedName>
    <definedName name="_9FT_UTILIZATION">#REF!</definedName>
    <definedName name="_Key1" hidden="1">#REF!</definedName>
    <definedName name="_Key2" hidden="1">#REF!</definedName>
    <definedName name="_Order1" hidden="1">255</definedName>
    <definedName name="_Order2" hidden="1">255</definedName>
    <definedName name="_Sort" hidden="1">#REF!</definedName>
    <definedName name="EFM_Daily_Summary_Pivot">#REF!</definedName>
    <definedName name="metretek">#REF!</definedName>
    <definedName name="PRINT">#N/A</definedName>
    <definedName name="_xlnm.Print_Area" localSheetId="2">ANR!$A$1:$N$36</definedName>
    <definedName name="_xlnm.Print_Area" localSheetId="3">Storage!$B$1:$G$113</definedName>
    <definedName name="_xlnm.Print_Area" localSheetId="0">'Texas Gas'!$A$1:$T$132</definedName>
    <definedName name="_xlnm.Print_Area" localSheetId="1">Trunkline!$A$1:$L$26</definedName>
    <definedName name="_xlnm.Print_Titles" localSheetId="3">Storage!$1:$7</definedName>
    <definedName name="RFP_Pivot_Data">'[1]RFP Pivot Data'!$B$5:$I$736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9" i="23" l="1"/>
  <c r="F83" i="23"/>
  <c r="F68" i="23"/>
  <c r="F53" i="23"/>
  <c r="F38" i="23"/>
  <c r="F23" i="23"/>
  <c r="K93" i="22" l="1"/>
  <c r="L93" i="22"/>
  <c r="L95" i="22"/>
  <c r="K95" i="22"/>
  <c r="K79" i="22"/>
  <c r="K81" i="22"/>
  <c r="Q81" i="22"/>
  <c r="P81" i="22"/>
  <c r="O81" i="22"/>
  <c r="N81" i="22"/>
  <c r="Q34" i="22" l="1"/>
  <c r="P34" i="22"/>
  <c r="O34" i="22"/>
  <c r="N34" i="22"/>
  <c r="L52" i="22" l="1"/>
  <c r="K52" i="22"/>
  <c r="L21" i="22"/>
  <c r="K21" i="22"/>
  <c r="K112" i="22" l="1"/>
  <c r="G16" i="23" l="1"/>
  <c r="F16" i="23"/>
  <c r="N109" i="22" l="1"/>
</calcChain>
</file>

<file path=xl/sharedStrings.xml><?xml version="1.0" encoding="utf-8"?>
<sst xmlns="http://schemas.openxmlformats.org/spreadsheetml/2006/main" count="566" uniqueCount="271">
  <si>
    <t>Rate Schedule</t>
  </si>
  <si>
    <t>Contract #</t>
  </si>
  <si>
    <t>Termination</t>
  </si>
  <si>
    <t>Service</t>
  </si>
  <si>
    <t>Notice</t>
  </si>
  <si>
    <t>1 year</t>
  </si>
  <si>
    <t>MDQ Dth</t>
  </si>
  <si>
    <t>ATMOS ENERGY CORPORATION</t>
  </si>
  <si>
    <t>Comments</t>
  </si>
  <si>
    <t>Receipt Pt</t>
  </si>
  <si>
    <t>Delivery Pt</t>
  </si>
  <si>
    <t>Texas Gas Transmission</t>
  </si>
  <si>
    <t>Primary</t>
  </si>
  <si>
    <t>1985 KY Z-3 SLM Deduct</t>
  </si>
  <si>
    <t>1988 KY Z-3 SLE Deduct</t>
  </si>
  <si>
    <t>1885 KY Z-2 Deduct</t>
  </si>
  <si>
    <t>1989 KY Z-3 SBG Deduct</t>
  </si>
  <si>
    <t>1990 KY Z-3 SLN Deduct</t>
  </si>
  <si>
    <t>1995 KY Z-3 Mainline Deduct</t>
  </si>
  <si>
    <t>1981 KY Z-4 Deduct</t>
  </si>
  <si>
    <t>2740 Superior-Pure</t>
  </si>
  <si>
    <t>2790 Henry Hub</t>
  </si>
  <si>
    <t>2601 Fina Oil-Anslem Coulee</t>
  </si>
  <si>
    <t>9045 Lebanon-REX</t>
  </si>
  <si>
    <t>2790 Henry-Hub</t>
  </si>
  <si>
    <t>9895 Texaco-Bayou Sale</t>
  </si>
  <si>
    <t>2392 LRC-Grand Cheniere</t>
  </si>
  <si>
    <t>9829 Trunkline-Centerville</t>
  </si>
  <si>
    <t>Trunkline Gas Company</t>
  </si>
  <si>
    <t>6 months</t>
  </si>
  <si>
    <t xml:space="preserve">MDQ </t>
  </si>
  <si>
    <t>Renewals</t>
  </si>
  <si>
    <t>5 years</t>
  </si>
  <si>
    <t>Firm Transport</t>
  </si>
  <si>
    <t>Facility</t>
  </si>
  <si>
    <t>Location</t>
  </si>
  <si>
    <t>St. Charles</t>
  </si>
  <si>
    <t>Hopkins County, KY</t>
  </si>
  <si>
    <t>Bon Harbor</t>
  </si>
  <si>
    <t>Daviess County, KY</t>
  </si>
  <si>
    <t>Hickory</t>
  </si>
  <si>
    <t>Grandview</t>
  </si>
  <si>
    <t>Kirkwood</t>
  </si>
  <si>
    <t>Company-Owned Storage</t>
  </si>
  <si>
    <t>Contract Storage</t>
  </si>
  <si>
    <t>Rcpt Pt</t>
  </si>
  <si>
    <t>Dth/d</t>
  </si>
  <si>
    <t>May-Sept</t>
  </si>
  <si>
    <t>April</t>
  </si>
  <si>
    <t>Nov-Mar</t>
  </si>
  <si>
    <t>Owensboro</t>
  </si>
  <si>
    <t>Madisonville</t>
  </si>
  <si>
    <t>MSQ</t>
  </si>
  <si>
    <t>Note 1</t>
  </si>
  <si>
    <t>Maximum Daily Injection Quantity</t>
  </si>
  <si>
    <t>Maximum Daily Withdrawal Quantity</t>
  </si>
  <si>
    <t>Note 2</t>
  </si>
  <si>
    <t>Note 1: Storage capacity is stated in MCF
Note 2: The storage withdrawal ratchet schedule is provided for informational purposes only and in no way represents contractual withdrawal rights. Withdrawal quantities are approximate. Additional withdrawals may be possible, and minimum withdrawal quantities are not guaranteed.</t>
  </si>
  <si>
    <t xml:space="preserve">  Note 2</t>
  </si>
  <si>
    <t>Oct</t>
  </si>
  <si>
    <t>MDIQ</t>
  </si>
  <si>
    <t>MDWQ</t>
  </si>
  <si>
    <t>Max Available Injection Rate (% of USQ)</t>
  </si>
  <si>
    <t>% Unnominated Seasonal Qty Injected</t>
  </si>
  <si>
    <t>0% - 65%</t>
  </si>
  <si>
    <t>65% - 90%</t>
  </si>
  <si>
    <t>&gt; 90%</t>
  </si>
  <si>
    <t>Maximum Daily Delivery Capability (Mcf)</t>
  </si>
  <si>
    <t>Delivery Point MDQ</t>
  </si>
  <si>
    <t>Apr-Oct</t>
  </si>
  <si>
    <t>Jan-Dec</t>
  </si>
  <si>
    <t>Group</t>
  </si>
  <si>
    <t>82041 West Paducah-Atmos</t>
  </si>
  <si>
    <t>Months</t>
  </si>
  <si>
    <t>Working Capacity (Mcf)</t>
  </si>
  <si>
    <t>Ratchet Level</t>
  </si>
  <si>
    <t>Ratchets for Contract Storage East Diamond</t>
  </si>
  <si>
    <t>East Diamond (see ratchet information below)</t>
  </si>
  <si>
    <t>Atmos Kentucky Company Owned Total</t>
  </si>
  <si>
    <t>ANR Pipeline Company</t>
  </si>
  <si>
    <t>FTS-1</t>
  </si>
  <si>
    <t>201846 Stanley Interconnect</t>
  </si>
  <si>
    <t>1247 Lebanon-Dominion Zn 4</t>
  </si>
  <si>
    <t>803184 Fayetteville Express</t>
  </si>
  <si>
    <t>Secondary</t>
  </si>
  <si>
    <t>Zone</t>
  </si>
  <si>
    <t>ML-2</t>
  </si>
  <si>
    <t>ML-3</t>
  </si>
  <si>
    <t>Delivery Pts</t>
  </si>
  <si>
    <t>Receipt Pts</t>
  </si>
  <si>
    <t>1292823 Bolivar</t>
  </si>
  <si>
    <t>201838   Beulah</t>
  </si>
  <si>
    <t>153751   Rabbit Ridge</t>
  </si>
  <si>
    <t>ML-1</t>
  </si>
  <si>
    <t xml:space="preserve"> 8107 TETCO-Evang.</t>
  </si>
  <si>
    <t>1988 Atmos Zn 3 SLE</t>
  </si>
  <si>
    <t xml:space="preserve"> 2760 SLIGO</t>
  </si>
  <si>
    <t>1989 Atmos Zn 3 SBG</t>
  </si>
  <si>
    <t xml:space="preserve"> 9829 Trunkline-Centerville</t>
  </si>
  <si>
    <t>2102 EasTrans-Champlin</t>
  </si>
  <si>
    <t>2102 EasTransChamplin</t>
  </si>
  <si>
    <t>2288 GR Southern-Mowata #2</t>
  </si>
  <si>
    <t>1981 Atmos KY Z-4 Shipper Ded</t>
  </si>
  <si>
    <t>ASSET PORTFOLIO - TGT PIPELINE CONTRACTS</t>
  </si>
  <si>
    <t>9415 Egan Hub Storage</t>
  </si>
  <si>
    <t>1985 Atmos KY Z-3 SLM Deduct</t>
  </si>
  <si>
    <t>1988 Atmos KY Z-3 SLE Deduct</t>
  </si>
  <si>
    <t>1989 Atmos KY Z-3 SBG Deduct</t>
  </si>
  <si>
    <t>1990 AtmosKY Z-3 SLN Deduct</t>
  </si>
  <si>
    <t>1995 AtmosKY Z-3 Mainline Deduct</t>
  </si>
  <si>
    <t>ASSET PORTFOLIO - TRUNKLINE PIPELINE CONTRACTS</t>
  </si>
  <si>
    <t>ASSET PORTFOLIO - ANR PIPELINE CONTRACTS</t>
  </si>
  <si>
    <t>TOTAL</t>
  </si>
  <si>
    <t>100-25%           1,335,000 - 333,750</t>
  </si>
  <si>
    <t>100-25%           2,130,000 - 532,500</t>
  </si>
  <si>
    <t>100-25%           376,150 - 94,038</t>
  </si>
  <si>
    <t>25-20%              94,038 - 75,230</t>
  </si>
  <si>
    <t>20-15%              75,230 - 56,423</t>
  </si>
  <si>
    <t>15-10%              56,423 - 37,615</t>
  </si>
  <si>
    <t>1.3% or 17,355</t>
  </si>
  <si>
    <t>0.6% or 8,010</t>
  </si>
  <si>
    <t>MSQ                      Inventory</t>
  </si>
  <si>
    <t>1.3% or 27,690</t>
  </si>
  <si>
    <t>1.1% or 23,430</t>
  </si>
  <si>
    <t>0.6% or 12,780</t>
  </si>
  <si>
    <t>1.3% or 4,890</t>
  </si>
  <si>
    <t>1.1% or 4,138</t>
  </si>
  <si>
    <t>0.6% or 2,257</t>
  </si>
  <si>
    <t>Ratchets for Bon Harbor</t>
  </si>
  <si>
    <t>Ratchets for Grandview</t>
  </si>
  <si>
    <t>Ratchets for Hickory</t>
  </si>
  <si>
    <t>Ratchets for Kirkwood</t>
  </si>
  <si>
    <t>Ratchets for St. Charles</t>
  </si>
  <si>
    <t>122803 *</t>
  </si>
  <si>
    <t>only available if SE Head is released</t>
  </si>
  <si>
    <t>*</t>
  </si>
  <si>
    <t>at Fayetteville price in case SE Headstation isn't released.</t>
  </si>
  <si>
    <t>NOTE:</t>
  </si>
  <si>
    <t xml:space="preserve"> Primary or Secondary Points must be used to retain Discount Reservation Rate.</t>
  </si>
  <si>
    <t xml:space="preserve">Inventory must stay above 25% through February 15 </t>
  </si>
  <si>
    <t>* Nominations from Lebanon REX to Atmos’ Zone 4 primary delivery point are considered by TGT to be firm out of path service.</t>
  </si>
  <si>
    <t>secondary receipts: WLA, Z1A</t>
  </si>
  <si>
    <t xml:space="preserve">81718 NGPL Lakeside </t>
  </si>
  <si>
    <t>81718 NGPL Lakeside</t>
  </si>
  <si>
    <t>Rcpt Zn</t>
  </si>
  <si>
    <t>Del Zn</t>
  </si>
  <si>
    <t>Z1B</t>
  </si>
  <si>
    <t>Fld /WLA</t>
  </si>
  <si>
    <t>SL</t>
  </si>
  <si>
    <t xml:space="preserve">8124 Dyersburg </t>
  </si>
  <si>
    <t xml:space="preserve">       The specified Primary or Secondary Points must be used to retain Discount Reservation Rate.</t>
  </si>
  <si>
    <t xml:space="preserve">       the daily Demand Rate will be Texas Gas's maximum Zone SL-3 FT tariff rate (for k#29759 and k#34380) or Zn SL-4 FT tariff rate (for k#31097) for the applicable volumes delivered to other points or for those non-overrun </t>
  </si>
  <si>
    <t xml:space="preserve"> The asset manager will be responsible for ensuring delivery to the Atmos citygate if the nomination from Lebanon REX is cut. </t>
  </si>
  <si>
    <t xml:space="preserve"> If asset manager forfeits discount by nominating outside of the discount path, asset manger will be responsible for reimbursing Atmos for the discount forfeiture.</t>
  </si>
  <si>
    <t>Atmos intends to have the receipt points as listed.  Asset manager needs to agree to year round gas</t>
  </si>
  <si>
    <t xml:space="preserve"> </t>
  </si>
  <si>
    <r>
      <t xml:space="preserve"> Although it is Atmos' intent to replace with like capacity, bidder should </t>
    </r>
    <r>
      <rPr>
        <b/>
        <u/>
        <sz val="10"/>
        <rFont val="Arial MT"/>
      </rPr>
      <t>not</t>
    </r>
    <r>
      <rPr>
        <b/>
        <sz val="10"/>
        <rFont val="Arial MT"/>
      </rPr>
      <t xml:space="preserve"> place capacity utilization value on this capacity beyond the initial capacity term indicated above.</t>
    </r>
  </si>
  <si>
    <t>Flexible nominations within the path indicated are acceptable.</t>
  </si>
  <si>
    <t>Nominations outside this primary path are strictly prohibited.</t>
  </si>
  <si>
    <t>Beulah pt is connected but inactive - subject to operational availability.</t>
  </si>
  <si>
    <t>Nominations outside the specified path are strictly prohibited.</t>
  </si>
  <si>
    <t>Start</t>
  </si>
  <si>
    <r>
      <t xml:space="preserve"> Although it is Atmos' intent to replace with like capacity, asset manager should </t>
    </r>
    <r>
      <rPr>
        <b/>
        <u/>
        <sz val="10"/>
        <rFont val="Arial MT"/>
      </rPr>
      <t>not</t>
    </r>
    <r>
      <rPr>
        <b/>
        <sz val="10"/>
        <rFont val="Arial MT"/>
      </rPr>
      <t xml:space="preserve"> place capacity utilization value on this capacity beyond the initial capacity term indicated in the RFP.</t>
    </r>
  </si>
  <si>
    <t>STF</t>
  </si>
  <si>
    <t>Effective</t>
  </si>
  <si>
    <t>Date</t>
  </si>
  <si>
    <t>Transport</t>
  </si>
  <si>
    <t>9539 Cotton Valley</t>
  </si>
  <si>
    <t>Storage</t>
  </si>
  <si>
    <t>9412 Jefferson Island Storage</t>
  </si>
  <si>
    <t>9103 South Hayes #1</t>
  </si>
  <si>
    <t>9880 ANR-Eunice</t>
  </si>
  <si>
    <t>9040 ANR-Calumet</t>
  </si>
  <si>
    <t>9040 ANR-Calumet (rec.)</t>
  </si>
  <si>
    <t>2847 N. Lake Pagie #1</t>
  </si>
  <si>
    <t>9437 Dynamic-Taylor Point</t>
  </si>
  <si>
    <t>9028 Gas Energy Dev-Hayes</t>
  </si>
  <si>
    <t>2760 Sligo Plant</t>
  </si>
  <si>
    <t>2020 Enable-Perryville</t>
  </si>
  <si>
    <t>2764 Mitchellville (Portland)</t>
  </si>
  <si>
    <t>FT</t>
  </si>
  <si>
    <t>Contract Demand(s)</t>
  </si>
  <si>
    <t>Winter</t>
  </si>
  <si>
    <t>Summer</t>
  </si>
  <si>
    <t>Shoulder Month (April)</t>
  </si>
  <si>
    <t>Shoulder Month (Oct)</t>
  </si>
  <si>
    <t>Nominated Daily Quantity</t>
  </si>
  <si>
    <t>MMBtu</t>
  </si>
  <si>
    <t xml:space="preserve">If Balance is 0.62 Bcf to 0.78 Bcf (80% - 100%) </t>
  </si>
  <si>
    <t xml:space="preserve">If Balance is 0.43 Bcf to 0.62 Bcf (55% - 80%) </t>
  </si>
  <si>
    <t xml:space="preserve">If Balance is 0.23 Bcf to 0.43 Bcf (30% - 55%) </t>
  </si>
  <si>
    <t xml:space="preserve">If Balance is 0.16 Bcf to 0.23 Bcf (20% - 30%) </t>
  </si>
  <si>
    <t>If Balance is 0.16 Bcf or less (&lt;20%)</t>
  </si>
  <si>
    <t xml:space="preserve">If Balance is 0.24 Bcf to 0.31 Bcf (80% - 100%) </t>
  </si>
  <si>
    <t xml:space="preserve">If Balance is 0.17 Bcf to 0.24 Bcf (55% - 80%) </t>
  </si>
  <si>
    <t xml:space="preserve">If Balance is 0.40 Bcf to 0.50 Bcf (80% - 100%) </t>
  </si>
  <si>
    <t xml:space="preserve">If Balance is 0.27 Bcf to 0.40 Bcf (55% - 80%) </t>
  </si>
  <si>
    <t xml:space="preserve">If Balance is 0.15 Bcf to 0.27 Bcf (30% - 55%) </t>
  </si>
  <si>
    <t xml:space="preserve">If Balance is 0.20 Bcf to 0.25 Bcf (80% - 100%) </t>
  </si>
  <si>
    <t xml:space="preserve">If Balance is 0.14 Bcf to 0.20 Bcf (55% - 80%) </t>
  </si>
  <si>
    <t xml:space="preserve">If Balance is 2.1 Bcf to 2.7 Bcf (80% - 100%) </t>
  </si>
  <si>
    <t xml:space="preserve">If Balance is 1.5 Bcf to 2.1 Bcf (55% - 80%) </t>
  </si>
  <si>
    <t xml:space="preserve">If Balance is 0.81 Bcf to 1.5 Bcf (30% - 55%) </t>
  </si>
  <si>
    <t xml:space="preserve">If Balance is 0.54 Bcf to 0.81 Bcf (20% - 30%) </t>
  </si>
  <si>
    <t>If Balance is 0.54 Bcf or less (&lt;20%)</t>
  </si>
  <si>
    <t xml:space="preserve">If Balance is 0.09 Bcf to 0.17 Bcf (30% - 55%) </t>
  </si>
  <si>
    <t xml:space="preserve">If Balance is 0.06 Bcf to 0.09 Bcf (20% - 30%) </t>
  </si>
  <si>
    <t>If Balance is 0.06 Bcf or less (&lt;20%)</t>
  </si>
  <si>
    <t>If Balance is 1.73 Bcf to 2.16 Bcf (80% - 100%)</t>
  </si>
  <si>
    <t>If Balance is 1.19 Bcf to 1.73 Bcf (55% - 80%)</t>
  </si>
  <si>
    <t>If Balance is 0.65 Bcf to 1.19 Bcf (30% - 55%)</t>
  </si>
  <si>
    <t>If Balance is 0.65 Bcf or less (&lt;30%)</t>
  </si>
  <si>
    <t xml:space="preserve">Note 1: Storage capacity is stated in MCF.  MDWQs are the "low withdrawal" estimate.  Estimated 1.025 Btu - all fields. 
Note 2: The storage withdrawal ratchet schedule is provided for informational purposes only and in no way represents contractual withdrawal rights. Withdrawal quantities are approximate. Additional withdrawals may be possible, and minimum/maximum withdrawal quantities are not guaranteed.                                                                                       </t>
  </si>
  <si>
    <t xml:space="preserve">If Balance is 0.10 Bcf to 0.15 Bcf (20% - 30%) </t>
  </si>
  <si>
    <t>If Balance is 0.10 Bcf or less (&lt;20%)</t>
  </si>
  <si>
    <t xml:space="preserve">If Balance is 0.07 Bcf to 0.14 Bcf (30% - 55%) </t>
  </si>
  <si>
    <t xml:space="preserve">If Balance is 0.01 Bcf to 0.07 Bcf (20% - 30%) </t>
  </si>
  <si>
    <t>If Balance is 0.01 Bcf or less (&lt;20%)</t>
  </si>
  <si>
    <t>If Balance is 0 to 1.08 Bcf (0 - 50%)</t>
  </si>
  <si>
    <t>If Balance is 1.08 to 2.16 Bcf (50% - 100%)</t>
  </si>
  <si>
    <t>segmented c.</t>
  </si>
  <si>
    <r>
      <rPr>
        <sz val="14"/>
        <rFont val="Arial MT"/>
      </rPr>
      <t>*</t>
    </r>
    <r>
      <rPr>
        <b/>
        <sz val="10"/>
        <rFont val="Arial MT"/>
      </rPr>
      <t>Asset Manager shall assume that when this capacity expires, it will be replaced with like capacity.  Index based commodity pricing is applicable for the full term of the AMA.</t>
    </r>
  </si>
  <si>
    <t xml:space="preserve">Effective </t>
  </si>
  <si>
    <t>All ML2 receipts in path</t>
  </si>
  <si>
    <t>103565 S E Headstation (Apr-Oct only if Atmos notifies asset manager each March of the availability)</t>
  </si>
  <si>
    <t xml:space="preserve">       quantities exceeding the Daily Contract Demand for that day.   If Asset Manager forfeits discount by nominating to non-discounted delivery point, Asset Manager will be responsible for reimbursing Atmos for the discount forfeiture.</t>
  </si>
  <si>
    <t xml:space="preserve">       If Asset Manager forfeits discount by nominating outside of the discount path, Asset Manager will be responsible for reimbursing Atmos for the discount forfeiture.</t>
  </si>
  <si>
    <t>Nominated Receipt Points:</t>
  </si>
  <si>
    <t xml:space="preserve">NNS </t>
  </si>
  <si>
    <t>1.1% or 14,685</t>
  </si>
  <si>
    <r>
      <t>14573</t>
    </r>
    <r>
      <rPr>
        <b/>
        <sz val="14"/>
        <rFont val="Arial MT"/>
      </rPr>
      <t>*</t>
    </r>
  </si>
  <si>
    <t>ATTACHMENT B (continued)</t>
  </si>
  <si>
    <t>*Bidder shall assume that when this capacity expires 3/31/2022, it will be replaced with like capacity.  Bidder must propose index based commodity bid on Bid Form Attachment A that is applicable for the full term of the AMA.</t>
  </si>
  <si>
    <t xml:space="preserve">  25-20%              333,750 - 267,000</t>
  </si>
  <si>
    <t xml:space="preserve">  20-15%              267,000 - 200,250</t>
  </si>
  <si>
    <t xml:space="preserve">  15-10%              200,250 - 133,500</t>
  </si>
  <si>
    <t xml:space="preserve">     5-0%                 66,750 - 0</t>
  </si>
  <si>
    <t xml:space="preserve">   10-5%               133,500 - 66,750</t>
  </si>
  <si>
    <t xml:space="preserve">  25-20%              532,500 - 426,000</t>
  </si>
  <si>
    <t xml:space="preserve">  20-15%              426,000 - 319,500</t>
  </si>
  <si>
    <t xml:space="preserve">  15-10%              319,500 - 213,000</t>
  </si>
  <si>
    <t xml:space="preserve">  10-5%                213,000 -106,500</t>
  </si>
  <si>
    <t xml:space="preserve">   5 -0%               106,500 - 0</t>
  </si>
  <si>
    <t>10-5%                56,423 - 37,615</t>
  </si>
  <si>
    <t>5-0%                 37,615 - 0</t>
  </si>
  <si>
    <t>Discount from Texas Gas' max FT demand rate .</t>
  </si>
  <si>
    <t>Discount from Texas Gas' max FT demand rate.</t>
  </si>
  <si>
    <t>** Bidder shall assume that when this capacity expires, it will be replaced with like capacity.  Bidder must propose index based commodity bid on Bid Form Attachment A that is applicable for the full term of the AMA.</t>
  </si>
  <si>
    <t>3/31/2021 **</t>
  </si>
  <si>
    <t>3/31/2023 *</t>
  </si>
  <si>
    <r>
      <t xml:space="preserve">FT </t>
    </r>
    <r>
      <rPr>
        <sz val="11"/>
        <rFont val="Arial MT"/>
      </rPr>
      <t>(a)</t>
    </r>
  </si>
  <si>
    <r>
      <t>FT</t>
    </r>
    <r>
      <rPr>
        <sz val="11"/>
        <rFont val="Arial MT"/>
      </rPr>
      <t>**</t>
    </r>
  </si>
  <si>
    <t>FT (b)</t>
  </si>
  <si>
    <t xml:space="preserve"> (b) A Discounted Reservation Rate shall apply only to the service and entitlement contract quantities and the receipt and delivery points provided.</t>
  </si>
  <si>
    <t xml:space="preserve">(a)   Atmos has contractual demand discounts for deliveries to the Primary Delivery Points.  On any day that deliveries are made to other points and/or in excess of the Daily Contract Demand and are not authorized overrun quantities, then </t>
  </si>
  <si>
    <r>
      <t xml:space="preserve"> Although it is Atmos' intent to replace with like capacity, bidder should </t>
    </r>
    <r>
      <rPr>
        <b/>
        <u/>
        <sz val="10"/>
        <rFont val="Arial MT"/>
      </rPr>
      <t>not</t>
    </r>
    <r>
      <rPr>
        <b/>
        <sz val="10"/>
        <rFont val="Arial MT"/>
      </rPr>
      <t xml:space="preserve"> place capacity utilization value on this capacity beyond the initial capacity term indicated above.  </t>
    </r>
    <r>
      <rPr>
        <b/>
        <u/>
        <sz val="10"/>
        <rFont val="Arial MT"/>
      </rPr>
      <t>Nominations outside this primary path are strictly prohibited.</t>
    </r>
  </si>
  <si>
    <t>ASSET PORTFOLIO - COMPANY OWNED "BEHIND CITY GATE" STORAGE</t>
  </si>
  <si>
    <t>and all secondary receipt points in Zone(s) SL, 1, 2 and 3</t>
  </si>
  <si>
    <t>and all secondary receipt points in Zone(s) SL, 1, 2, 3 and 4</t>
  </si>
  <si>
    <t xml:space="preserve">MSQ  1,335,000 MMBtu  Unnominated Seasonal Quantity  </t>
  </si>
  <si>
    <t>MSQ  2,130,000 MMBtu  Unnominated Seasonal Quantity</t>
  </si>
  <si>
    <t>MSQ  376,150 MMBtu  Unnominated Seasonal Quantity</t>
  </si>
  <si>
    <t>Unnominated Daily Quantity</t>
  </si>
  <si>
    <t xml:space="preserve">Excess Unnominated Daily </t>
  </si>
  <si>
    <t>Seasonal Quantity Entitlement</t>
  </si>
  <si>
    <t xml:space="preserve">Winter </t>
  </si>
  <si>
    <t>3/31/2021 *</t>
  </si>
  <si>
    <t xml:space="preserve">SCHEDULE B </t>
  </si>
  <si>
    <t>SCHEDULE B</t>
  </si>
  <si>
    <t xml:space="preserve">    6470   Slaughters/TGT</t>
  </si>
  <si>
    <t xml:space="preserve"> 490941  Pine Prairie North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</si>
</sst>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_)"/>
    <numFmt numFmtId="166" formatCode="0.0%"/>
  </numFmts>
  <fonts count="58">
    <font>
      <sz val="12"/>
      <name val="Arial MT"/>
    </font>
    <font>
      <sz val="10"/>
      <name val="Arial MT"/>
    </font>
    <font>
      <b/>
      <sz val="10"/>
      <color indexed="8"/>
      <name val="Arial MT"/>
    </font>
    <font>
      <u/>
      <sz val="10"/>
      <color indexed="8"/>
      <name val="Arial MT"/>
    </font>
    <font>
      <u/>
      <sz val="10"/>
      <name val="Arial MT"/>
    </font>
    <font>
      <sz val="8"/>
      <name val="Arial MT"/>
    </font>
    <font>
      <b/>
      <sz val="10"/>
      <name val="Arial MT"/>
    </font>
    <font>
      <sz val="10"/>
      <color indexed="12"/>
      <name val="Arial MT"/>
    </font>
    <font>
      <sz val="10"/>
      <name val="Arial"/>
      <family val="2"/>
    </font>
    <font>
      <sz val="10"/>
      <name val="Arial"/>
      <family val="2"/>
    </font>
    <font>
      <sz val="12"/>
      <name val="Arial MT"/>
    </font>
    <font>
      <b/>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MT"/>
    </font>
    <font>
      <sz val="10"/>
      <color indexed="8"/>
      <name val="Arial MT"/>
    </font>
    <font>
      <b/>
      <u/>
      <sz val="10"/>
      <name val="Arial"/>
      <family val="2"/>
    </font>
    <font>
      <b/>
      <sz val="10"/>
      <name val="Arial"/>
      <family val="2"/>
    </font>
    <font>
      <i/>
      <sz val="10"/>
      <name val="Arial"/>
      <family val="2"/>
    </font>
    <font>
      <sz val="4"/>
      <name val="Arial"/>
      <family val="2"/>
    </font>
    <font>
      <sz val="4"/>
      <name val="Arial MT"/>
    </font>
    <font>
      <b/>
      <sz val="4"/>
      <name val="Arial"/>
      <family val="2"/>
    </font>
    <font>
      <i/>
      <sz val="4"/>
      <name val="Arial"/>
      <family val="2"/>
    </font>
    <font>
      <b/>
      <sz val="4"/>
      <name val="Arial MT"/>
    </font>
    <font>
      <b/>
      <sz val="4"/>
      <color indexed="8"/>
      <name val="Arial MT"/>
    </font>
    <font>
      <b/>
      <sz val="12"/>
      <name val="Arial"/>
      <family val="2"/>
    </font>
    <font>
      <b/>
      <u val="singleAccounting"/>
      <sz val="10"/>
      <name val="Arial"/>
      <family val="2"/>
    </font>
    <font>
      <u/>
      <sz val="4"/>
      <name val="Arial"/>
      <family val="2"/>
    </font>
    <font>
      <b/>
      <sz val="10"/>
      <color rgb="FFFF0000"/>
      <name val="Arial MT"/>
    </font>
    <font>
      <u val="singleAccounting"/>
      <sz val="10"/>
      <name val="Arial MT"/>
    </font>
    <font>
      <sz val="4"/>
      <color theme="0"/>
      <name val="Arial"/>
      <family val="2"/>
    </font>
    <font>
      <b/>
      <sz val="10"/>
      <color theme="0"/>
      <name val="Arial"/>
      <family val="2"/>
    </font>
    <font>
      <sz val="10"/>
      <color theme="0"/>
      <name val="Arial"/>
      <family val="2"/>
    </font>
    <font>
      <b/>
      <u/>
      <sz val="10"/>
      <name val="Arial MT"/>
    </font>
    <font>
      <sz val="10"/>
      <color rgb="FFF8F8F8"/>
      <name val="Arial MT"/>
    </font>
    <font>
      <b/>
      <sz val="14"/>
      <name val="Arial MT"/>
    </font>
    <font>
      <sz val="14"/>
      <name val="Arial MT"/>
    </font>
    <font>
      <sz val="11"/>
      <name val="Arial MT"/>
    </font>
    <font>
      <b/>
      <strike/>
      <sz val="10"/>
      <name val="Arial MT"/>
    </font>
    <font>
      <strike/>
      <sz val="10"/>
      <name val="Arial MT"/>
    </font>
    <font>
      <sz val="10"/>
      <color rgb="FFFF0000"/>
      <name val="Arial MT"/>
    </font>
    <font>
      <strike/>
      <sz val="10"/>
      <color rgb="FFF8F8F8"/>
      <name val="Arial MT"/>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6">
    <xf numFmtId="0" fontId="0" fillId="2"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1" applyNumberFormat="0" applyAlignment="0" applyProtection="0"/>
    <xf numFmtId="0" fontId="16" fillId="22" borderId="2" applyNumberFormat="0" applyAlignment="0" applyProtection="0"/>
    <xf numFmtId="43" fontId="9" fillId="0" borderId="0" applyFont="0" applyFill="0" applyBorder="0" applyAlignment="0" applyProtection="0"/>
    <xf numFmtId="0" fontId="11" fillId="0" borderId="0">
      <alignment horizontal="left" vertical="center" indent="1"/>
    </xf>
    <xf numFmtId="0" fontId="17" fillId="0" borderId="0" applyNumberFormat="0" applyFill="0" applyBorder="0" applyAlignment="0" applyProtection="0"/>
    <xf numFmtId="0" fontId="18" fillId="5"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8" borderId="1" applyNumberFormat="0" applyAlignment="0" applyProtection="0"/>
    <xf numFmtId="0" fontId="23" fillId="0" borderId="6" applyNumberFormat="0" applyFill="0" applyAlignment="0" applyProtection="0"/>
    <xf numFmtId="0" fontId="24" fillId="23" borderId="0" applyNumberFormat="0" applyBorder="0" applyAlignment="0" applyProtection="0"/>
    <xf numFmtId="165" fontId="25" fillId="0" borderId="0"/>
    <xf numFmtId="0" fontId="10" fillId="2" borderId="0"/>
    <xf numFmtId="0" fontId="8" fillId="24" borderId="7" applyNumberFormat="0" applyFont="0" applyAlignment="0" applyProtection="0"/>
    <xf numFmtId="0" fontId="26" fillId="21"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77">
    <xf numFmtId="0" fontId="0" fillId="2" borderId="0" xfId="0" applyNumberFormat="1"/>
    <xf numFmtId="0" fontId="1" fillId="2" borderId="0" xfId="40" applyNumberFormat="1" applyFont="1"/>
    <xf numFmtId="0" fontId="1" fillId="2" borderId="0" xfId="40" applyNumberFormat="1" applyFont="1" applyAlignment="1"/>
    <xf numFmtId="0" fontId="3" fillId="2" borderId="0" xfId="40" applyNumberFormat="1" applyFont="1"/>
    <xf numFmtId="0" fontId="3" fillId="2" borderId="0" xfId="40" applyNumberFormat="1" applyFont="1" applyAlignment="1">
      <alignment horizontal="center"/>
    </xf>
    <xf numFmtId="0" fontId="1" fillId="2" borderId="0" xfId="40" quotePrefix="1" applyNumberFormat="1" applyFont="1" applyAlignment="1">
      <alignment horizontal="center"/>
    </xf>
    <xf numFmtId="0" fontId="1" fillId="2" borderId="0" xfId="40" applyNumberFormat="1" applyFont="1" applyBorder="1"/>
    <xf numFmtId="14" fontId="1" fillId="2" borderId="0" xfId="40" applyNumberFormat="1" applyFont="1" applyBorder="1" applyAlignment="1">
      <alignment horizontal="center"/>
    </xf>
    <xf numFmtId="0" fontId="6" fillId="2" borderId="0" xfId="40" applyNumberFormat="1" applyFont="1"/>
    <xf numFmtId="0" fontId="1" fillId="2" borderId="0" xfId="40" applyNumberFormat="1" applyFont="1" applyAlignment="1">
      <alignment horizontal="center"/>
    </xf>
    <xf numFmtId="0" fontId="3" fillId="0" borderId="0" xfId="40" applyNumberFormat="1" applyFont="1" applyFill="1" applyAlignment="1">
      <alignment horizontal="center"/>
    </xf>
    <xf numFmtId="0" fontId="1" fillId="0" borderId="0" xfId="40" applyNumberFormat="1" applyFont="1" applyFill="1"/>
    <xf numFmtId="3" fontId="1" fillId="2" borderId="0" xfId="40" applyNumberFormat="1" applyFont="1" applyAlignment="1">
      <alignment horizontal="center"/>
    </xf>
    <xf numFmtId="0" fontId="1" fillId="0" borderId="0" xfId="40" applyNumberFormat="1" applyFont="1" applyFill="1" applyAlignment="1">
      <alignment horizontal="center"/>
    </xf>
    <xf numFmtId="0" fontId="1" fillId="2" borderId="0" xfId="40" applyNumberFormat="1" applyFont="1" applyBorder="1" applyAlignment="1">
      <alignment horizontal="center"/>
    </xf>
    <xf numFmtId="0" fontId="4" fillId="0" borderId="0" xfId="40" applyNumberFormat="1" applyFont="1" applyFill="1" applyAlignment="1">
      <alignment horizontal="center"/>
    </xf>
    <xf numFmtId="14" fontId="1" fillId="2" borderId="0" xfId="40" quotePrefix="1" applyNumberFormat="1" applyFont="1" applyAlignment="1">
      <alignment horizontal="center"/>
    </xf>
    <xf numFmtId="14" fontId="1" fillId="0" borderId="0" xfId="40" applyNumberFormat="1" applyFont="1" applyFill="1" applyBorder="1" applyAlignment="1">
      <alignment horizontal="center"/>
    </xf>
    <xf numFmtId="14" fontId="7" fillId="0" borderId="0" xfId="40" applyNumberFormat="1" applyFont="1" applyFill="1" applyBorder="1" applyAlignment="1">
      <alignment horizontal="center"/>
    </xf>
    <xf numFmtId="14" fontId="1" fillId="0" borderId="0" xfId="40" quotePrefix="1" applyNumberFormat="1" applyFont="1" applyFill="1" applyAlignment="1">
      <alignment horizontal="center"/>
    </xf>
    <xf numFmtId="14" fontId="1" fillId="0" borderId="0" xfId="40" applyNumberFormat="1" applyFont="1" applyFill="1" applyAlignment="1">
      <alignment horizontal="center"/>
    </xf>
    <xf numFmtId="0" fontId="1" fillId="0" borderId="0" xfId="40" quotePrefix="1" applyNumberFormat="1" applyFont="1" applyFill="1" applyAlignment="1">
      <alignment horizontal="center"/>
    </xf>
    <xf numFmtId="14" fontId="7" fillId="0" borderId="0" xfId="40" quotePrefix="1" applyNumberFormat="1" applyFont="1" applyFill="1" applyAlignment="1">
      <alignment horizontal="center"/>
    </xf>
    <xf numFmtId="0" fontId="1" fillId="2" borderId="10" xfId="40" applyNumberFormat="1" applyFont="1" applyBorder="1" applyAlignment="1">
      <alignment horizontal="center"/>
    </xf>
    <xf numFmtId="0" fontId="6" fillId="2" borderId="0" xfId="40" applyNumberFormat="1" applyFont="1" applyAlignment="1">
      <alignment horizontal="center"/>
    </xf>
    <xf numFmtId="1" fontId="1" fillId="2" borderId="0" xfId="40" applyNumberFormat="1" applyFont="1" applyAlignment="1">
      <alignment horizontal="center"/>
    </xf>
    <xf numFmtId="0" fontId="7" fillId="2" borderId="0" xfId="40" applyNumberFormat="1" applyFont="1" applyAlignment="1">
      <alignment horizontal="center"/>
    </xf>
    <xf numFmtId="0" fontId="1" fillId="2" borderId="11" xfId="40" applyNumberFormat="1" applyFont="1" applyBorder="1"/>
    <xf numFmtId="0" fontId="6" fillId="2" borderId="12" xfId="40" applyNumberFormat="1" applyFont="1" applyBorder="1"/>
    <xf numFmtId="0" fontId="1" fillId="0" borderId="14" xfId="40" applyNumberFormat="1" applyFont="1" applyFill="1" applyBorder="1" applyAlignment="1">
      <alignment horizontal="center"/>
    </xf>
    <xf numFmtId="14" fontId="1" fillId="0" borderId="14" xfId="40" applyNumberFormat="1" applyFont="1" applyFill="1" applyBorder="1" applyAlignment="1">
      <alignment horizontal="center"/>
    </xf>
    <xf numFmtId="0" fontId="1" fillId="2" borderId="13" xfId="40" applyNumberFormat="1" applyFont="1" applyBorder="1"/>
    <xf numFmtId="0" fontId="1" fillId="2" borderId="14" xfId="40" applyNumberFormat="1" applyFont="1" applyBorder="1" applyAlignment="1">
      <alignment horizontal="center"/>
    </xf>
    <xf numFmtId="0" fontId="1" fillId="2" borderId="14" xfId="40" applyNumberFormat="1" applyFont="1" applyBorder="1"/>
    <xf numFmtId="3" fontId="1" fillId="2" borderId="14" xfId="40" applyNumberFormat="1" applyFont="1" applyBorder="1" applyAlignment="1">
      <alignment horizontal="center"/>
    </xf>
    <xf numFmtId="0" fontId="1" fillId="2" borderId="14" xfId="40" quotePrefix="1" applyNumberFormat="1" applyFont="1" applyBorder="1" applyAlignment="1">
      <alignment horizontal="center"/>
    </xf>
    <xf numFmtId="14" fontId="1" fillId="2" borderId="14" xfId="40" applyNumberFormat="1" applyFont="1" applyBorder="1" applyAlignment="1">
      <alignment horizontal="center"/>
    </xf>
    <xf numFmtId="0" fontId="1" fillId="2" borderId="0" xfId="40" applyNumberFormat="1" applyFont="1" applyBorder="1" applyAlignment="1"/>
    <xf numFmtId="0" fontId="1" fillId="2" borderId="0" xfId="40" applyNumberFormat="1" applyFont="1" applyAlignment="1">
      <alignment horizontal="left"/>
    </xf>
    <xf numFmtId="0" fontId="1" fillId="2" borderId="0" xfId="40" applyNumberFormat="1" applyFont="1" applyBorder="1" applyAlignment="1">
      <alignment horizontal="left"/>
    </xf>
    <xf numFmtId="0" fontId="6" fillId="2" borderId="0" xfId="40" applyNumberFormat="1" applyFont="1" applyBorder="1"/>
    <xf numFmtId="3" fontId="1" fillId="2" borderId="0" xfId="40" applyNumberFormat="1" applyFont="1" applyAlignment="1"/>
    <xf numFmtId="3" fontId="1" fillId="2" borderId="0" xfId="40" applyNumberFormat="1" applyFont="1" applyAlignment="1">
      <alignment horizontal="left"/>
    </xf>
    <xf numFmtId="0" fontId="1" fillId="0" borderId="14" xfId="40" applyNumberFormat="1" applyFont="1" applyFill="1" applyBorder="1" applyAlignment="1"/>
    <xf numFmtId="0" fontId="1" fillId="0" borderId="14" xfId="40" applyNumberFormat="1" applyFont="1" applyFill="1" applyBorder="1" applyAlignment="1">
      <alignment horizontal="left"/>
    </xf>
    <xf numFmtId="0" fontId="1" fillId="0" borderId="0" xfId="40" applyNumberFormat="1" applyFont="1" applyFill="1" applyAlignment="1">
      <alignment horizontal="left"/>
    </xf>
    <xf numFmtId="3" fontId="1" fillId="2" borderId="14" xfId="40" applyNumberFormat="1" applyFont="1" applyBorder="1" applyAlignment="1"/>
    <xf numFmtId="3" fontId="1" fillId="2" borderId="14" xfId="40" applyNumberFormat="1" applyFont="1" applyBorder="1" applyAlignment="1">
      <alignment horizontal="left"/>
    </xf>
    <xf numFmtId="3" fontId="1" fillId="2" borderId="0" xfId="40" applyNumberFormat="1" applyFont="1" applyBorder="1" applyAlignment="1">
      <alignment horizontal="center"/>
    </xf>
    <xf numFmtId="0" fontId="1" fillId="2" borderId="0" xfId="40" quotePrefix="1" applyNumberFormat="1" applyFont="1" applyBorder="1" applyAlignment="1">
      <alignment horizontal="center"/>
    </xf>
    <xf numFmtId="3" fontId="1" fillId="2" borderId="0" xfId="40" applyNumberFormat="1" applyFont="1" applyBorder="1" applyAlignment="1"/>
    <xf numFmtId="14" fontId="6" fillId="2" borderId="0" xfId="40" quotePrefix="1" applyNumberFormat="1" applyFont="1" applyAlignment="1">
      <alignment horizontal="center"/>
    </xf>
    <xf numFmtId="0" fontId="6" fillId="2" borderId="0" xfId="40" applyNumberFormat="1" applyFont="1" applyAlignment="1"/>
    <xf numFmtId="0" fontId="6" fillId="0" borderId="0" xfId="40" applyNumberFormat="1" applyFont="1" applyFill="1"/>
    <xf numFmtId="14" fontId="6" fillId="0" borderId="0" xfId="40" applyNumberFormat="1" applyFont="1" applyFill="1" applyAlignment="1">
      <alignment horizontal="center"/>
    </xf>
    <xf numFmtId="3" fontId="6" fillId="2" borderId="0" xfId="40" applyNumberFormat="1" applyFont="1" applyAlignment="1">
      <alignment horizontal="center"/>
    </xf>
    <xf numFmtId="3" fontId="6" fillId="2" borderId="0" xfId="40" applyNumberFormat="1" applyFont="1" applyAlignment="1"/>
    <xf numFmtId="0" fontId="31" fillId="2" borderId="11" xfId="40" applyNumberFormat="1" applyFont="1" applyBorder="1" applyAlignment="1">
      <alignment horizontal="center"/>
    </xf>
    <xf numFmtId="0" fontId="7" fillId="2" borderId="0" xfId="40" applyNumberFormat="1" applyFont="1" applyBorder="1" applyAlignment="1">
      <alignment horizontal="center"/>
    </xf>
    <xf numFmtId="0" fontId="1" fillId="0" borderId="0" xfId="40" applyNumberFormat="1" applyFont="1" applyFill="1" applyBorder="1" applyAlignment="1">
      <alignment horizontal="center"/>
    </xf>
    <xf numFmtId="3" fontId="1" fillId="2" borderId="0" xfId="40" applyNumberFormat="1" applyFont="1" applyBorder="1" applyAlignment="1">
      <alignment horizontal="left"/>
    </xf>
    <xf numFmtId="0" fontId="1" fillId="0" borderId="0" xfId="40" applyNumberFormat="1" applyFont="1" applyFill="1" applyBorder="1" applyAlignment="1">
      <alignment horizontal="left"/>
    </xf>
    <xf numFmtId="0" fontId="3" fillId="0" borderId="0" xfId="40" applyNumberFormat="1" applyFont="1" applyFill="1" applyBorder="1" applyAlignment="1">
      <alignment horizontal="center"/>
    </xf>
    <xf numFmtId="3" fontId="1" fillId="2" borderId="0" xfId="40" applyNumberFormat="1" applyFont="1" applyAlignment="1">
      <alignment horizontal="right"/>
    </xf>
    <xf numFmtId="0" fontId="1" fillId="2" borderId="0" xfId="40" applyNumberFormat="1" applyFont="1" applyAlignment="1">
      <alignment horizontal="right"/>
    </xf>
    <xf numFmtId="164" fontId="1" fillId="0" borderId="0" xfId="28" applyNumberFormat="1" applyFont="1" applyFill="1" applyAlignment="1">
      <alignment horizontal="left"/>
    </xf>
    <xf numFmtId="164" fontId="1" fillId="0" borderId="0" xfId="28" applyNumberFormat="1" applyFont="1" applyFill="1" applyAlignment="1">
      <alignment horizontal="right"/>
    </xf>
    <xf numFmtId="164" fontId="1" fillId="2" borderId="0" xfId="28" applyNumberFormat="1" applyFont="1" applyFill="1" applyAlignment="1">
      <alignment horizontal="right"/>
    </xf>
    <xf numFmtId="3" fontId="1" fillId="0" borderId="14" xfId="40" applyNumberFormat="1" applyFont="1" applyFill="1" applyBorder="1" applyAlignment="1">
      <alignment horizontal="center"/>
    </xf>
    <xf numFmtId="3" fontId="1" fillId="0" borderId="0" xfId="40" applyNumberFormat="1" applyFont="1" applyFill="1" applyAlignment="1">
      <alignment horizontal="left"/>
    </xf>
    <xf numFmtId="3" fontId="1" fillId="0" borderId="0" xfId="40" applyNumberFormat="1" applyFont="1" applyFill="1" applyAlignment="1">
      <alignment horizontal="center"/>
    </xf>
    <xf numFmtId="0" fontId="33" fillId="2" borderId="15" xfId="0" applyFont="1" applyBorder="1"/>
    <xf numFmtId="0" fontId="33" fillId="2" borderId="0" xfId="0" applyFont="1" applyBorder="1"/>
    <xf numFmtId="0" fontId="33" fillId="2" borderId="16" xfId="0" applyFont="1" applyBorder="1" applyAlignment="1">
      <alignment horizontal="center"/>
    </xf>
    <xf numFmtId="0" fontId="1" fillId="2" borderId="18" xfId="40" applyNumberFormat="1" applyFont="1" applyBorder="1" applyAlignment="1">
      <alignment horizontal="center"/>
    </xf>
    <xf numFmtId="0" fontId="1" fillId="2" borderId="19" xfId="40" applyNumberFormat="1" applyFont="1" applyBorder="1" applyAlignment="1">
      <alignment horizontal="center"/>
    </xf>
    <xf numFmtId="0" fontId="6" fillId="2" borderId="12" xfId="40" applyNumberFormat="1" applyFont="1" applyBorder="1" applyAlignment="1">
      <alignment horizontal="left"/>
    </xf>
    <xf numFmtId="0" fontId="6" fillId="2" borderId="10" xfId="40" applyNumberFormat="1" applyFont="1" applyBorder="1" applyAlignment="1">
      <alignment horizontal="left"/>
    </xf>
    <xf numFmtId="0" fontId="34" fillId="25" borderId="0" xfId="0" applyFont="1" applyFill="1" applyBorder="1" applyAlignment="1">
      <alignment horizontal="center" vertical="top" wrapText="1"/>
    </xf>
    <xf numFmtId="0" fontId="8" fillId="2" borderId="16" xfId="0" applyFont="1" applyBorder="1"/>
    <xf numFmtId="0" fontId="8" fillId="2" borderId="15" xfId="0" applyFont="1" applyBorder="1"/>
    <xf numFmtId="0" fontId="8" fillId="2" borderId="0" xfId="0" applyNumberFormat="1" applyFont="1"/>
    <xf numFmtId="0" fontId="33" fillId="25" borderId="13" xfId="0" applyFont="1" applyFill="1" applyBorder="1" applyAlignment="1">
      <alignment horizontal="center" vertical="center" wrapText="1"/>
    </xf>
    <xf numFmtId="0" fontId="33" fillId="25" borderId="14" xfId="0" applyFont="1" applyFill="1" applyBorder="1" applyAlignment="1">
      <alignment horizontal="center" vertical="center" wrapText="1"/>
    </xf>
    <xf numFmtId="0" fontId="33" fillId="25" borderId="23" xfId="0" applyFont="1" applyFill="1" applyBorder="1" applyAlignment="1">
      <alignment horizontal="center" vertical="center" wrapText="1"/>
    </xf>
    <xf numFmtId="0" fontId="8" fillId="25" borderId="11" xfId="0" applyFont="1" applyFill="1" applyBorder="1" applyAlignment="1">
      <alignment horizontal="center" vertical="top" wrapText="1"/>
    </xf>
    <xf numFmtId="0" fontId="35" fillId="2" borderId="15" xfId="0" applyFont="1" applyBorder="1"/>
    <xf numFmtId="0" fontId="35" fillId="2" borderId="0" xfId="0" applyFont="1" applyBorder="1"/>
    <xf numFmtId="0" fontId="36" fillId="2" borderId="0" xfId="0" applyNumberFormat="1" applyFont="1"/>
    <xf numFmtId="0" fontId="35" fillId="2" borderId="15" xfId="40" applyNumberFormat="1" applyFont="1" applyBorder="1"/>
    <xf numFmtId="0" fontId="35" fillId="2" borderId="0" xfId="40" applyNumberFormat="1" applyFont="1" applyBorder="1" applyAlignment="1">
      <alignment horizontal="center"/>
    </xf>
    <xf numFmtId="0" fontId="35" fillId="2" borderId="16" xfId="40" applyNumberFormat="1" applyFont="1" applyBorder="1" applyAlignment="1">
      <alignment horizontal="center"/>
    </xf>
    <xf numFmtId="0" fontId="35" fillId="2" borderId="16" xfId="0" applyFont="1" applyBorder="1"/>
    <xf numFmtId="0" fontId="37" fillId="2" borderId="16" xfId="0" applyFont="1" applyBorder="1" applyAlignment="1">
      <alignment horizontal="center"/>
    </xf>
    <xf numFmtId="0" fontId="1" fillId="2" borderId="0" xfId="0" applyNumberFormat="1" applyFont="1"/>
    <xf numFmtId="0" fontId="2" fillId="2" borderId="0" xfId="40" applyNumberFormat="1" applyFont="1" applyAlignment="1"/>
    <xf numFmtId="0" fontId="35" fillId="2" borderId="0" xfId="40" applyNumberFormat="1" applyFont="1"/>
    <xf numFmtId="0" fontId="35" fillId="2" borderId="0" xfId="40" applyNumberFormat="1" applyFont="1" applyAlignment="1">
      <alignment horizontal="center"/>
    </xf>
    <xf numFmtId="0" fontId="37" fillId="2" borderId="0" xfId="0" applyNumberFormat="1" applyFont="1" applyAlignment="1">
      <alignment horizontal="left" wrapText="1"/>
    </xf>
    <xf numFmtId="0" fontId="39" fillId="2" borderId="0" xfId="40" applyNumberFormat="1" applyFont="1" applyBorder="1"/>
    <xf numFmtId="0" fontId="40" fillId="2" borderId="0" xfId="40" applyNumberFormat="1" applyFont="1" applyAlignment="1">
      <alignment horizontal="left"/>
    </xf>
    <xf numFmtId="0" fontId="35" fillId="25" borderId="0" xfId="0" applyFont="1" applyFill="1"/>
    <xf numFmtId="0" fontId="8" fillId="2" borderId="0" xfId="0" applyNumberFormat="1" applyFont="1" applyBorder="1"/>
    <xf numFmtId="0" fontId="35" fillId="2" borderId="24" xfId="40" applyNumberFormat="1" applyFont="1" applyBorder="1"/>
    <xf numFmtId="0" fontId="35" fillId="2" borderId="25" xfId="40" applyNumberFormat="1" applyFont="1" applyBorder="1" applyAlignment="1">
      <alignment horizontal="center"/>
    </xf>
    <xf numFmtId="164" fontId="35" fillId="2" borderId="25" xfId="28" applyNumberFormat="1" applyFont="1" applyFill="1" applyBorder="1" applyAlignment="1">
      <alignment horizontal="center"/>
    </xf>
    <xf numFmtId="0" fontId="35" fillId="2" borderId="26" xfId="40" applyNumberFormat="1" applyFont="1" applyBorder="1" applyAlignment="1">
      <alignment horizontal="center"/>
    </xf>
    <xf numFmtId="0" fontId="35" fillId="25" borderId="27" xfId="0" applyFont="1" applyFill="1" applyBorder="1" applyAlignment="1">
      <alignment horizontal="center" vertical="top" wrapText="1"/>
    </xf>
    <xf numFmtId="0" fontId="35" fillId="25" borderId="28" xfId="0" applyFont="1" applyFill="1" applyBorder="1" applyAlignment="1">
      <alignment horizontal="center" vertical="top" wrapText="1"/>
    </xf>
    <xf numFmtId="0" fontId="35" fillId="25" borderId="0" xfId="0" applyFont="1" applyFill="1" applyBorder="1" applyAlignment="1">
      <alignment horizontal="center" vertical="top" wrapText="1"/>
    </xf>
    <xf numFmtId="0" fontId="35" fillId="25" borderId="16" xfId="0" applyFont="1" applyFill="1" applyBorder="1" applyAlignment="1">
      <alignment horizontal="center" vertical="top" wrapText="1"/>
    </xf>
    <xf numFmtId="0" fontId="8" fillId="25" borderId="0" xfId="0" applyFont="1" applyFill="1" applyBorder="1" applyAlignment="1">
      <alignment horizontal="center" vertical="top" wrapText="1"/>
    </xf>
    <xf numFmtId="0" fontId="8" fillId="25" borderId="16" xfId="0" applyFont="1" applyFill="1" applyBorder="1" applyAlignment="1">
      <alignment horizontal="center" vertical="top" wrapText="1"/>
    </xf>
    <xf numFmtId="0" fontId="35" fillId="25" borderId="15" xfId="0" applyFont="1" applyFill="1" applyBorder="1" applyAlignment="1">
      <alignment horizontal="center" vertical="top" wrapText="1"/>
    </xf>
    <xf numFmtId="3" fontId="8" fillId="25" borderId="0" xfId="0" applyNumberFormat="1" applyFont="1" applyFill="1" applyBorder="1" applyAlignment="1">
      <alignment horizontal="center" vertical="top" wrapText="1"/>
    </xf>
    <xf numFmtId="0" fontId="38" fillId="25" borderId="15" xfId="0" applyFont="1" applyFill="1" applyBorder="1" applyAlignment="1">
      <alignment horizontal="center" vertical="top" wrapText="1"/>
    </xf>
    <xf numFmtId="0" fontId="38" fillId="25" borderId="0" xfId="0" applyFont="1" applyFill="1" applyBorder="1" applyAlignment="1">
      <alignment horizontal="center" vertical="top" wrapText="1"/>
    </xf>
    <xf numFmtId="3" fontId="35" fillId="25" borderId="0" xfId="0" applyNumberFormat="1" applyFont="1" applyFill="1" applyBorder="1" applyAlignment="1">
      <alignment horizontal="center" vertical="top" wrapText="1"/>
    </xf>
    <xf numFmtId="0" fontId="8" fillId="25" borderId="24" xfId="0" applyFont="1" applyFill="1" applyBorder="1" applyAlignment="1">
      <alignment horizontal="center" vertical="top" wrapText="1"/>
    </xf>
    <xf numFmtId="0" fontId="8" fillId="25" borderId="25" xfId="0" applyFont="1" applyFill="1" applyBorder="1" applyAlignment="1">
      <alignment horizontal="center" vertical="top" wrapText="1"/>
    </xf>
    <xf numFmtId="0" fontId="33" fillId="2" borderId="14" xfId="0" applyFont="1" applyBorder="1"/>
    <xf numFmtId="0" fontId="33" fillId="2" borderId="14" xfId="0" applyFont="1" applyBorder="1" applyAlignment="1">
      <alignment horizontal="center"/>
    </xf>
    <xf numFmtId="0" fontId="8" fillId="2" borderId="23" xfId="40" applyNumberFormat="1" applyFont="1" applyBorder="1" applyAlignment="1">
      <alignment horizontal="center"/>
    </xf>
    <xf numFmtId="0" fontId="33" fillId="2" borderId="23" xfId="0" applyFont="1" applyBorder="1"/>
    <xf numFmtId="3" fontId="33" fillId="25" borderId="29" xfId="0" applyNumberFormat="1" applyFont="1" applyFill="1" applyBorder="1" applyAlignment="1">
      <alignment horizontal="center" vertical="top" wrapText="1"/>
    </xf>
    <xf numFmtId="0" fontId="6" fillId="2" borderId="0" xfId="40" applyNumberFormat="1" applyFont="1" applyBorder="1" applyAlignment="1">
      <alignment horizontal="left"/>
    </xf>
    <xf numFmtId="0" fontId="1" fillId="0" borderId="0" xfId="40" applyNumberFormat="1" applyFont="1" applyFill="1" applyBorder="1"/>
    <xf numFmtId="3" fontId="1" fillId="0" borderId="0" xfId="40" applyNumberFormat="1" applyFont="1" applyFill="1" applyBorder="1" applyAlignment="1">
      <alignment horizontal="center"/>
    </xf>
    <xf numFmtId="3" fontId="1" fillId="0" borderId="0" xfId="40" applyNumberFormat="1" applyFont="1" applyFill="1" applyAlignment="1"/>
    <xf numFmtId="0" fontId="32" fillId="2" borderId="13" xfId="0" applyFont="1" applyBorder="1" applyAlignment="1">
      <alignment horizontal="left" indent="1"/>
    </xf>
    <xf numFmtId="0" fontId="33" fillId="2" borderId="15" xfId="0" applyFont="1" applyBorder="1" applyAlignment="1">
      <alignment horizontal="left" indent="2"/>
    </xf>
    <xf numFmtId="0" fontId="0" fillId="2" borderId="0" xfId="0" applyNumberFormat="1" applyBorder="1"/>
    <xf numFmtId="0" fontId="8" fillId="25" borderId="15" xfId="0" applyFont="1" applyFill="1" applyBorder="1" applyAlignment="1">
      <alignment horizontal="left" vertical="top" wrapText="1" indent="3"/>
    </xf>
    <xf numFmtId="0" fontId="1" fillId="2" borderId="15" xfId="0" applyNumberFormat="1" applyFont="1" applyBorder="1" applyAlignment="1">
      <alignment horizontal="left" indent="1"/>
    </xf>
    <xf numFmtId="0" fontId="30" fillId="2" borderId="0" xfId="0" applyNumberFormat="1" applyFont="1"/>
    <xf numFmtId="0" fontId="6" fillId="2" borderId="0" xfId="0" applyNumberFormat="1" applyFont="1"/>
    <xf numFmtId="0" fontId="41" fillId="25" borderId="15" xfId="0" applyFont="1" applyFill="1" applyBorder="1" applyAlignment="1">
      <alignment horizontal="left" vertical="top" wrapText="1"/>
    </xf>
    <xf numFmtId="0" fontId="35" fillId="2" borderId="15" xfId="0" applyFont="1" applyBorder="1" applyAlignment="1">
      <alignment horizontal="left" indent="2"/>
    </xf>
    <xf numFmtId="164" fontId="42" fillId="2" borderId="0" xfId="28" applyNumberFormat="1" applyFont="1" applyFill="1" applyBorder="1" applyAlignment="1">
      <alignment horizontal="center" vertical="center"/>
    </xf>
    <xf numFmtId="0" fontId="43" fillId="2" borderId="0" xfId="0" applyFont="1" applyBorder="1"/>
    <xf numFmtId="0" fontId="30" fillId="2" borderId="0" xfId="40" applyNumberFormat="1" applyFont="1" applyAlignment="1">
      <alignment horizontal="left"/>
    </xf>
    <xf numFmtId="0" fontId="1" fillId="0" borderId="0" xfId="40" applyNumberFormat="1" applyFont="1" applyFill="1" applyBorder="1" applyAlignment="1">
      <alignment horizontal="left" vertical="top"/>
    </xf>
    <xf numFmtId="3" fontId="6" fillId="0" borderId="14" xfId="40" applyNumberFormat="1" applyFont="1" applyFill="1" applyBorder="1" applyAlignment="1">
      <alignment horizontal="center"/>
    </xf>
    <xf numFmtId="0" fontId="1" fillId="0" borderId="12" xfId="40" applyNumberFormat="1" applyFont="1" applyFill="1" applyBorder="1"/>
    <xf numFmtId="0" fontId="1" fillId="0" borderId="10" xfId="40" applyNumberFormat="1" applyFont="1" applyFill="1" applyBorder="1" applyAlignment="1">
      <alignment horizontal="center"/>
    </xf>
    <xf numFmtId="0" fontId="6" fillId="0" borderId="0" xfId="40" applyNumberFormat="1" applyFont="1" applyFill="1" applyBorder="1"/>
    <xf numFmtId="0" fontId="3" fillId="0" borderId="0" xfId="40" applyNumberFormat="1" applyFont="1" applyFill="1"/>
    <xf numFmtId="0" fontId="31" fillId="0" borderId="11" xfId="40" applyNumberFormat="1" applyFont="1" applyFill="1" applyBorder="1" applyAlignment="1">
      <alignment horizontal="center"/>
    </xf>
    <xf numFmtId="0" fontId="31" fillId="0" borderId="0" xfId="40" applyNumberFormat="1" applyFont="1" applyFill="1" applyBorder="1" applyAlignment="1">
      <alignment horizontal="center"/>
    </xf>
    <xf numFmtId="0" fontId="1" fillId="0" borderId="11" xfId="40" applyNumberFormat="1" applyFont="1" applyFill="1" applyBorder="1"/>
    <xf numFmtId="3" fontId="1" fillId="0" borderId="0" xfId="40" applyNumberFormat="1" applyFont="1" applyFill="1" applyBorder="1" applyAlignment="1">
      <alignment horizontal="left"/>
    </xf>
    <xf numFmtId="0" fontId="6" fillId="2" borderId="14" xfId="40" applyNumberFormat="1" applyFont="1" applyBorder="1" applyAlignment="1">
      <alignment horizontal="left"/>
    </xf>
    <xf numFmtId="0" fontId="6" fillId="2" borderId="0" xfId="40" applyNumberFormat="1" applyFont="1" applyAlignment="1">
      <alignment horizontal="centerContinuous" vertical="distributed"/>
    </xf>
    <xf numFmtId="0" fontId="3" fillId="0" borderId="0" xfId="40" applyNumberFormat="1" applyFont="1" applyFill="1" applyAlignment="1"/>
    <xf numFmtId="0" fontId="1" fillId="2" borderId="0" xfId="40" applyNumberFormat="1" applyFont="1" applyAlignment="1">
      <alignment horizontal="left"/>
    </xf>
    <xf numFmtId="164" fontId="6" fillId="2" borderId="0" xfId="40" applyNumberFormat="1" applyFont="1" applyAlignment="1">
      <alignment horizontal="centerContinuous" vertical="distributed"/>
    </xf>
    <xf numFmtId="164" fontId="6" fillId="2" borderId="0" xfId="40" applyNumberFormat="1" applyFont="1" applyAlignment="1">
      <alignment horizontal="left" vertical="distributed"/>
    </xf>
    <xf numFmtId="3" fontId="1" fillId="0" borderId="0" xfId="40" applyNumberFormat="1" applyFont="1" applyFill="1" applyAlignment="1">
      <alignment horizontal="right"/>
    </xf>
    <xf numFmtId="0" fontId="1" fillId="0" borderId="0" xfId="40" applyNumberFormat="1" applyFont="1" applyFill="1" applyAlignment="1"/>
    <xf numFmtId="3" fontId="1" fillId="0" borderId="0" xfId="40" applyNumberFormat="1" applyFont="1" applyFill="1" applyBorder="1" applyAlignment="1"/>
    <xf numFmtId="3" fontId="1" fillId="0" borderId="14" xfId="40" applyNumberFormat="1" applyFont="1" applyFill="1" applyBorder="1" applyAlignment="1"/>
    <xf numFmtId="3" fontId="1" fillId="0" borderId="14" xfId="40" applyNumberFormat="1" applyFont="1" applyFill="1" applyBorder="1" applyAlignment="1">
      <alignment horizontal="left"/>
    </xf>
    <xf numFmtId="0" fontId="1" fillId="0" borderId="14" xfId="40" applyNumberFormat="1" applyFont="1" applyFill="1" applyBorder="1"/>
    <xf numFmtId="14" fontId="6" fillId="0" borderId="0" xfId="40" quotePrefix="1" applyNumberFormat="1" applyFont="1" applyFill="1" applyAlignment="1">
      <alignment horizontal="center"/>
    </xf>
    <xf numFmtId="3" fontId="4" fillId="0" borderId="0" xfId="40" applyNumberFormat="1" applyFont="1" applyFill="1" applyAlignment="1">
      <alignment horizontal="right"/>
    </xf>
    <xf numFmtId="3" fontId="4" fillId="0" borderId="0" xfId="40" applyNumberFormat="1" applyFont="1" applyFill="1" applyBorder="1" applyAlignment="1">
      <alignment horizontal="center"/>
    </xf>
    <xf numFmtId="0" fontId="1" fillId="0" borderId="18" xfId="40" applyNumberFormat="1" applyFont="1" applyFill="1" applyBorder="1" applyAlignment="1">
      <alignment horizontal="center"/>
    </xf>
    <xf numFmtId="0" fontId="1" fillId="0" borderId="19" xfId="40" applyNumberFormat="1" applyFont="1" applyFill="1" applyBorder="1" applyAlignment="1">
      <alignment horizontal="center"/>
    </xf>
    <xf numFmtId="0" fontId="4" fillId="2" borderId="32" xfId="40" applyNumberFormat="1" applyFont="1" applyBorder="1" applyAlignment="1">
      <alignment horizontal="center"/>
    </xf>
    <xf numFmtId="3" fontId="1" fillId="2" borderId="20" xfId="40" applyNumberFormat="1" applyFont="1" applyBorder="1" applyAlignment="1">
      <alignment horizontal="center"/>
    </xf>
    <xf numFmtId="3" fontId="1" fillId="2" borderId="21" xfId="40" applyNumberFormat="1" applyFont="1" applyBorder="1" applyAlignment="1">
      <alignment horizontal="center"/>
    </xf>
    <xf numFmtId="0" fontId="1" fillId="2" borderId="32" xfId="40" applyNumberFormat="1" applyFont="1" applyBorder="1"/>
    <xf numFmtId="166" fontId="1" fillId="0" borderId="20" xfId="40" applyNumberFormat="1" applyFont="1" applyFill="1" applyBorder="1" applyAlignment="1">
      <alignment horizontal="center"/>
    </xf>
    <xf numFmtId="0" fontId="1" fillId="2" borderId="18" xfId="40" applyNumberFormat="1" applyFont="1" applyBorder="1" applyAlignment="1">
      <alignment horizontal="left"/>
    </xf>
    <xf numFmtId="9" fontId="1" fillId="2" borderId="18" xfId="40" applyNumberFormat="1" applyFont="1" applyBorder="1" applyAlignment="1">
      <alignment horizontal="left"/>
    </xf>
    <xf numFmtId="9" fontId="1" fillId="2" borderId="19" xfId="40" applyNumberFormat="1" applyFont="1" applyBorder="1" applyAlignment="1">
      <alignment horizontal="left"/>
    </xf>
    <xf numFmtId="0" fontId="1" fillId="2" borderId="22" xfId="40" applyNumberFormat="1" applyFont="1" applyBorder="1"/>
    <xf numFmtId="0" fontId="1" fillId="2" borderId="17" xfId="40" applyNumberFormat="1" applyFont="1" applyBorder="1"/>
    <xf numFmtId="3" fontId="6" fillId="0" borderId="0" xfId="40" applyNumberFormat="1" applyFont="1" applyFill="1" applyBorder="1" applyAlignment="1">
      <alignment horizontal="center"/>
    </xf>
    <xf numFmtId="166" fontId="1" fillId="2" borderId="20" xfId="40" applyNumberFormat="1" applyFont="1" applyBorder="1" applyAlignment="1">
      <alignment horizontal="center"/>
    </xf>
    <xf numFmtId="166" fontId="1" fillId="2" borderId="21" xfId="40" applyNumberFormat="1" applyFont="1" applyBorder="1" applyAlignment="1">
      <alignment horizontal="center"/>
    </xf>
    <xf numFmtId="164" fontId="6" fillId="0" borderId="0" xfId="40" applyNumberFormat="1" applyFont="1" applyFill="1" applyAlignment="1">
      <alignment horizontal="left" vertical="distributed"/>
    </xf>
    <xf numFmtId="164" fontId="45" fillId="2" borderId="0" xfId="28" applyNumberFormat="1" applyFont="1" applyFill="1" applyAlignment="1">
      <alignment horizontal="right"/>
    </xf>
    <xf numFmtId="164" fontId="45" fillId="0" borderId="0" xfId="28" applyNumberFormat="1" applyFont="1" applyFill="1" applyBorder="1" applyAlignment="1">
      <alignment horizontal="right"/>
    </xf>
    <xf numFmtId="164" fontId="45" fillId="0" borderId="0" xfId="28" applyNumberFormat="1" applyFont="1" applyFill="1" applyAlignment="1">
      <alignment horizontal="right"/>
    </xf>
    <xf numFmtId="3" fontId="6" fillId="2" borderId="0" xfId="40" applyNumberFormat="1" applyFont="1" applyAlignment="1">
      <alignment horizontal="right"/>
    </xf>
    <xf numFmtId="0" fontId="1" fillId="2" borderId="20" xfId="40" applyNumberFormat="1" applyFont="1" applyBorder="1"/>
    <xf numFmtId="0" fontId="46" fillId="2" borderId="0" xfId="0" applyFont="1" applyBorder="1"/>
    <xf numFmtId="0" fontId="47" fillId="2" borderId="0" xfId="0" applyFont="1" applyBorder="1"/>
    <xf numFmtId="0" fontId="48" fillId="26" borderId="0" xfId="0" applyFont="1" applyFill="1" applyBorder="1"/>
    <xf numFmtId="3" fontId="8" fillId="26" borderId="0" xfId="0" applyNumberFormat="1" applyFont="1" applyFill="1" applyBorder="1" applyAlignment="1">
      <alignment horizontal="center" vertical="top" wrapText="1"/>
    </xf>
    <xf numFmtId="0" fontId="48" fillId="2" borderId="0" xfId="0" applyFont="1" applyBorder="1"/>
    <xf numFmtId="3" fontId="6" fillId="0" borderId="0" xfId="40" applyNumberFormat="1" applyFont="1" applyFill="1" applyAlignment="1"/>
    <xf numFmtId="0" fontId="1" fillId="0" borderId="0" xfId="40" quotePrefix="1" applyNumberFormat="1" applyFont="1" applyFill="1" applyBorder="1" applyAlignment="1">
      <alignment horizontal="center"/>
    </xf>
    <xf numFmtId="3" fontId="6" fillId="2" borderId="0" xfId="40" applyNumberFormat="1" applyFont="1" applyBorder="1" applyAlignment="1">
      <alignment horizontal="left"/>
    </xf>
    <xf numFmtId="0" fontId="1" fillId="2" borderId="0" xfId="40" applyNumberFormat="1" applyFont="1" applyBorder="1" applyAlignment="1">
      <alignment horizontal="center"/>
    </xf>
    <xf numFmtId="0" fontId="3" fillId="2" borderId="0" xfId="40" applyNumberFormat="1" applyFont="1" applyAlignment="1">
      <alignment horizontal="center"/>
    </xf>
    <xf numFmtId="0" fontId="6" fillId="0" borderId="0" xfId="40" applyNumberFormat="1" applyFont="1" applyFill="1" applyAlignment="1">
      <alignment horizontal="center"/>
    </xf>
    <xf numFmtId="3" fontId="6" fillId="0" borderId="0" xfId="40" applyNumberFormat="1" applyFont="1" applyFill="1" applyAlignment="1">
      <alignment horizontal="center"/>
    </xf>
    <xf numFmtId="3" fontId="6" fillId="0" borderId="0" xfId="40" applyNumberFormat="1" applyFont="1" applyFill="1" applyAlignment="1">
      <alignment horizontal="left"/>
    </xf>
    <xf numFmtId="0" fontId="6" fillId="0" borderId="0" xfId="40" quotePrefix="1" applyNumberFormat="1" applyFont="1" applyFill="1" applyAlignment="1">
      <alignment horizontal="center"/>
    </xf>
    <xf numFmtId="0" fontId="4" fillId="2" borderId="0" xfId="40" applyNumberFormat="1" applyFont="1" applyAlignment="1">
      <alignment horizontal="center"/>
    </xf>
    <xf numFmtId="3" fontId="6" fillId="0" borderId="0" xfId="40" applyNumberFormat="1" applyFont="1" applyFill="1" applyBorder="1" applyAlignment="1">
      <alignment horizontal="right"/>
    </xf>
    <xf numFmtId="0" fontId="6" fillId="0" borderId="0" xfId="40" quotePrefix="1" applyNumberFormat="1" applyFont="1" applyFill="1"/>
    <xf numFmtId="0" fontId="6" fillId="0" borderId="0" xfId="40" applyNumberFormat="1" applyFont="1" applyFill="1" applyBorder="1" applyAlignment="1">
      <alignment horizontal="center"/>
    </xf>
    <xf numFmtId="0" fontId="1" fillId="0" borderId="13" xfId="40" applyNumberFormat="1" applyFont="1" applyFill="1" applyBorder="1"/>
    <xf numFmtId="0" fontId="6" fillId="2" borderId="0" xfId="40" applyNumberFormat="1" applyFont="1" applyBorder="1" applyAlignment="1">
      <alignment horizontal="center"/>
    </xf>
    <xf numFmtId="0" fontId="1" fillId="2" borderId="0" xfId="40" applyNumberFormat="1" applyFont="1" applyBorder="1" applyAlignment="1">
      <alignment horizontal="center"/>
    </xf>
    <xf numFmtId="0" fontId="3" fillId="2" borderId="0" xfId="40" applyNumberFormat="1" applyFont="1" applyAlignment="1">
      <alignment horizontal="center"/>
    </xf>
    <xf numFmtId="0" fontId="30" fillId="2" borderId="0" xfId="40" applyNumberFormat="1" applyFont="1" applyAlignment="1">
      <alignment horizontal="left"/>
    </xf>
    <xf numFmtId="0" fontId="1" fillId="2" borderId="0" xfId="40" applyNumberFormat="1" applyFont="1" applyBorder="1" applyAlignment="1">
      <alignment horizontal="center"/>
    </xf>
    <xf numFmtId="0" fontId="1" fillId="2" borderId="0" xfId="40" applyNumberFormat="1" applyFont="1" applyBorder="1" applyAlignment="1">
      <alignment horizontal="center"/>
    </xf>
    <xf numFmtId="0" fontId="3" fillId="2" borderId="0" xfId="40" applyNumberFormat="1" applyFont="1" applyAlignment="1">
      <alignment horizontal="center"/>
    </xf>
    <xf numFmtId="3" fontId="1" fillId="2" borderId="33" xfId="40" applyNumberFormat="1" applyFont="1" applyBorder="1" applyAlignment="1">
      <alignment horizontal="center"/>
    </xf>
    <xf numFmtId="3" fontId="1" fillId="0" borderId="20" xfId="40" applyNumberFormat="1" applyFont="1" applyFill="1" applyBorder="1" applyAlignment="1">
      <alignment horizontal="right"/>
    </xf>
    <xf numFmtId="3" fontId="1" fillId="0" borderId="20" xfId="40" applyNumberFormat="1" applyFont="1" applyFill="1" applyBorder="1" applyAlignment="1"/>
    <xf numFmtId="3" fontId="1" fillId="2" borderId="33" xfId="40" applyNumberFormat="1" applyFont="1" applyBorder="1" applyAlignment="1"/>
    <xf numFmtId="3" fontId="1" fillId="2" borderId="20" xfId="40" applyNumberFormat="1" applyFont="1" applyBorder="1" applyAlignment="1"/>
    <xf numFmtId="3" fontId="1" fillId="0" borderId="33" xfId="40" applyNumberFormat="1" applyFont="1" applyFill="1" applyBorder="1" applyAlignment="1">
      <alignment horizontal="center"/>
    </xf>
    <xf numFmtId="0" fontId="1" fillId="2" borderId="0" xfId="40" applyNumberFormat="1" applyFont="1" applyBorder="1" applyAlignment="1">
      <alignment horizontal="center"/>
    </xf>
    <xf numFmtId="0" fontId="0" fillId="2" borderId="0" xfId="0" applyNumberFormat="1" applyAlignment="1">
      <alignment horizontal="left"/>
    </xf>
    <xf numFmtId="0" fontId="1" fillId="2" borderId="0" xfId="40" applyNumberFormat="1" applyFont="1" applyBorder="1" applyAlignment="1">
      <alignment horizontal="center"/>
    </xf>
    <xf numFmtId="0" fontId="3" fillId="2" borderId="0" xfId="40" applyNumberFormat="1" applyFont="1" applyAlignment="1">
      <alignment horizontal="center"/>
    </xf>
    <xf numFmtId="3" fontId="50" fillId="0" borderId="0" xfId="40" applyNumberFormat="1" applyFont="1" applyFill="1" applyBorder="1" applyAlignment="1"/>
    <xf numFmtId="3" fontId="50" fillId="0" borderId="0" xfId="40" applyNumberFormat="1" applyFont="1" applyFill="1" applyBorder="1" applyAlignment="1">
      <alignment horizontal="center"/>
    </xf>
    <xf numFmtId="0" fontId="1" fillId="2" borderId="0" xfId="40" applyNumberFormat="1" applyFont="1" applyBorder="1" applyAlignment="1">
      <alignment horizontal="center"/>
    </xf>
    <xf numFmtId="164" fontId="1" fillId="2" borderId="0" xfId="28" applyNumberFormat="1" applyFont="1" applyFill="1" applyBorder="1" applyAlignment="1">
      <alignment horizontal="right"/>
    </xf>
    <xf numFmtId="164" fontId="1" fillId="2" borderId="20" xfId="28" applyNumberFormat="1" applyFont="1" applyFill="1" applyBorder="1" applyAlignment="1">
      <alignment horizontal="right"/>
    </xf>
    <xf numFmtId="0" fontId="1" fillId="2" borderId="20" xfId="40" applyNumberFormat="1" applyFont="1" applyBorder="1" applyAlignment="1">
      <alignment horizontal="right"/>
    </xf>
    <xf numFmtId="3" fontId="50" fillId="2" borderId="0" xfId="40" applyNumberFormat="1" applyFont="1" applyAlignment="1"/>
    <xf numFmtId="3" fontId="50" fillId="0" borderId="0" xfId="40" applyNumberFormat="1" applyFont="1" applyFill="1" applyAlignment="1"/>
    <xf numFmtId="14" fontId="1" fillId="0" borderId="20" xfId="40" applyNumberFormat="1" applyFont="1" applyFill="1" applyBorder="1" applyAlignment="1">
      <alignment horizontal="center"/>
    </xf>
    <xf numFmtId="0" fontId="31" fillId="2" borderId="0" xfId="40" applyNumberFormat="1" applyFont="1" applyAlignment="1">
      <alignment horizontal="center"/>
    </xf>
    <xf numFmtId="0" fontId="1" fillId="2" borderId="34" xfId="40" applyNumberFormat="1" applyFont="1" applyBorder="1" applyAlignment="1">
      <alignment horizontal="center"/>
    </xf>
    <xf numFmtId="14" fontId="4" fillId="2" borderId="35" xfId="40" quotePrefix="1" applyNumberFormat="1" applyFont="1" applyBorder="1" applyAlignment="1">
      <alignment horizontal="center"/>
    </xf>
    <xf numFmtId="14" fontId="1" fillId="2" borderId="32" xfId="40" quotePrefix="1" applyNumberFormat="1" applyFont="1" applyBorder="1" applyAlignment="1">
      <alignment horizontal="center"/>
    </xf>
    <xf numFmtId="0" fontId="1" fillId="2" borderId="36" xfId="40" applyNumberFormat="1" applyFont="1" applyBorder="1" applyAlignment="1">
      <alignment horizontal="center"/>
    </xf>
    <xf numFmtId="14" fontId="1" fillId="2" borderId="0" xfId="40" quotePrefix="1" applyNumberFormat="1" applyFont="1" applyBorder="1" applyAlignment="1">
      <alignment horizontal="center"/>
    </xf>
    <xf numFmtId="14" fontId="1" fillId="2" borderId="36" xfId="40" quotePrefix="1" applyNumberFormat="1" applyFont="1" applyBorder="1" applyAlignment="1">
      <alignment horizontal="center"/>
    </xf>
    <xf numFmtId="14" fontId="4" fillId="2" borderId="0" xfId="40" quotePrefix="1" applyNumberFormat="1" applyFont="1" applyBorder="1" applyAlignment="1">
      <alignment horizontal="center"/>
    </xf>
    <xf numFmtId="0" fontId="1" fillId="2" borderId="32" xfId="40" applyNumberFormat="1" applyFont="1" applyBorder="1" applyAlignment="1">
      <alignment horizontal="center"/>
    </xf>
    <xf numFmtId="164" fontId="1" fillId="2" borderId="20" xfId="28" applyNumberFormat="1" applyFont="1" applyFill="1" applyBorder="1" applyAlignment="1">
      <alignment horizontal="center"/>
    </xf>
    <xf numFmtId="14" fontId="1" fillId="2" borderId="14" xfId="40" quotePrefix="1" applyNumberFormat="1" applyFont="1" applyBorder="1" applyAlignment="1">
      <alignment horizontal="center"/>
    </xf>
    <xf numFmtId="14" fontId="6" fillId="0" borderId="0" xfId="40" applyNumberFormat="1" applyFont="1" applyFill="1" applyBorder="1" applyAlignment="1">
      <alignment horizontal="center"/>
    </xf>
    <xf numFmtId="0" fontId="6" fillId="0" borderId="0" xfId="40" applyNumberFormat="1" applyFont="1" applyFill="1" applyAlignment="1">
      <alignment horizontal="left"/>
    </xf>
    <xf numFmtId="0" fontId="0" fillId="0" borderId="0" xfId="0" applyNumberFormat="1" applyFill="1" applyAlignment="1">
      <alignment horizontal="left"/>
    </xf>
    <xf numFmtId="0" fontId="7" fillId="0" borderId="0" xfId="40" applyNumberFormat="1" applyFont="1" applyFill="1" applyAlignment="1">
      <alignment horizontal="center"/>
    </xf>
    <xf numFmtId="0" fontId="33" fillId="2" borderId="16" xfId="0" applyFont="1" applyBorder="1" applyAlignment="1">
      <alignment horizontal="center" vertical="center"/>
    </xf>
    <xf numFmtId="3" fontId="6" fillId="0" borderId="14" xfId="40" applyNumberFormat="1" applyFont="1" applyFill="1" applyBorder="1" applyAlignment="1"/>
    <xf numFmtId="0" fontId="33" fillId="2" borderId="27" xfId="0" applyFont="1" applyBorder="1"/>
    <xf numFmtId="0" fontId="8" fillId="2" borderId="28" xfId="0" applyNumberFormat="1" applyFont="1" applyBorder="1"/>
    <xf numFmtId="0" fontId="33" fillId="2" borderId="28" xfId="0" applyFont="1" applyBorder="1"/>
    <xf numFmtId="0" fontId="33" fillId="2" borderId="31" xfId="0" applyFont="1" applyBorder="1" applyAlignment="1">
      <alignment horizontal="center"/>
    </xf>
    <xf numFmtId="0" fontId="8" fillId="2" borderId="16" xfId="0" applyNumberFormat="1" applyFont="1" applyBorder="1"/>
    <xf numFmtId="0" fontId="8" fillId="0" borderId="0" xfId="0" applyFont="1" applyFill="1" applyBorder="1" applyAlignment="1">
      <alignment horizontal="left"/>
    </xf>
    <xf numFmtId="0" fontId="48" fillId="0" borderId="0" xfId="0" applyFont="1" applyFill="1" applyBorder="1"/>
    <xf numFmtId="0" fontId="8" fillId="0" borderId="0" xfId="0" applyNumberFormat="1" applyFont="1" applyFill="1"/>
    <xf numFmtId="0" fontId="46" fillId="0" borderId="0" xfId="0" applyFont="1" applyFill="1" applyBorder="1"/>
    <xf numFmtId="3" fontId="33" fillId="0" borderId="30" xfId="0" applyNumberFormat="1" applyFont="1" applyFill="1" applyBorder="1" applyAlignment="1">
      <alignment horizontal="center" vertical="top" wrapText="1"/>
    </xf>
    <xf numFmtId="3" fontId="35" fillId="0" borderId="16" xfId="0" applyNumberFormat="1" applyFont="1" applyFill="1" applyBorder="1" applyAlignment="1">
      <alignment horizontal="center" vertical="top" wrapText="1"/>
    </xf>
    <xf numFmtId="3" fontId="8" fillId="0" borderId="16" xfId="0" applyNumberFormat="1" applyFont="1" applyFill="1" applyBorder="1" applyAlignment="1">
      <alignment horizontal="center" vertical="top" wrapText="1"/>
    </xf>
    <xf numFmtId="0" fontId="1" fillId="2" borderId="0" xfId="40" applyNumberFormat="1" applyFont="1" applyBorder="1" applyAlignment="1">
      <alignment horizontal="center"/>
    </xf>
    <xf numFmtId="0" fontId="30" fillId="2" borderId="0" xfId="40" applyNumberFormat="1" applyFont="1" applyAlignment="1">
      <alignment horizontal="left"/>
    </xf>
    <xf numFmtId="0" fontId="1" fillId="0" borderId="20" xfId="40" applyNumberFormat="1" applyFont="1" applyFill="1" applyBorder="1"/>
    <xf numFmtId="0" fontId="1" fillId="0" borderId="0" xfId="40" quotePrefix="1" applyNumberFormat="1" applyFont="1" applyFill="1" applyBorder="1"/>
    <xf numFmtId="0" fontId="1" fillId="2" borderId="0" xfId="40" applyNumberFormat="1" applyFont="1" applyBorder="1" applyAlignment="1">
      <alignment horizontal="center"/>
    </xf>
    <xf numFmtId="3" fontId="6" fillId="0" borderId="0" xfId="40" applyNumberFormat="1" applyFont="1" applyFill="1" applyAlignment="1">
      <alignment horizontal="right"/>
    </xf>
    <xf numFmtId="0" fontId="6" fillId="0" borderId="0" xfId="40" applyNumberFormat="1" applyFont="1" applyFill="1" applyBorder="1" applyAlignment="1">
      <alignment horizontal="left"/>
    </xf>
    <xf numFmtId="0" fontId="53" fillId="2" borderId="0" xfId="40" applyNumberFormat="1" applyFont="1" applyAlignment="1">
      <alignment horizontal="right"/>
    </xf>
    <xf numFmtId="3" fontId="1" fillId="0" borderId="0" xfId="40" applyNumberFormat="1" applyFont="1" applyFill="1" applyBorder="1" applyAlignment="1">
      <alignment horizontal="right"/>
    </xf>
    <xf numFmtId="14" fontId="55" fillId="0" borderId="0" xfId="40" applyNumberFormat="1" applyFont="1" applyFill="1" applyBorder="1" applyAlignment="1">
      <alignment horizontal="center"/>
    </xf>
    <xf numFmtId="0" fontId="55" fillId="2" borderId="0" xfId="40" applyNumberFormat="1" applyFont="1" applyAlignment="1">
      <alignment horizontal="center"/>
    </xf>
    <xf numFmtId="0" fontId="54" fillId="0" borderId="0" xfId="40" applyNumberFormat="1" applyFont="1" applyFill="1" applyBorder="1" applyAlignment="1">
      <alignment horizontal="center"/>
    </xf>
    <xf numFmtId="3" fontId="55" fillId="0" borderId="0" xfId="40" applyNumberFormat="1" applyFont="1" applyFill="1" applyBorder="1" applyAlignment="1">
      <alignment horizontal="center"/>
    </xf>
    <xf numFmtId="0" fontId="1" fillId="0" borderId="0" xfId="40" applyNumberFormat="1" applyFont="1" applyFill="1" applyBorder="1" applyAlignment="1"/>
    <xf numFmtId="0" fontId="54" fillId="2" borderId="0" xfId="40" applyNumberFormat="1" applyFont="1" applyBorder="1" applyAlignment="1">
      <alignment horizontal="center"/>
    </xf>
    <xf numFmtId="14" fontId="56" fillId="0" borderId="0" xfId="40" applyNumberFormat="1" applyFont="1" applyFill="1" applyAlignment="1">
      <alignment horizontal="center"/>
    </xf>
    <xf numFmtId="3" fontId="1" fillId="0" borderId="20" xfId="40" applyNumberFormat="1" applyFont="1" applyFill="1" applyBorder="1" applyAlignment="1">
      <alignment horizontal="center"/>
    </xf>
    <xf numFmtId="166" fontId="1" fillId="0" borderId="21" xfId="40" applyNumberFormat="1" applyFont="1" applyFill="1" applyBorder="1" applyAlignment="1">
      <alignment horizontal="center"/>
    </xf>
    <xf numFmtId="0" fontId="55" fillId="0" borderId="0" xfId="40" applyNumberFormat="1" applyFont="1" applyFill="1" applyAlignment="1">
      <alignment horizontal="center"/>
    </xf>
    <xf numFmtId="3" fontId="55" fillId="0" borderId="0" xfId="40" applyNumberFormat="1" applyFont="1" applyFill="1" applyAlignment="1">
      <alignment horizontal="center"/>
    </xf>
    <xf numFmtId="3" fontId="55" fillId="0" borderId="0" xfId="40" applyNumberFormat="1" applyFont="1" applyFill="1" applyAlignment="1"/>
    <xf numFmtId="3" fontId="55" fillId="0" borderId="0" xfId="40" applyNumberFormat="1" applyFont="1" applyFill="1" applyAlignment="1">
      <alignment horizontal="left"/>
    </xf>
    <xf numFmtId="14" fontId="6" fillId="0" borderId="14" xfId="40" applyNumberFormat="1" applyFont="1" applyFill="1" applyBorder="1" applyAlignment="1">
      <alignment horizontal="center"/>
    </xf>
    <xf numFmtId="3" fontId="8" fillId="0" borderId="0" xfId="0" applyNumberFormat="1" applyFont="1" applyFill="1" applyBorder="1" applyAlignment="1">
      <alignment horizontal="center" vertical="top" wrapText="1"/>
    </xf>
    <xf numFmtId="3" fontId="8" fillId="0" borderId="28" xfId="0" applyNumberFormat="1" applyFont="1" applyFill="1" applyBorder="1" applyAlignment="1">
      <alignment horizontal="center" vertical="top" wrapText="1"/>
    </xf>
    <xf numFmtId="0" fontId="1" fillId="2" borderId="0" xfId="40" applyNumberFormat="1" applyFont="1" applyBorder="1" applyAlignment="1">
      <alignment horizontal="center"/>
    </xf>
    <xf numFmtId="0" fontId="1" fillId="2" borderId="0" xfId="40" applyNumberFormat="1" applyFont="1" applyBorder="1" applyAlignment="1">
      <alignment horizontal="center"/>
    </xf>
    <xf numFmtId="0" fontId="30" fillId="2" borderId="0" xfId="40" applyNumberFormat="1" applyFont="1" applyAlignment="1">
      <alignment horizontal="left"/>
    </xf>
    <xf numFmtId="9" fontId="1" fillId="2" borderId="36" xfId="40" applyNumberFormat="1" applyFont="1" applyBorder="1" applyAlignment="1">
      <alignment horizontal="left"/>
    </xf>
    <xf numFmtId="0" fontId="1" fillId="2" borderId="12" xfId="40" applyNumberFormat="1" applyFont="1" applyBorder="1"/>
    <xf numFmtId="0" fontId="1" fillId="2" borderId="36" xfId="40" applyNumberFormat="1" applyFont="1" applyBorder="1" applyAlignment="1">
      <alignment horizontal="left"/>
    </xf>
    <xf numFmtId="9" fontId="1" fillId="2" borderId="37" xfId="40" applyNumberFormat="1" applyFont="1" applyBorder="1" applyAlignment="1">
      <alignment horizontal="left"/>
    </xf>
    <xf numFmtId="0" fontId="4" fillId="2" borderId="17" xfId="40" applyNumberFormat="1" applyFont="1" applyBorder="1" applyAlignment="1">
      <alignment horizontal="center"/>
    </xf>
    <xf numFmtId="3" fontId="1" fillId="0" borderId="18" xfId="40" applyNumberFormat="1" applyFont="1" applyFill="1" applyBorder="1" applyAlignment="1">
      <alignment horizontal="center"/>
    </xf>
    <xf numFmtId="3" fontId="1" fillId="2" borderId="18" xfId="40" applyNumberFormat="1" applyFont="1" applyBorder="1" applyAlignment="1">
      <alignment horizontal="center"/>
    </xf>
    <xf numFmtId="3" fontId="1" fillId="2" borderId="19" xfId="40" applyNumberFormat="1" applyFont="1" applyBorder="1" applyAlignment="1">
      <alignment horizontal="center"/>
    </xf>
    <xf numFmtId="3" fontId="1" fillId="2" borderId="0" xfId="40" applyNumberFormat="1" applyFont="1"/>
    <xf numFmtId="3" fontId="8" fillId="0" borderId="25" xfId="0" applyNumberFormat="1" applyFont="1" applyFill="1" applyBorder="1" applyAlignment="1">
      <alignment horizontal="center" vertical="top" wrapText="1"/>
    </xf>
    <xf numFmtId="3" fontId="8" fillId="0" borderId="26" xfId="0" applyNumberFormat="1" applyFont="1" applyFill="1" applyBorder="1" applyAlignment="1">
      <alignment horizontal="center" vertical="top" wrapText="1"/>
    </xf>
    <xf numFmtId="3" fontId="33" fillId="0" borderId="0" xfId="0" applyNumberFormat="1" applyFont="1" applyFill="1" applyBorder="1" applyAlignment="1">
      <alignment horizontal="center" vertical="top" wrapText="1"/>
    </xf>
    <xf numFmtId="49" fontId="53" fillId="0" borderId="0" xfId="40" applyNumberFormat="1" applyFont="1" applyFill="1" applyBorder="1"/>
    <xf numFmtId="0" fontId="1" fillId="0" borderId="0" xfId="40" applyNumberFormat="1" applyFont="1" applyFill="1" applyBorder="1" applyAlignment="1">
      <alignment horizontal="left" vertical="top" wrapText="1"/>
    </xf>
    <xf numFmtId="0" fontId="1" fillId="2" borderId="0" xfId="40" applyNumberFormat="1" applyFont="1" applyBorder="1" applyAlignment="1">
      <alignment horizontal="center"/>
    </xf>
    <xf numFmtId="0" fontId="31" fillId="0" borderId="11" xfId="40" applyFont="1" applyFill="1" applyBorder="1" applyAlignment="1">
      <alignment horizontal="center"/>
    </xf>
    <xf numFmtId="0" fontId="1" fillId="0" borderId="0" xfId="40" applyFont="1" applyFill="1"/>
    <xf numFmtId="0" fontId="56" fillId="0" borderId="0" xfId="40" applyNumberFormat="1" applyFont="1" applyFill="1" applyBorder="1" applyAlignment="1">
      <alignment horizontal="center"/>
    </xf>
    <xf numFmtId="3" fontId="44" fillId="0" borderId="0" xfId="40" applyNumberFormat="1" applyFont="1" applyFill="1" applyAlignment="1"/>
    <xf numFmtId="3" fontId="44" fillId="0" borderId="0" xfId="40" applyNumberFormat="1" applyFont="1" applyFill="1" applyAlignment="1">
      <alignment horizontal="left"/>
    </xf>
    <xf numFmtId="0" fontId="56" fillId="0" borderId="0" xfId="40" applyNumberFormat="1" applyFont="1" applyFill="1"/>
    <xf numFmtId="0" fontId="44" fillId="0" borderId="0" xfId="40" applyNumberFormat="1" applyFont="1" applyFill="1" applyAlignment="1">
      <alignment horizontal="left"/>
    </xf>
    <xf numFmtId="0" fontId="0" fillId="0" borderId="0" xfId="0" applyNumberFormat="1" applyFill="1"/>
    <xf numFmtId="0" fontId="1" fillId="0" borderId="0" xfId="40" applyNumberFormat="1" applyFont="1" applyFill="1" applyAlignment="1">
      <alignment horizontal="right"/>
    </xf>
    <xf numFmtId="0" fontId="1" fillId="0" borderId="0" xfId="40" applyFont="1" applyFill="1" applyAlignment="1">
      <alignment horizontal="center"/>
    </xf>
    <xf numFmtId="3" fontId="1" fillId="0" borderId="0" xfId="40" applyNumberFormat="1" applyFont="1" applyFill="1"/>
    <xf numFmtId="3" fontId="6" fillId="0" borderId="0" xfId="40" applyNumberFormat="1" applyFont="1" applyFill="1"/>
    <xf numFmtId="0" fontId="55" fillId="0" borderId="0" xfId="40" applyFont="1" applyFill="1"/>
    <xf numFmtId="3" fontId="56" fillId="0" borderId="0" xfId="40" applyNumberFormat="1" applyFont="1" applyFill="1" applyAlignment="1"/>
    <xf numFmtId="3" fontId="56" fillId="0" borderId="0" xfId="40" applyNumberFormat="1" applyFont="1" applyFill="1" applyBorder="1" applyAlignment="1">
      <alignment horizontal="left"/>
    </xf>
    <xf numFmtId="0" fontId="6" fillId="0" borderId="0" xfId="40" applyFont="1" applyFill="1" applyAlignment="1">
      <alignment horizontal="center"/>
    </xf>
    <xf numFmtId="0" fontId="6" fillId="0" borderId="0" xfId="40" applyFont="1" applyFill="1"/>
    <xf numFmtId="0" fontId="1" fillId="2" borderId="20" xfId="40" applyNumberFormat="1" applyFont="1" applyBorder="1" applyAlignment="1">
      <alignment horizontal="center"/>
    </xf>
    <xf numFmtId="0" fontId="1" fillId="0" borderId="36" xfId="40" quotePrefix="1" applyNumberFormat="1" applyFont="1" applyFill="1" applyBorder="1" applyAlignment="1">
      <alignment horizontal="center"/>
    </xf>
    <xf numFmtId="0" fontId="1" fillId="0" borderId="20" xfId="40" applyNumberFormat="1" applyFont="1" applyFill="1" applyBorder="1" applyAlignment="1">
      <alignment horizontal="center"/>
    </xf>
    <xf numFmtId="9" fontId="1" fillId="2" borderId="0" xfId="40" applyNumberFormat="1" applyFont="1" applyBorder="1" applyAlignment="1">
      <alignment horizontal="left"/>
    </xf>
    <xf numFmtId="3" fontId="6" fillId="0" borderId="36" xfId="40" applyNumberFormat="1" applyFont="1" applyFill="1" applyBorder="1" applyAlignment="1"/>
    <xf numFmtId="3" fontId="6" fillId="0" borderId="0" xfId="40" applyNumberFormat="1" applyFont="1" applyFill="1" applyBorder="1" applyAlignment="1"/>
    <xf numFmtId="3" fontId="6" fillId="0" borderId="20" xfId="40" applyNumberFormat="1" applyFont="1" applyFill="1" applyBorder="1" applyAlignment="1"/>
    <xf numFmtId="0" fontId="4" fillId="0" borderId="34" xfId="40" applyNumberFormat="1" applyFont="1" applyFill="1" applyBorder="1" applyAlignment="1">
      <alignment horizontal="centerContinuous"/>
    </xf>
    <xf numFmtId="0" fontId="4" fillId="0" borderId="35" xfId="40" applyNumberFormat="1" applyFont="1" applyFill="1" applyBorder="1" applyAlignment="1">
      <alignment horizontal="centerContinuous"/>
    </xf>
    <xf numFmtId="0" fontId="4" fillId="0" borderId="32" xfId="40" applyNumberFormat="1" applyFont="1" applyFill="1" applyBorder="1" applyAlignment="1">
      <alignment horizontal="centerContinuous"/>
    </xf>
    <xf numFmtId="0" fontId="1" fillId="0" borderId="36" xfId="40" applyNumberFormat="1" applyFont="1" applyFill="1" applyBorder="1" applyAlignment="1">
      <alignment horizontal="right"/>
    </xf>
    <xf numFmtId="164" fontId="1" fillId="0" borderId="0" xfId="28" applyNumberFormat="1" applyFont="1" applyFill="1" applyBorder="1" applyAlignment="1">
      <alignment horizontal="center"/>
    </xf>
    <xf numFmtId="0" fontId="1" fillId="0" borderId="37" xfId="40" applyNumberFormat="1" applyFont="1" applyFill="1" applyBorder="1"/>
    <xf numFmtId="0" fontId="1" fillId="0" borderId="11" xfId="40" applyNumberFormat="1" applyFont="1" applyFill="1" applyBorder="1" applyAlignment="1">
      <alignment horizontal="center"/>
    </xf>
    <xf numFmtId="0" fontId="1" fillId="0" borderId="21" xfId="40" applyNumberFormat="1" applyFont="1" applyFill="1" applyBorder="1" applyAlignment="1">
      <alignment horizontal="center"/>
    </xf>
    <xf numFmtId="14" fontId="4" fillId="0" borderId="36" xfId="40" quotePrefix="1" applyNumberFormat="1" applyFont="1" applyFill="1" applyBorder="1" applyAlignment="1">
      <alignment horizontal="center"/>
    </xf>
    <xf numFmtId="14" fontId="4" fillId="0" borderId="0" xfId="40" quotePrefix="1" applyNumberFormat="1" applyFont="1" applyFill="1" applyBorder="1" applyAlignment="1">
      <alignment horizontal="center"/>
    </xf>
    <xf numFmtId="14" fontId="1" fillId="0" borderId="36" xfId="40" quotePrefix="1" applyNumberFormat="1" applyFont="1" applyFill="1" applyBorder="1" applyAlignment="1">
      <alignment horizontal="center"/>
    </xf>
    <xf numFmtId="14" fontId="1" fillId="0" borderId="0" xfId="40" quotePrefix="1" applyNumberFormat="1" applyFont="1" applyFill="1" applyBorder="1" applyAlignment="1">
      <alignment horizontal="center"/>
    </xf>
    <xf numFmtId="164" fontId="1" fillId="0" borderId="20" xfId="28" applyNumberFormat="1" applyFont="1" applyFill="1" applyBorder="1" applyAlignment="1">
      <alignment horizontal="center"/>
    </xf>
    <xf numFmtId="14" fontId="1" fillId="0" borderId="37" xfId="40" quotePrefix="1" applyNumberFormat="1" applyFont="1" applyFill="1" applyBorder="1" applyAlignment="1">
      <alignment horizontal="center"/>
    </xf>
    <xf numFmtId="14" fontId="1" fillId="0" borderId="11" xfId="40" quotePrefix="1" applyNumberFormat="1" applyFont="1" applyFill="1" applyBorder="1" applyAlignment="1">
      <alignment horizontal="center"/>
    </xf>
    <xf numFmtId="164" fontId="1" fillId="0" borderId="21" xfId="28" applyNumberFormat="1" applyFont="1" applyFill="1" applyBorder="1" applyAlignment="1">
      <alignment horizontal="center"/>
    </xf>
    <xf numFmtId="0" fontId="55" fillId="0" borderId="0" xfId="40" applyFont="1" applyFill="1" applyAlignment="1">
      <alignment horizontal="left"/>
    </xf>
    <xf numFmtId="3" fontId="55" fillId="0" borderId="0" xfId="40" applyNumberFormat="1" applyFont="1" applyFill="1" applyAlignment="1">
      <alignment horizontal="right"/>
    </xf>
    <xf numFmtId="0" fontId="56" fillId="0" borderId="0" xfId="40" applyNumberFormat="1" applyFont="1" applyFill="1" applyAlignment="1">
      <alignment horizontal="left"/>
    </xf>
    <xf numFmtId="3" fontId="56" fillId="0" borderId="0" xfId="40" applyNumberFormat="1" applyFont="1" applyFill="1" applyAlignment="1">
      <alignment horizontal="right"/>
    </xf>
    <xf numFmtId="3" fontId="56" fillId="0" borderId="0" xfId="40" applyNumberFormat="1" applyFont="1" applyFill="1" applyAlignment="1">
      <alignment horizontal="left"/>
    </xf>
    <xf numFmtId="0" fontId="6" fillId="0" borderId="14" xfId="40" applyNumberFormat="1" applyFont="1" applyFill="1" applyBorder="1" applyAlignment="1">
      <alignment horizontal="left"/>
    </xf>
    <xf numFmtId="0" fontId="55" fillId="0" borderId="0" xfId="40" applyFont="1" applyFill="1" applyAlignment="1">
      <alignment horizontal="center"/>
    </xf>
    <xf numFmtId="3" fontId="57" fillId="0" borderId="0" xfId="40" applyNumberFormat="1" applyFont="1" applyFill="1"/>
    <xf numFmtId="164" fontId="1" fillId="0" borderId="0" xfId="28" applyNumberFormat="1" applyFont="1" applyFill="1" applyBorder="1" applyAlignment="1">
      <alignment horizontal="right"/>
    </xf>
    <xf numFmtId="0" fontId="6" fillId="2" borderId="0" xfId="40" applyNumberFormat="1" applyFont="1" applyAlignment="1">
      <alignment horizontal="left"/>
    </xf>
    <xf numFmtId="0" fontId="1" fillId="2" borderId="0" xfId="40" applyNumberFormat="1" applyFont="1" applyBorder="1" applyAlignment="1">
      <alignment horizontal="center"/>
    </xf>
    <xf numFmtId="0" fontId="3" fillId="2" borderId="0" xfId="40" applyNumberFormat="1" applyFont="1" applyAlignment="1">
      <alignment horizontal="center"/>
    </xf>
    <xf numFmtId="0" fontId="1" fillId="0" borderId="18" xfId="40" applyNumberFormat="1" applyFont="1" applyFill="1" applyBorder="1" applyAlignment="1">
      <alignment horizontal="center" wrapText="1"/>
    </xf>
    <xf numFmtId="0" fontId="1" fillId="0" borderId="20" xfId="40" applyNumberFormat="1" applyFont="1" applyFill="1" applyBorder="1" applyAlignment="1">
      <alignment horizontal="center" wrapText="1"/>
    </xf>
    <xf numFmtId="0" fontId="1" fillId="2" borderId="18" xfId="40" applyNumberFormat="1" applyFont="1" applyBorder="1" applyAlignment="1">
      <alignment horizontal="center" wrapText="1"/>
    </xf>
    <xf numFmtId="0" fontId="1" fillId="2" borderId="20" xfId="40" applyNumberFormat="1" applyFont="1" applyBorder="1" applyAlignment="1">
      <alignment horizontal="center" wrapText="1"/>
    </xf>
    <xf numFmtId="0" fontId="1" fillId="0" borderId="0" xfId="40" applyNumberFormat="1" applyFont="1" applyFill="1" applyBorder="1" applyAlignment="1">
      <alignment horizontal="left" vertical="top" wrapText="1"/>
    </xf>
    <xf numFmtId="0" fontId="1" fillId="2" borderId="18" xfId="40" applyNumberFormat="1" applyFont="1" applyBorder="1" applyAlignment="1">
      <alignment wrapText="1"/>
    </xf>
    <xf numFmtId="0" fontId="0" fillId="2" borderId="18" xfId="0" applyNumberFormat="1" applyBorder="1" applyAlignment="1">
      <alignment wrapText="1"/>
    </xf>
    <xf numFmtId="0" fontId="33" fillId="0" borderId="27" xfId="0" applyNumberFormat="1" applyFont="1" applyFill="1" applyBorder="1" applyAlignment="1">
      <alignment horizontal="left" wrapText="1" indent="2"/>
    </xf>
    <xf numFmtId="0" fontId="33" fillId="0" borderId="28" xfId="0" applyNumberFormat="1" applyFont="1" applyFill="1" applyBorder="1" applyAlignment="1">
      <alignment horizontal="left" wrapText="1" indent="2"/>
    </xf>
    <xf numFmtId="0" fontId="33" fillId="0" borderId="31" xfId="0" applyNumberFormat="1" applyFont="1" applyFill="1" applyBorder="1" applyAlignment="1">
      <alignment horizontal="left" wrapText="1" indent="2"/>
    </xf>
    <xf numFmtId="0" fontId="33" fillId="0" borderId="15" xfId="0" applyNumberFormat="1" applyFont="1" applyFill="1" applyBorder="1" applyAlignment="1">
      <alignment horizontal="left" wrapText="1" indent="2"/>
    </xf>
    <xf numFmtId="0" fontId="33" fillId="0" borderId="0" xfId="0" applyNumberFormat="1" applyFont="1" applyFill="1" applyBorder="1" applyAlignment="1">
      <alignment horizontal="left" wrapText="1" indent="2"/>
    </xf>
    <xf numFmtId="0" fontId="33" fillId="0" borderId="16" xfId="0" applyNumberFormat="1" applyFont="1" applyFill="1" applyBorder="1" applyAlignment="1">
      <alignment horizontal="left" wrapText="1" indent="2"/>
    </xf>
    <xf numFmtId="0" fontId="33" fillId="0" borderId="24" xfId="0" applyNumberFormat="1" applyFont="1" applyFill="1" applyBorder="1" applyAlignment="1">
      <alignment horizontal="left" wrapText="1" indent="2"/>
    </xf>
    <xf numFmtId="0" fontId="33" fillId="0" borderId="25" xfId="0" applyNumberFormat="1" applyFont="1" applyFill="1" applyBorder="1" applyAlignment="1">
      <alignment horizontal="left" wrapText="1" indent="2"/>
    </xf>
    <xf numFmtId="0" fontId="33" fillId="0" borderId="26" xfId="0" applyNumberFormat="1" applyFont="1" applyFill="1" applyBorder="1" applyAlignment="1">
      <alignment horizontal="left" wrapText="1" indent="2"/>
    </xf>
    <xf numFmtId="0" fontId="33" fillId="2" borderId="14" xfId="0" applyNumberFormat="1" applyFont="1" applyBorder="1" applyAlignment="1">
      <alignment horizontal="center"/>
    </xf>
    <xf numFmtId="0" fontId="33" fillId="2" borderId="16" xfId="0" applyFont="1" applyBorder="1" applyAlignment="1">
      <alignment horizontal="center" vertical="center"/>
    </xf>
    <xf numFmtId="0" fontId="8" fillId="0" borderId="0" xfId="0" applyFont="1" applyFill="1" applyBorder="1" applyAlignment="1">
      <alignment horizontal="left"/>
    </xf>
    <xf numFmtId="0" fontId="8" fillId="26" borderId="0" xfId="0" applyFont="1" applyFill="1" applyBorder="1" applyAlignment="1">
      <alignment horizontal="left"/>
    </xf>
    <xf numFmtId="0" fontId="30" fillId="2" borderId="0" xfId="40" applyNumberFormat="1" applyFont="1" applyAlignment="1">
      <alignment horizontal="lef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ntentsHyperlink"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 Style1" xfId="39" xr:uid="{00000000-0005-0000-0000-000027000000}"/>
    <cellStyle name="Normal_Contract Summary 20040306" xfId="40" xr:uid="{00000000-0005-0000-0000-000028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Temporary%20Internet%20Files\OLK2D\Columbus%20RFP%20&amp;%20Load%20Study%20for%202005-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up Banner History"/>
      <sheetName val="NOTES"/>
      <sheetName val="Interruptible Sales Summary"/>
      <sheetName val="Interruptible Transport Summary"/>
      <sheetName val="Firm Transport Summary"/>
      <sheetName val="EFM Daily Reads"/>
      <sheetName val="School Transport History"/>
      <sheetName val="Database Volumes"/>
      <sheetName val="Weather Database"/>
      <sheetName val="RFP Pivot Data"/>
      <sheetName val="RFP Calculation"/>
      <sheetName val="Georgia Master"/>
      <sheetName val="Load Study Master"/>
      <sheetName val="Design Day Master"/>
      <sheetName val="Reserve Margin"/>
      <sheetName val="Design Day Forecast"/>
      <sheetName val="Polynomial"/>
      <sheetName val="FT Benning 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B5" t="str">
            <v>Month</v>
          </cell>
          <cell r="C5" t="str">
            <v>Week</v>
          </cell>
          <cell r="D5" t="str">
            <v>Date</v>
          </cell>
          <cell r="E5" t="str">
            <v>HDD</v>
          </cell>
          <cell r="F5" t="str">
            <v>EDD</v>
          </cell>
          <cell r="G5" t="str">
            <v>DTH</v>
          </cell>
          <cell r="H5" t="str">
            <v>BTU Factor</v>
          </cell>
          <cell r="I5" t="str">
            <v>MCF</v>
          </cell>
        </row>
        <row r="6">
          <cell r="B6">
            <v>37561</v>
          </cell>
          <cell r="C6" t="str">
            <v>Fri</v>
          </cell>
          <cell r="D6">
            <v>37561.416666666664</v>
          </cell>
          <cell r="E6">
            <v>11</v>
          </cell>
          <cell r="F6">
            <v>12</v>
          </cell>
          <cell r="G6">
            <v>19572</v>
          </cell>
          <cell r="H6">
            <v>1.02525</v>
          </cell>
          <cell r="I6">
            <v>19090</v>
          </cell>
        </row>
        <row r="7">
          <cell r="B7">
            <v>37561</v>
          </cell>
          <cell r="C7" t="str">
            <v>Sat</v>
          </cell>
          <cell r="D7">
            <v>37562.416666666664</v>
          </cell>
          <cell r="E7">
            <v>10</v>
          </cell>
          <cell r="F7">
            <v>10</v>
          </cell>
          <cell r="G7">
            <v>17861</v>
          </cell>
          <cell r="H7">
            <v>1.0237499999999999</v>
          </cell>
          <cell r="I7">
            <v>17447</v>
          </cell>
        </row>
        <row r="8">
          <cell r="B8">
            <v>37561</v>
          </cell>
          <cell r="C8" t="str">
            <v>Sun</v>
          </cell>
          <cell r="D8">
            <v>37563.416666666664</v>
          </cell>
          <cell r="E8">
            <v>9</v>
          </cell>
          <cell r="F8">
            <v>9</v>
          </cell>
          <cell r="G8">
            <v>18834</v>
          </cell>
          <cell r="H8">
            <v>1.02475</v>
          </cell>
          <cell r="I8">
            <v>18379</v>
          </cell>
        </row>
        <row r="9">
          <cell r="B9">
            <v>37561</v>
          </cell>
          <cell r="C9" t="str">
            <v>Mon</v>
          </cell>
          <cell r="D9">
            <v>37564.416666666664</v>
          </cell>
          <cell r="E9">
            <v>7</v>
          </cell>
          <cell r="F9">
            <v>8</v>
          </cell>
          <cell r="G9">
            <v>20103</v>
          </cell>
          <cell r="H9">
            <v>1.0249999999999999</v>
          </cell>
          <cell r="I9">
            <v>19613</v>
          </cell>
        </row>
        <row r="10">
          <cell r="B10">
            <v>37561</v>
          </cell>
          <cell r="C10" t="str">
            <v>Tue</v>
          </cell>
          <cell r="D10">
            <v>37565.416666666664</v>
          </cell>
          <cell r="E10">
            <v>1</v>
          </cell>
          <cell r="F10">
            <v>1</v>
          </cell>
          <cell r="G10">
            <v>17493</v>
          </cell>
          <cell r="H10">
            <v>1.0255000000000001</v>
          </cell>
          <cell r="I10">
            <v>17058</v>
          </cell>
        </row>
        <row r="11">
          <cell r="B11">
            <v>37561</v>
          </cell>
          <cell r="C11" t="str">
            <v>Wed</v>
          </cell>
          <cell r="D11">
            <v>37566.416666666664</v>
          </cell>
          <cell r="E11">
            <v>14</v>
          </cell>
          <cell r="F11">
            <v>15</v>
          </cell>
          <cell r="G11">
            <v>24947</v>
          </cell>
          <cell r="H11">
            <v>1.0249999999999999</v>
          </cell>
          <cell r="I11">
            <v>24339</v>
          </cell>
        </row>
        <row r="12">
          <cell r="B12">
            <v>37561</v>
          </cell>
          <cell r="C12" t="str">
            <v>Thu</v>
          </cell>
          <cell r="D12">
            <v>37567.416666666664</v>
          </cell>
          <cell r="E12">
            <v>14</v>
          </cell>
          <cell r="F12">
            <v>14</v>
          </cell>
          <cell r="G12">
            <v>26610</v>
          </cell>
          <cell r="H12">
            <v>1.024</v>
          </cell>
          <cell r="I12">
            <v>25986</v>
          </cell>
        </row>
        <row r="13">
          <cell r="B13">
            <v>37561</v>
          </cell>
          <cell r="C13" t="str">
            <v>Fri</v>
          </cell>
          <cell r="D13">
            <v>37568.416666666664</v>
          </cell>
          <cell r="E13">
            <v>9</v>
          </cell>
          <cell r="F13">
            <v>9</v>
          </cell>
          <cell r="G13">
            <v>21585</v>
          </cell>
          <cell r="H13">
            <v>1.0249999999999999</v>
          </cell>
          <cell r="I13">
            <v>21059</v>
          </cell>
        </row>
        <row r="14">
          <cell r="B14">
            <v>37561</v>
          </cell>
          <cell r="C14" t="str">
            <v>Sat</v>
          </cell>
          <cell r="D14">
            <v>37569.416666666664</v>
          </cell>
          <cell r="E14">
            <v>0</v>
          </cell>
          <cell r="F14">
            <v>0</v>
          </cell>
          <cell r="G14">
            <v>12157</v>
          </cell>
          <cell r="H14">
            <v>1.0269999999999999</v>
          </cell>
          <cell r="I14">
            <v>11837</v>
          </cell>
        </row>
        <row r="15">
          <cell r="B15">
            <v>37561</v>
          </cell>
          <cell r="C15" t="str">
            <v>Sun</v>
          </cell>
          <cell r="D15">
            <v>37570.416666666664</v>
          </cell>
          <cell r="E15">
            <v>0</v>
          </cell>
          <cell r="F15">
            <v>0</v>
          </cell>
          <cell r="G15">
            <v>11418</v>
          </cell>
          <cell r="H15">
            <v>1.02475</v>
          </cell>
          <cell r="I15">
            <v>11142</v>
          </cell>
        </row>
        <row r="16">
          <cell r="B16">
            <v>37561</v>
          </cell>
          <cell r="C16" t="str">
            <v>Mon</v>
          </cell>
          <cell r="D16">
            <v>37571.416666666664</v>
          </cell>
          <cell r="E16">
            <v>1</v>
          </cell>
          <cell r="F16">
            <v>1</v>
          </cell>
          <cell r="G16">
            <v>14698</v>
          </cell>
          <cell r="H16">
            <v>1.0747499999999999</v>
          </cell>
          <cell r="I16">
            <v>13676</v>
          </cell>
        </row>
        <row r="17">
          <cell r="B17">
            <v>37561</v>
          </cell>
          <cell r="C17" t="str">
            <v>Tue</v>
          </cell>
          <cell r="D17">
            <v>37572.416666666664</v>
          </cell>
          <cell r="E17">
            <v>10</v>
          </cell>
          <cell r="F17">
            <v>11</v>
          </cell>
          <cell r="G17">
            <v>21044</v>
          </cell>
          <cell r="H17">
            <v>1.0234999999999999</v>
          </cell>
          <cell r="I17">
            <v>20561</v>
          </cell>
        </row>
        <row r="18">
          <cell r="B18">
            <v>37561</v>
          </cell>
          <cell r="C18" t="str">
            <v>Wed</v>
          </cell>
          <cell r="D18">
            <v>37573.416666666664</v>
          </cell>
          <cell r="E18">
            <v>16</v>
          </cell>
          <cell r="F18">
            <v>17</v>
          </cell>
          <cell r="G18">
            <v>28716</v>
          </cell>
          <cell r="H18">
            <v>1.024</v>
          </cell>
          <cell r="I18">
            <v>28043</v>
          </cell>
        </row>
        <row r="19">
          <cell r="B19">
            <v>37561</v>
          </cell>
          <cell r="C19" t="str">
            <v>Thu</v>
          </cell>
          <cell r="D19">
            <v>37574.416666666664</v>
          </cell>
          <cell r="E19">
            <v>14</v>
          </cell>
          <cell r="F19">
            <v>14</v>
          </cell>
          <cell r="G19">
            <v>27552</v>
          </cell>
          <cell r="H19">
            <v>1.0249999999999999</v>
          </cell>
          <cell r="I19">
            <v>26880</v>
          </cell>
        </row>
        <row r="20">
          <cell r="B20">
            <v>37561</v>
          </cell>
          <cell r="C20" t="str">
            <v>Fri</v>
          </cell>
          <cell r="D20">
            <v>37575.416666666664</v>
          </cell>
          <cell r="E20">
            <v>5</v>
          </cell>
          <cell r="F20">
            <v>5</v>
          </cell>
          <cell r="G20">
            <v>19172</v>
          </cell>
          <cell r="H20">
            <v>1.0242499999999999</v>
          </cell>
          <cell r="I20">
            <v>18718</v>
          </cell>
        </row>
        <row r="21">
          <cell r="B21">
            <v>37561</v>
          </cell>
          <cell r="C21" t="str">
            <v>Sat</v>
          </cell>
          <cell r="D21">
            <v>37576.416666666664</v>
          </cell>
          <cell r="E21">
            <v>16</v>
          </cell>
          <cell r="F21">
            <v>17</v>
          </cell>
          <cell r="G21">
            <v>25009</v>
          </cell>
          <cell r="H21">
            <v>1.0242499999999999</v>
          </cell>
          <cell r="I21">
            <v>24417</v>
          </cell>
        </row>
        <row r="22">
          <cell r="B22">
            <v>37561</v>
          </cell>
          <cell r="C22" t="str">
            <v>Sun</v>
          </cell>
          <cell r="D22">
            <v>37577.416666666664</v>
          </cell>
          <cell r="E22">
            <v>23</v>
          </cell>
          <cell r="F22">
            <v>24</v>
          </cell>
          <cell r="G22">
            <v>37116</v>
          </cell>
          <cell r="H22">
            <v>1.02475</v>
          </cell>
          <cell r="I22">
            <v>36220</v>
          </cell>
        </row>
        <row r="23">
          <cell r="B23">
            <v>37561</v>
          </cell>
          <cell r="C23" t="str">
            <v>Mon</v>
          </cell>
          <cell r="D23">
            <v>37578.416666666664</v>
          </cell>
          <cell r="E23">
            <v>16</v>
          </cell>
          <cell r="F23">
            <v>16</v>
          </cell>
          <cell r="G23">
            <v>33280</v>
          </cell>
          <cell r="H23">
            <v>1.0245</v>
          </cell>
          <cell r="I23">
            <v>32484</v>
          </cell>
        </row>
        <row r="24">
          <cell r="B24">
            <v>37561</v>
          </cell>
          <cell r="C24" t="str">
            <v>Tue</v>
          </cell>
          <cell r="D24">
            <v>37579.416666666664</v>
          </cell>
          <cell r="E24">
            <v>9</v>
          </cell>
          <cell r="F24">
            <v>9</v>
          </cell>
          <cell r="G24">
            <v>27283</v>
          </cell>
          <cell r="H24">
            <v>1.0249999999999999</v>
          </cell>
          <cell r="I24">
            <v>26618</v>
          </cell>
        </row>
        <row r="25">
          <cell r="B25">
            <v>37561</v>
          </cell>
          <cell r="C25" t="str">
            <v>Wed</v>
          </cell>
          <cell r="D25">
            <v>37580.416666666664</v>
          </cell>
          <cell r="E25">
            <v>7</v>
          </cell>
          <cell r="F25">
            <v>7</v>
          </cell>
          <cell r="G25">
            <v>22131</v>
          </cell>
          <cell r="H25">
            <v>1.024</v>
          </cell>
          <cell r="I25">
            <v>21612</v>
          </cell>
        </row>
        <row r="26">
          <cell r="B26">
            <v>37561</v>
          </cell>
          <cell r="C26" t="str">
            <v>Thu</v>
          </cell>
          <cell r="D26">
            <v>37581.416666666664</v>
          </cell>
          <cell r="E26">
            <v>10</v>
          </cell>
          <cell r="F26">
            <v>10</v>
          </cell>
          <cell r="G26">
            <v>24643</v>
          </cell>
          <cell r="H26">
            <v>1.0245</v>
          </cell>
          <cell r="I26">
            <v>24054</v>
          </cell>
        </row>
        <row r="27">
          <cell r="B27">
            <v>37561</v>
          </cell>
          <cell r="C27" t="str">
            <v>Fri</v>
          </cell>
          <cell r="D27">
            <v>37582.416666666664</v>
          </cell>
          <cell r="E27">
            <v>22</v>
          </cell>
          <cell r="F27">
            <v>24</v>
          </cell>
          <cell r="G27">
            <v>37211</v>
          </cell>
          <cell r="H27">
            <v>1.0229999999999999</v>
          </cell>
          <cell r="I27">
            <v>36374</v>
          </cell>
        </row>
        <row r="28">
          <cell r="B28">
            <v>37561</v>
          </cell>
          <cell r="C28" t="str">
            <v>Sat</v>
          </cell>
          <cell r="D28">
            <v>37583.416666666664</v>
          </cell>
          <cell r="E28">
            <v>21</v>
          </cell>
          <cell r="F28">
            <v>22</v>
          </cell>
          <cell r="G28">
            <v>35400</v>
          </cell>
          <cell r="H28">
            <v>1.026</v>
          </cell>
          <cell r="I28">
            <v>34503</v>
          </cell>
        </row>
        <row r="29">
          <cell r="B29">
            <v>37561</v>
          </cell>
          <cell r="C29" t="str">
            <v>Sun</v>
          </cell>
          <cell r="D29">
            <v>37584.416666666664</v>
          </cell>
          <cell r="E29">
            <v>18</v>
          </cell>
          <cell r="F29">
            <v>18</v>
          </cell>
          <cell r="G29">
            <v>31972</v>
          </cell>
          <cell r="H29">
            <v>1.0242499999999999</v>
          </cell>
          <cell r="I29">
            <v>31215</v>
          </cell>
        </row>
        <row r="30">
          <cell r="B30">
            <v>37561</v>
          </cell>
          <cell r="C30" t="str">
            <v>Mon</v>
          </cell>
          <cell r="D30">
            <v>37585.416666666664</v>
          </cell>
          <cell r="E30">
            <v>17</v>
          </cell>
          <cell r="F30">
            <v>17</v>
          </cell>
          <cell r="G30">
            <v>32137</v>
          </cell>
          <cell r="H30">
            <v>1.0237499999999999</v>
          </cell>
          <cell r="I30">
            <v>31391</v>
          </cell>
        </row>
        <row r="31">
          <cell r="B31">
            <v>37561</v>
          </cell>
          <cell r="C31" t="str">
            <v>Tue</v>
          </cell>
          <cell r="D31">
            <v>37586.416666666664</v>
          </cell>
          <cell r="E31">
            <v>8</v>
          </cell>
          <cell r="F31">
            <v>9</v>
          </cell>
          <cell r="G31">
            <v>26062</v>
          </cell>
          <cell r="H31">
            <v>1.024</v>
          </cell>
          <cell r="I31">
            <v>25451</v>
          </cell>
        </row>
        <row r="32">
          <cell r="B32">
            <v>37561</v>
          </cell>
          <cell r="C32" t="str">
            <v>Wed</v>
          </cell>
          <cell r="D32">
            <v>37587.416666666664</v>
          </cell>
          <cell r="E32">
            <v>24</v>
          </cell>
          <cell r="F32">
            <v>25</v>
          </cell>
          <cell r="G32">
            <v>35060</v>
          </cell>
          <cell r="H32">
            <v>1.0242499999999999</v>
          </cell>
          <cell r="I32">
            <v>34230</v>
          </cell>
        </row>
        <row r="33">
          <cell r="B33">
            <v>37561</v>
          </cell>
          <cell r="C33" t="str">
            <v>Thu</v>
          </cell>
          <cell r="D33">
            <v>37588.416666666664</v>
          </cell>
          <cell r="E33">
            <v>26</v>
          </cell>
          <cell r="F33">
            <v>27</v>
          </cell>
          <cell r="G33">
            <v>35828</v>
          </cell>
          <cell r="H33">
            <v>1.026</v>
          </cell>
          <cell r="I33">
            <v>34920</v>
          </cell>
        </row>
        <row r="34">
          <cell r="B34">
            <v>37561</v>
          </cell>
          <cell r="C34" t="str">
            <v>Fri</v>
          </cell>
          <cell r="D34">
            <v>37589.416666666664</v>
          </cell>
          <cell r="E34">
            <v>16</v>
          </cell>
          <cell r="F34">
            <v>17</v>
          </cell>
          <cell r="G34">
            <v>29591</v>
          </cell>
          <cell r="H34">
            <v>1.026</v>
          </cell>
          <cell r="I34">
            <v>28841</v>
          </cell>
        </row>
        <row r="35">
          <cell r="B35">
            <v>37561</v>
          </cell>
          <cell r="C35" t="str">
            <v>Sat</v>
          </cell>
          <cell r="D35">
            <v>37590.416666666664</v>
          </cell>
          <cell r="E35">
            <v>16</v>
          </cell>
          <cell r="F35">
            <v>17</v>
          </cell>
          <cell r="G35">
            <v>29826</v>
          </cell>
          <cell r="H35">
            <v>1.02325</v>
          </cell>
          <cell r="I35">
            <v>29148</v>
          </cell>
        </row>
        <row r="36">
          <cell r="B36">
            <v>37591</v>
          </cell>
          <cell r="C36" t="str">
            <v>Sun</v>
          </cell>
          <cell r="D36">
            <v>37591.416666666664</v>
          </cell>
          <cell r="E36">
            <v>27</v>
          </cell>
          <cell r="F36">
            <v>28</v>
          </cell>
          <cell r="G36">
            <v>43190</v>
          </cell>
          <cell r="H36">
            <v>1.0229999999999999</v>
          </cell>
          <cell r="I36">
            <v>42219</v>
          </cell>
        </row>
        <row r="37">
          <cell r="B37">
            <v>37591</v>
          </cell>
          <cell r="C37" t="str">
            <v>Mon</v>
          </cell>
          <cell r="D37">
            <v>37592.416666666664</v>
          </cell>
          <cell r="E37">
            <v>21</v>
          </cell>
          <cell r="F37">
            <v>21</v>
          </cell>
          <cell r="G37">
            <v>39513</v>
          </cell>
          <cell r="H37">
            <v>1.02475</v>
          </cell>
          <cell r="I37">
            <v>38559</v>
          </cell>
        </row>
        <row r="38">
          <cell r="B38">
            <v>37591</v>
          </cell>
          <cell r="C38" t="str">
            <v>Tue</v>
          </cell>
          <cell r="D38">
            <v>37593.416666666664</v>
          </cell>
          <cell r="E38">
            <v>10</v>
          </cell>
          <cell r="F38">
            <v>10</v>
          </cell>
          <cell r="G38">
            <v>30061</v>
          </cell>
          <cell r="H38">
            <v>1.0249999999999999</v>
          </cell>
          <cell r="I38">
            <v>29328</v>
          </cell>
        </row>
        <row r="39">
          <cell r="B39">
            <v>37591</v>
          </cell>
          <cell r="C39" t="str">
            <v>Wed</v>
          </cell>
          <cell r="D39">
            <v>37594.416666666664</v>
          </cell>
          <cell r="E39">
            <v>24</v>
          </cell>
          <cell r="F39">
            <v>26</v>
          </cell>
          <cell r="G39">
            <v>42231</v>
          </cell>
          <cell r="H39">
            <v>1.024</v>
          </cell>
          <cell r="I39">
            <v>41241</v>
          </cell>
        </row>
        <row r="40">
          <cell r="B40">
            <v>37591</v>
          </cell>
          <cell r="C40" t="str">
            <v>Thu</v>
          </cell>
          <cell r="D40">
            <v>37595.416666666664</v>
          </cell>
          <cell r="E40">
            <v>24</v>
          </cell>
          <cell r="F40">
            <v>25</v>
          </cell>
          <cell r="G40">
            <v>43444</v>
          </cell>
          <cell r="H40">
            <v>1.0257499999999999</v>
          </cell>
          <cell r="I40">
            <v>42353</v>
          </cell>
        </row>
        <row r="41">
          <cell r="B41">
            <v>37591</v>
          </cell>
          <cell r="C41" t="str">
            <v>Fri</v>
          </cell>
          <cell r="D41">
            <v>37596.416666666664</v>
          </cell>
          <cell r="E41">
            <v>26</v>
          </cell>
          <cell r="F41">
            <v>27</v>
          </cell>
          <cell r="G41">
            <v>45780</v>
          </cell>
          <cell r="H41">
            <v>1.0252499999999998</v>
          </cell>
          <cell r="I41">
            <v>44653</v>
          </cell>
        </row>
        <row r="42">
          <cell r="B42">
            <v>37591</v>
          </cell>
          <cell r="C42" t="str">
            <v>Sat</v>
          </cell>
          <cell r="D42">
            <v>37597.416666666664</v>
          </cell>
          <cell r="E42">
            <v>24</v>
          </cell>
          <cell r="F42">
            <v>24</v>
          </cell>
          <cell r="G42">
            <v>42162</v>
          </cell>
          <cell r="H42">
            <v>1.0255000000000001</v>
          </cell>
          <cell r="I42">
            <v>41114</v>
          </cell>
        </row>
        <row r="43">
          <cell r="B43">
            <v>37591</v>
          </cell>
          <cell r="C43" t="str">
            <v>Sun</v>
          </cell>
          <cell r="D43">
            <v>37598.416666666664</v>
          </cell>
          <cell r="E43">
            <v>17</v>
          </cell>
          <cell r="F43">
            <v>18</v>
          </cell>
          <cell r="G43">
            <v>38462</v>
          </cell>
          <cell r="H43">
            <v>1.0249999999999999</v>
          </cell>
          <cell r="I43">
            <v>37524</v>
          </cell>
        </row>
        <row r="44">
          <cell r="B44">
            <v>37591</v>
          </cell>
          <cell r="C44" t="str">
            <v>Mon</v>
          </cell>
          <cell r="D44">
            <v>37599.416666666664</v>
          </cell>
          <cell r="E44">
            <v>17</v>
          </cell>
          <cell r="F44">
            <v>19</v>
          </cell>
          <cell r="G44">
            <v>39498</v>
          </cell>
          <cell r="H44">
            <v>1.0242499999999999</v>
          </cell>
          <cell r="I44">
            <v>38563</v>
          </cell>
        </row>
        <row r="45">
          <cell r="B45">
            <v>37591</v>
          </cell>
          <cell r="C45" t="str">
            <v>Tue</v>
          </cell>
          <cell r="D45">
            <v>37600.416666666664</v>
          </cell>
          <cell r="E45">
            <v>20</v>
          </cell>
          <cell r="F45">
            <v>21</v>
          </cell>
          <cell r="G45">
            <v>39707</v>
          </cell>
          <cell r="H45">
            <v>1.0242499999999999</v>
          </cell>
          <cell r="I45">
            <v>38767</v>
          </cell>
        </row>
        <row r="46">
          <cell r="B46">
            <v>37591</v>
          </cell>
          <cell r="C46" t="str">
            <v>Wed</v>
          </cell>
          <cell r="D46">
            <v>37601.416666666664</v>
          </cell>
          <cell r="E46">
            <v>21</v>
          </cell>
          <cell r="F46">
            <v>22</v>
          </cell>
          <cell r="G46">
            <v>41231</v>
          </cell>
          <cell r="H46">
            <v>1.02525</v>
          </cell>
          <cell r="I46">
            <v>40216</v>
          </cell>
        </row>
        <row r="47">
          <cell r="B47">
            <v>37591</v>
          </cell>
          <cell r="C47" t="str">
            <v>Thu</v>
          </cell>
          <cell r="D47">
            <v>37602.416666666664</v>
          </cell>
          <cell r="E47">
            <v>19</v>
          </cell>
          <cell r="F47">
            <v>20</v>
          </cell>
          <cell r="G47">
            <v>40610</v>
          </cell>
          <cell r="H47">
            <v>1.0242499999999999</v>
          </cell>
          <cell r="I47">
            <v>39649</v>
          </cell>
        </row>
        <row r="48">
          <cell r="B48">
            <v>37591</v>
          </cell>
          <cell r="C48" t="str">
            <v>Fri</v>
          </cell>
          <cell r="D48">
            <v>37603.416666666664</v>
          </cell>
          <cell r="E48">
            <v>19</v>
          </cell>
          <cell r="F48">
            <v>21</v>
          </cell>
          <cell r="G48">
            <v>41140</v>
          </cell>
          <cell r="H48">
            <v>1.0975000000000001</v>
          </cell>
          <cell r="I48">
            <v>37485</v>
          </cell>
        </row>
        <row r="49">
          <cell r="B49">
            <v>37591</v>
          </cell>
          <cell r="C49" t="str">
            <v>Sat</v>
          </cell>
          <cell r="D49">
            <v>37604.416666666664</v>
          </cell>
          <cell r="E49">
            <v>27</v>
          </cell>
          <cell r="F49">
            <v>29</v>
          </cell>
          <cell r="G49">
            <v>47956</v>
          </cell>
          <cell r="H49">
            <v>1.032</v>
          </cell>
          <cell r="I49">
            <v>46469</v>
          </cell>
        </row>
        <row r="50">
          <cell r="B50">
            <v>37591</v>
          </cell>
          <cell r="C50" t="str">
            <v>Sun</v>
          </cell>
          <cell r="D50">
            <v>37605.416666666664</v>
          </cell>
          <cell r="E50">
            <v>22</v>
          </cell>
          <cell r="F50">
            <v>22</v>
          </cell>
          <cell r="G50">
            <v>41947</v>
          </cell>
          <cell r="H50">
            <v>1.0314999999999999</v>
          </cell>
          <cell r="I50">
            <v>40666</v>
          </cell>
        </row>
        <row r="51">
          <cell r="B51">
            <v>37591</v>
          </cell>
          <cell r="C51" t="str">
            <v>Mon</v>
          </cell>
          <cell r="D51">
            <v>37606.416666666664</v>
          </cell>
          <cell r="E51">
            <v>16</v>
          </cell>
          <cell r="F51">
            <v>16</v>
          </cell>
          <cell r="G51">
            <v>36682</v>
          </cell>
          <cell r="H51">
            <v>1.0309999999999999</v>
          </cell>
          <cell r="I51">
            <v>35579</v>
          </cell>
        </row>
        <row r="52">
          <cell r="B52">
            <v>37591</v>
          </cell>
          <cell r="C52" t="str">
            <v>Tue</v>
          </cell>
          <cell r="D52">
            <v>37607.416666666664</v>
          </cell>
          <cell r="E52">
            <v>13</v>
          </cell>
          <cell r="F52">
            <v>14</v>
          </cell>
          <cell r="G52">
            <v>33701</v>
          </cell>
          <cell r="H52">
            <v>1.032</v>
          </cell>
          <cell r="I52">
            <v>32656</v>
          </cell>
        </row>
        <row r="53">
          <cell r="B53">
            <v>37591</v>
          </cell>
          <cell r="C53" t="str">
            <v>Wed</v>
          </cell>
          <cell r="D53">
            <v>37608.416666666664</v>
          </cell>
          <cell r="E53">
            <v>11</v>
          </cell>
          <cell r="F53">
            <v>12</v>
          </cell>
          <cell r="G53">
            <v>29654</v>
          </cell>
          <cell r="H53">
            <v>1.0337499999999999</v>
          </cell>
          <cell r="I53">
            <v>28686</v>
          </cell>
        </row>
        <row r="54">
          <cell r="B54">
            <v>37591</v>
          </cell>
          <cell r="C54" t="str">
            <v>Thu</v>
          </cell>
          <cell r="D54">
            <v>37609.416666666664</v>
          </cell>
          <cell r="E54">
            <v>6</v>
          </cell>
          <cell r="F54">
            <v>7</v>
          </cell>
          <cell r="G54">
            <v>23429</v>
          </cell>
          <cell r="H54">
            <v>1.03525</v>
          </cell>
          <cell r="I54">
            <v>22631</v>
          </cell>
        </row>
        <row r="55">
          <cell r="B55">
            <v>37591</v>
          </cell>
          <cell r="C55" t="str">
            <v>Fri</v>
          </cell>
          <cell r="D55">
            <v>37610.416666666664</v>
          </cell>
          <cell r="E55">
            <v>20</v>
          </cell>
          <cell r="F55">
            <v>21</v>
          </cell>
          <cell r="G55">
            <v>35601</v>
          </cell>
          <cell r="H55">
            <v>1.0349999999999999</v>
          </cell>
          <cell r="I55">
            <v>34397</v>
          </cell>
        </row>
        <row r="56">
          <cell r="B56">
            <v>37591</v>
          </cell>
          <cell r="C56" t="str">
            <v>Sat</v>
          </cell>
          <cell r="D56">
            <v>37611.416666666664</v>
          </cell>
          <cell r="E56">
            <v>16</v>
          </cell>
          <cell r="F56">
            <v>17</v>
          </cell>
          <cell r="G56">
            <v>32739</v>
          </cell>
          <cell r="H56">
            <v>1.0347499999999998</v>
          </cell>
          <cell r="I56">
            <v>31640</v>
          </cell>
        </row>
        <row r="57">
          <cell r="B57">
            <v>37591</v>
          </cell>
          <cell r="C57" t="str">
            <v>Sun</v>
          </cell>
          <cell r="D57">
            <v>37612.416666666664</v>
          </cell>
          <cell r="E57">
            <v>11</v>
          </cell>
          <cell r="F57">
            <v>12</v>
          </cell>
          <cell r="G57">
            <v>24539</v>
          </cell>
          <cell r="H57">
            <v>1.0354999999999999</v>
          </cell>
          <cell r="I57">
            <v>23698</v>
          </cell>
        </row>
        <row r="58">
          <cell r="B58">
            <v>37591</v>
          </cell>
          <cell r="C58" t="str">
            <v>Mon</v>
          </cell>
          <cell r="D58">
            <v>37613.416666666664</v>
          </cell>
          <cell r="E58">
            <v>6</v>
          </cell>
          <cell r="F58">
            <v>7</v>
          </cell>
          <cell r="G58">
            <v>19297</v>
          </cell>
          <cell r="H58">
            <v>1.0357499999999999</v>
          </cell>
          <cell r="I58">
            <v>18631</v>
          </cell>
        </row>
        <row r="59">
          <cell r="B59">
            <v>37591</v>
          </cell>
          <cell r="C59" t="str">
            <v>Tue</v>
          </cell>
          <cell r="D59">
            <v>37614.416666666664</v>
          </cell>
          <cell r="E59">
            <v>10</v>
          </cell>
          <cell r="F59">
            <v>11</v>
          </cell>
          <cell r="G59">
            <v>17799</v>
          </cell>
          <cell r="H59">
            <v>1.038</v>
          </cell>
          <cell r="I59">
            <v>17147</v>
          </cell>
        </row>
        <row r="60">
          <cell r="B60">
            <v>37591</v>
          </cell>
          <cell r="C60" t="str">
            <v>Wed</v>
          </cell>
          <cell r="D60">
            <v>37615.416666666664</v>
          </cell>
          <cell r="E60">
            <v>29</v>
          </cell>
          <cell r="F60">
            <v>31</v>
          </cell>
          <cell r="G60">
            <v>39084</v>
          </cell>
          <cell r="H60">
            <v>1.0375000000000001</v>
          </cell>
          <cell r="I60">
            <v>37671</v>
          </cell>
        </row>
        <row r="61">
          <cell r="B61">
            <v>37591</v>
          </cell>
          <cell r="C61" t="str">
            <v>Thu</v>
          </cell>
          <cell r="D61">
            <v>37616.416666666664</v>
          </cell>
          <cell r="E61">
            <v>30</v>
          </cell>
          <cell r="F61">
            <v>30</v>
          </cell>
          <cell r="G61">
            <v>47519</v>
          </cell>
          <cell r="H61">
            <v>1.0365</v>
          </cell>
          <cell r="I61">
            <v>45846</v>
          </cell>
        </row>
        <row r="62">
          <cell r="B62">
            <v>37591</v>
          </cell>
          <cell r="C62" t="str">
            <v>Fri</v>
          </cell>
          <cell r="D62">
            <v>37617.416666666664</v>
          </cell>
          <cell r="E62">
            <v>25</v>
          </cell>
          <cell r="F62">
            <v>26</v>
          </cell>
          <cell r="G62">
            <v>43261</v>
          </cell>
          <cell r="H62">
            <v>1.0349999999999999</v>
          </cell>
          <cell r="I62">
            <v>41798</v>
          </cell>
        </row>
        <row r="63">
          <cell r="B63">
            <v>37591</v>
          </cell>
          <cell r="C63" t="str">
            <v>Sat</v>
          </cell>
          <cell r="D63">
            <v>37618.416666666664</v>
          </cell>
          <cell r="E63">
            <v>22</v>
          </cell>
          <cell r="F63">
            <v>23</v>
          </cell>
          <cell r="G63">
            <v>38600</v>
          </cell>
          <cell r="H63">
            <v>1.0345</v>
          </cell>
          <cell r="I63">
            <v>37313</v>
          </cell>
        </row>
        <row r="64">
          <cell r="B64">
            <v>37591</v>
          </cell>
          <cell r="C64" t="str">
            <v>Sun</v>
          </cell>
          <cell r="D64">
            <v>37619.416666666664</v>
          </cell>
          <cell r="E64">
            <v>19</v>
          </cell>
          <cell r="F64">
            <v>19</v>
          </cell>
          <cell r="G64">
            <v>36102</v>
          </cell>
          <cell r="H64">
            <v>1.03525</v>
          </cell>
          <cell r="I64">
            <v>34873</v>
          </cell>
        </row>
        <row r="65">
          <cell r="B65">
            <v>37591</v>
          </cell>
          <cell r="C65" t="str">
            <v>Mon</v>
          </cell>
          <cell r="D65">
            <v>37620.416666666664</v>
          </cell>
          <cell r="E65">
            <v>12</v>
          </cell>
          <cell r="F65">
            <v>13</v>
          </cell>
          <cell r="G65">
            <v>32012</v>
          </cell>
          <cell r="H65">
            <v>1.0349999999999999</v>
          </cell>
          <cell r="I65">
            <v>30929</v>
          </cell>
        </row>
        <row r="66">
          <cell r="B66">
            <v>37591</v>
          </cell>
          <cell r="C66" t="str">
            <v>Tue</v>
          </cell>
          <cell r="D66">
            <v>37621.416666666664</v>
          </cell>
          <cell r="E66">
            <v>7</v>
          </cell>
          <cell r="F66">
            <v>8</v>
          </cell>
          <cell r="G66">
            <v>22069</v>
          </cell>
          <cell r="H66">
            <v>1.034</v>
          </cell>
          <cell r="I66">
            <v>21343</v>
          </cell>
        </row>
        <row r="67">
          <cell r="B67">
            <v>37622</v>
          </cell>
          <cell r="C67" t="str">
            <v>Wed</v>
          </cell>
          <cell r="D67">
            <v>37622.416666666664</v>
          </cell>
          <cell r="E67">
            <v>13</v>
          </cell>
          <cell r="F67">
            <v>14</v>
          </cell>
          <cell r="G67">
            <v>25602</v>
          </cell>
          <cell r="H67">
            <v>1.0357499999999999</v>
          </cell>
          <cell r="I67">
            <v>24718</v>
          </cell>
        </row>
        <row r="68">
          <cell r="B68">
            <v>37622</v>
          </cell>
          <cell r="C68" t="str">
            <v>Thu</v>
          </cell>
          <cell r="D68">
            <v>37623.416666666664</v>
          </cell>
          <cell r="E68">
            <v>15</v>
          </cell>
          <cell r="F68">
            <v>17</v>
          </cell>
          <cell r="G68">
            <v>31790</v>
          </cell>
          <cell r="H68">
            <v>1.0314999999999999</v>
          </cell>
          <cell r="I68">
            <v>30819</v>
          </cell>
        </row>
        <row r="69">
          <cell r="B69">
            <v>37622</v>
          </cell>
          <cell r="C69" t="str">
            <v>Fri</v>
          </cell>
          <cell r="D69">
            <v>37624.416666666664</v>
          </cell>
          <cell r="E69">
            <v>30</v>
          </cell>
          <cell r="F69">
            <v>33</v>
          </cell>
          <cell r="G69">
            <v>52942</v>
          </cell>
          <cell r="H69">
            <v>1.0325</v>
          </cell>
          <cell r="I69">
            <v>51276</v>
          </cell>
        </row>
        <row r="70">
          <cell r="B70">
            <v>37622</v>
          </cell>
          <cell r="C70" t="str">
            <v>Sat</v>
          </cell>
          <cell r="D70">
            <v>37625.416666666664</v>
          </cell>
          <cell r="E70">
            <v>26</v>
          </cell>
          <cell r="F70">
            <v>27</v>
          </cell>
          <cell r="G70">
            <v>44655</v>
          </cell>
          <cell r="H70">
            <v>1.034</v>
          </cell>
          <cell r="I70">
            <v>43187</v>
          </cell>
        </row>
        <row r="71">
          <cell r="B71">
            <v>37622</v>
          </cell>
          <cell r="C71" t="str">
            <v>Sun</v>
          </cell>
          <cell r="D71">
            <v>37626.416666666664</v>
          </cell>
          <cell r="E71">
            <v>17</v>
          </cell>
          <cell r="F71">
            <v>18</v>
          </cell>
          <cell r="G71">
            <v>36972</v>
          </cell>
          <cell r="H71">
            <v>1.0335000000000001</v>
          </cell>
          <cell r="I71">
            <v>35774</v>
          </cell>
        </row>
        <row r="72">
          <cell r="B72">
            <v>37622</v>
          </cell>
          <cell r="C72" t="str">
            <v>Mon</v>
          </cell>
          <cell r="D72">
            <v>37627.416666666664</v>
          </cell>
          <cell r="E72">
            <v>24</v>
          </cell>
          <cell r="F72">
            <v>25</v>
          </cell>
          <cell r="G72">
            <v>46000</v>
          </cell>
          <cell r="H72">
            <v>1.0337499999999999</v>
          </cell>
          <cell r="I72">
            <v>44498</v>
          </cell>
        </row>
        <row r="73">
          <cell r="B73">
            <v>37622</v>
          </cell>
          <cell r="C73" t="str">
            <v>Tue</v>
          </cell>
          <cell r="D73">
            <v>37628.416666666664</v>
          </cell>
          <cell r="E73">
            <v>24</v>
          </cell>
          <cell r="F73">
            <v>24</v>
          </cell>
          <cell r="G73">
            <v>46110</v>
          </cell>
          <cell r="H73">
            <v>1.0339999999999998</v>
          </cell>
          <cell r="I73">
            <v>44594</v>
          </cell>
        </row>
        <row r="74">
          <cell r="B74">
            <v>37622</v>
          </cell>
          <cell r="C74" t="str">
            <v>Wed</v>
          </cell>
          <cell r="D74">
            <v>37629.416666666664</v>
          </cell>
          <cell r="E74">
            <v>15</v>
          </cell>
          <cell r="F74">
            <v>15</v>
          </cell>
          <cell r="G74">
            <v>37731</v>
          </cell>
          <cell r="H74">
            <v>1.0334999999999999</v>
          </cell>
          <cell r="I74">
            <v>36508</v>
          </cell>
        </row>
        <row r="75">
          <cell r="B75">
            <v>37622</v>
          </cell>
          <cell r="C75" t="str">
            <v>Thu</v>
          </cell>
          <cell r="D75">
            <v>37630.416666666664</v>
          </cell>
          <cell r="E75">
            <v>4</v>
          </cell>
          <cell r="F75">
            <v>4</v>
          </cell>
          <cell r="G75">
            <v>24522</v>
          </cell>
          <cell r="H75">
            <v>1.0339999999999998</v>
          </cell>
          <cell r="I75">
            <v>23716</v>
          </cell>
        </row>
        <row r="76">
          <cell r="B76">
            <v>37622</v>
          </cell>
          <cell r="C76" t="str">
            <v>Fri</v>
          </cell>
          <cell r="D76">
            <v>37631.416666666664</v>
          </cell>
          <cell r="E76">
            <v>21</v>
          </cell>
          <cell r="F76">
            <v>23</v>
          </cell>
          <cell r="G76">
            <v>36211</v>
          </cell>
          <cell r="H76">
            <v>1.034</v>
          </cell>
          <cell r="I76">
            <v>35020</v>
          </cell>
        </row>
        <row r="77">
          <cell r="B77">
            <v>37622</v>
          </cell>
          <cell r="C77" t="str">
            <v>Sat</v>
          </cell>
          <cell r="D77">
            <v>37632.416666666664</v>
          </cell>
          <cell r="E77">
            <v>26</v>
          </cell>
          <cell r="F77">
            <v>28</v>
          </cell>
          <cell r="G77">
            <v>42386</v>
          </cell>
          <cell r="H77">
            <v>1.0347500000000001</v>
          </cell>
          <cell r="I77">
            <v>40963</v>
          </cell>
        </row>
        <row r="78">
          <cell r="B78">
            <v>37622</v>
          </cell>
          <cell r="C78" t="str">
            <v>Sun</v>
          </cell>
          <cell r="D78">
            <v>37633.416666666664</v>
          </cell>
          <cell r="E78">
            <v>28</v>
          </cell>
          <cell r="F78">
            <v>29</v>
          </cell>
          <cell r="G78">
            <v>48697</v>
          </cell>
          <cell r="H78">
            <v>1.0335000000000001</v>
          </cell>
          <cell r="I78">
            <v>47119</v>
          </cell>
        </row>
        <row r="79">
          <cell r="B79">
            <v>37622</v>
          </cell>
          <cell r="C79" t="str">
            <v>Mon</v>
          </cell>
          <cell r="D79">
            <v>37634.416666666664</v>
          </cell>
          <cell r="E79">
            <v>25</v>
          </cell>
          <cell r="F79">
            <v>26</v>
          </cell>
          <cell r="G79">
            <v>49629</v>
          </cell>
          <cell r="H79">
            <v>1.0327500000000001</v>
          </cell>
          <cell r="I79">
            <v>48055</v>
          </cell>
        </row>
        <row r="80">
          <cell r="B80">
            <v>37622</v>
          </cell>
          <cell r="C80" t="str">
            <v>Tue</v>
          </cell>
          <cell r="D80">
            <v>37635.416666666664</v>
          </cell>
          <cell r="E80">
            <v>20</v>
          </cell>
          <cell r="F80">
            <v>22</v>
          </cell>
          <cell r="G80">
            <v>43003</v>
          </cell>
          <cell r="H80">
            <v>1.032</v>
          </cell>
          <cell r="I80">
            <v>41670</v>
          </cell>
        </row>
        <row r="81">
          <cell r="B81">
            <v>37622</v>
          </cell>
          <cell r="C81" t="str">
            <v>Wed</v>
          </cell>
          <cell r="D81">
            <v>37636.416666666664</v>
          </cell>
          <cell r="E81">
            <v>26</v>
          </cell>
          <cell r="F81">
            <v>27</v>
          </cell>
          <cell r="G81">
            <v>49269</v>
          </cell>
          <cell r="H81">
            <v>1.0322499999999999</v>
          </cell>
          <cell r="I81">
            <v>47730</v>
          </cell>
        </row>
        <row r="82">
          <cell r="B82">
            <v>37622</v>
          </cell>
          <cell r="C82" t="str">
            <v>Thu</v>
          </cell>
          <cell r="D82">
            <v>37637.416666666664</v>
          </cell>
          <cell r="E82">
            <v>23</v>
          </cell>
          <cell r="F82">
            <v>26</v>
          </cell>
          <cell r="G82">
            <v>48745</v>
          </cell>
          <cell r="H82">
            <v>1.0325</v>
          </cell>
          <cell r="I82">
            <v>47211</v>
          </cell>
        </row>
        <row r="83">
          <cell r="B83">
            <v>37622</v>
          </cell>
          <cell r="C83" t="str">
            <v>Fri</v>
          </cell>
          <cell r="D83">
            <v>37638.416666666664</v>
          </cell>
          <cell r="E83">
            <v>34</v>
          </cell>
          <cell r="F83">
            <v>37</v>
          </cell>
          <cell r="G83">
            <v>57017</v>
          </cell>
          <cell r="H83">
            <v>1.0329999999999999</v>
          </cell>
          <cell r="I83">
            <v>55196</v>
          </cell>
        </row>
        <row r="84">
          <cell r="B84">
            <v>37622</v>
          </cell>
          <cell r="C84" t="str">
            <v>Sat</v>
          </cell>
          <cell r="D84">
            <v>37639.416666666664</v>
          </cell>
          <cell r="E84">
            <v>34</v>
          </cell>
          <cell r="F84">
            <v>36</v>
          </cell>
          <cell r="G84">
            <v>56559</v>
          </cell>
          <cell r="H84">
            <v>1.0325</v>
          </cell>
          <cell r="I84">
            <v>54779</v>
          </cell>
        </row>
        <row r="85">
          <cell r="B85">
            <v>37622</v>
          </cell>
          <cell r="C85" t="str">
            <v>Sun</v>
          </cell>
          <cell r="D85">
            <v>37640.416666666664</v>
          </cell>
          <cell r="E85">
            <v>28</v>
          </cell>
          <cell r="F85">
            <v>29</v>
          </cell>
          <cell r="G85">
            <v>50800</v>
          </cell>
          <cell r="H85">
            <v>1.0325</v>
          </cell>
          <cell r="I85">
            <v>49201</v>
          </cell>
        </row>
        <row r="86">
          <cell r="B86">
            <v>37622</v>
          </cell>
          <cell r="C86" t="str">
            <v>Mon</v>
          </cell>
          <cell r="D86">
            <v>37641.416666666664</v>
          </cell>
          <cell r="E86">
            <v>9</v>
          </cell>
          <cell r="F86">
            <v>10</v>
          </cell>
          <cell r="G86">
            <v>34379</v>
          </cell>
          <cell r="H86">
            <v>1.032</v>
          </cell>
          <cell r="I86">
            <v>33313</v>
          </cell>
        </row>
        <row r="87">
          <cell r="B87">
            <v>37622</v>
          </cell>
          <cell r="C87" t="str">
            <v>Tue</v>
          </cell>
          <cell r="D87">
            <v>37642.416666666664</v>
          </cell>
          <cell r="E87">
            <v>6</v>
          </cell>
          <cell r="F87">
            <v>7</v>
          </cell>
          <cell r="G87">
            <v>25543</v>
          </cell>
          <cell r="H87">
            <v>1.0317499999999999</v>
          </cell>
          <cell r="I87">
            <v>24757</v>
          </cell>
        </row>
        <row r="88">
          <cell r="B88">
            <v>37622</v>
          </cell>
          <cell r="C88" t="str">
            <v>Wed</v>
          </cell>
          <cell r="D88">
            <v>37643.416666666664</v>
          </cell>
          <cell r="E88">
            <v>23</v>
          </cell>
          <cell r="F88">
            <v>25</v>
          </cell>
          <cell r="G88">
            <v>43093</v>
          </cell>
          <cell r="H88">
            <v>1.0307500000000001</v>
          </cell>
          <cell r="I88">
            <v>41807</v>
          </cell>
        </row>
        <row r="89">
          <cell r="B89">
            <v>37622</v>
          </cell>
          <cell r="C89" t="str">
            <v>Thu</v>
          </cell>
          <cell r="D89">
            <v>37644.416666666664</v>
          </cell>
          <cell r="E89">
            <v>43</v>
          </cell>
          <cell r="F89">
            <v>48</v>
          </cell>
          <cell r="G89">
            <v>65460</v>
          </cell>
          <cell r="H89">
            <v>1.0302499999999999</v>
          </cell>
          <cell r="I89">
            <v>63538</v>
          </cell>
        </row>
        <row r="90">
          <cell r="B90">
            <v>37622</v>
          </cell>
          <cell r="C90" t="str">
            <v>Fri</v>
          </cell>
          <cell r="D90">
            <v>37645.416666666664</v>
          </cell>
          <cell r="E90">
            <v>36</v>
          </cell>
          <cell r="F90">
            <v>36</v>
          </cell>
          <cell r="G90">
            <v>56564</v>
          </cell>
          <cell r="H90">
            <v>1.0312499999999998</v>
          </cell>
          <cell r="I90">
            <v>54850</v>
          </cell>
        </row>
        <row r="91">
          <cell r="B91">
            <v>37622</v>
          </cell>
          <cell r="C91" t="str">
            <v>Sat</v>
          </cell>
          <cell r="D91">
            <v>37646.416666666664</v>
          </cell>
          <cell r="E91">
            <v>27</v>
          </cell>
          <cell r="F91">
            <v>28</v>
          </cell>
          <cell r="G91">
            <v>49256</v>
          </cell>
          <cell r="H91">
            <v>1.0325</v>
          </cell>
          <cell r="I91">
            <v>47706</v>
          </cell>
        </row>
        <row r="92">
          <cell r="B92">
            <v>37622</v>
          </cell>
          <cell r="C92" t="str">
            <v>Sun</v>
          </cell>
          <cell r="D92">
            <v>37647.416666666664</v>
          </cell>
          <cell r="E92">
            <v>24</v>
          </cell>
          <cell r="F92">
            <v>26</v>
          </cell>
          <cell r="G92">
            <v>44256</v>
          </cell>
          <cell r="H92">
            <v>1.032</v>
          </cell>
          <cell r="I92">
            <v>42884</v>
          </cell>
        </row>
        <row r="93">
          <cell r="B93">
            <v>37622</v>
          </cell>
          <cell r="C93" t="str">
            <v>Mon</v>
          </cell>
          <cell r="D93">
            <v>37648.416666666664</v>
          </cell>
          <cell r="E93">
            <v>28</v>
          </cell>
          <cell r="F93">
            <v>29</v>
          </cell>
          <cell r="G93">
            <v>50993</v>
          </cell>
          <cell r="H93">
            <v>1.0317499999999999</v>
          </cell>
          <cell r="I93">
            <v>49424</v>
          </cell>
        </row>
        <row r="94">
          <cell r="B94">
            <v>37622</v>
          </cell>
          <cell r="C94" t="str">
            <v>Tue</v>
          </cell>
          <cell r="D94">
            <v>37649.416666666664</v>
          </cell>
          <cell r="E94">
            <v>15</v>
          </cell>
          <cell r="F94">
            <v>15</v>
          </cell>
          <cell r="G94">
            <v>36571</v>
          </cell>
          <cell r="H94">
            <v>1.0317499999999999</v>
          </cell>
          <cell r="I94">
            <v>35446</v>
          </cell>
        </row>
        <row r="95">
          <cell r="B95">
            <v>37622</v>
          </cell>
          <cell r="C95" t="str">
            <v>Wed</v>
          </cell>
          <cell r="D95">
            <v>37650.416666666664</v>
          </cell>
          <cell r="E95">
            <v>7</v>
          </cell>
          <cell r="F95">
            <v>7</v>
          </cell>
          <cell r="G95">
            <v>24887</v>
          </cell>
          <cell r="H95">
            <v>1.03325</v>
          </cell>
          <cell r="I95">
            <v>24086</v>
          </cell>
        </row>
        <row r="96">
          <cell r="B96">
            <v>37622</v>
          </cell>
          <cell r="C96" t="str">
            <v>Thu</v>
          </cell>
          <cell r="D96">
            <v>37651.416666666664</v>
          </cell>
          <cell r="E96">
            <v>15</v>
          </cell>
          <cell r="F96">
            <v>15</v>
          </cell>
          <cell r="G96">
            <v>30170</v>
          </cell>
          <cell r="H96">
            <v>1.034</v>
          </cell>
          <cell r="I96">
            <v>29178</v>
          </cell>
        </row>
        <row r="97">
          <cell r="B97">
            <v>37622</v>
          </cell>
          <cell r="C97" t="str">
            <v>Fri</v>
          </cell>
          <cell r="D97">
            <v>37652.416666666664</v>
          </cell>
          <cell r="E97">
            <v>15</v>
          </cell>
          <cell r="F97">
            <v>16</v>
          </cell>
          <cell r="G97">
            <v>27853</v>
          </cell>
          <cell r="H97">
            <v>1.034</v>
          </cell>
          <cell r="I97">
            <v>26937</v>
          </cell>
        </row>
        <row r="98">
          <cell r="B98">
            <v>37653</v>
          </cell>
          <cell r="C98" t="str">
            <v>Sat</v>
          </cell>
          <cell r="D98">
            <v>37653.416666666664</v>
          </cell>
          <cell r="E98">
            <v>18</v>
          </cell>
          <cell r="F98">
            <v>18</v>
          </cell>
          <cell r="G98">
            <v>29074</v>
          </cell>
          <cell r="H98">
            <v>1.03325</v>
          </cell>
          <cell r="I98">
            <v>28138</v>
          </cell>
        </row>
        <row r="99">
          <cell r="B99">
            <v>37653</v>
          </cell>
          <cell r="C99" t="str">
            <v>Sun</v>
          </cell>
          <cell r="D99">
            <v>37654.416666666664</v>
          </cell>
          <cell r="E99">
            <v>9</v>
          </cell>
          <cell r="F99">
            <v>9</v>
          </cell>
          <cell r="G99">
            <v>25658</v>
          </cell>
          <cell r="H99">
            <v>1.0329999999999999</v>
          </cell>
          <cell r="I99">
            <v>24838</v>
          </cell>
        </row>
        <row r="100">
          <cell r="B100">
            <v>37653</v>
          </cell>
          <cell r="C100" t="str">
            <v>Mon</v>
          </cell>
          <cell r="D100">
            <v>37655.416666666664</v>
          </cell>
          <cell r="E100">
            <v>2</v>
          </cell>
          <cell r="F100">
            <v>3</v>
          </cell>
          <cell r="G100">
            <v>20895</v>
          </cell>
          <cell r="H100">
            <v>1.0322499999999999</v>
          </cell>
          <cell r="I100">
            <v>20242</v>
          </cell>
        </row>
        <row r="101">
          <cell r="B101">
            <v>37653</v>
          </cell>
          <cell r="C101" t="str">
            <v>Tue</v>
          </cell>
          <cell r="D101">
            <v>37656.416666666664</v>
          </cell>
          <cell r="E101">
            <v>19</v>
          </cell>
          <cell r="F101">
            <v>20</v>
          </cell>
          <cell r="G101">
            <v>35919</v>
          </cell>
          <cell r="H101">
            <v>1.0347499999999998</v>
          </cell>
          <cell r="I101">
            <v>34713</v>
          </cell>
        </row>
        <row r="102">
          <cell r="B102">
            <v>37653</v>
          </cell>
          <cell r="C102" t="str">
            <v>Wed</v>
          </cell>
          <cell r="D102">
            <v>37657.416666666664</v>
          </cell>
          <cell r="E102">
            <v>17</v>
          </cell>
          <cell r="F102">
            <v>18</v>
          </cell>
          <cell r="G102">
            <v>37008</v>
          </cell>
          <cell r="H102">
            <v>1.0357499999999999</v>
          </cell>
          <cell r="I102">
            <v>35731</v>
          </cell>
        </row>
        <row r="103">
          <cell r="B103">
            <v>37653</v>
          </cell>
          <cell r="C103" t="str">
            <v>Thu</v>
          </cell>
          <cell r="D103">
            <v>37658.416666666664</v>
          </cell>
          <cell r="E103">
            <v>22</v>
          </cell>
          <cell r="F103">
            <v>23</v>
          </cell>
          <cell r="G103">
            <v>42915</v>
          </cell>
          <cell r="H103">
            <v>1.0345</v>
          </cell>
          <cell r="I103">
            <v>41484</v>
          </cell>
        </row>
        <row r="104">
          <cell r="B104">
            <v>37653</v>
          </cell>
          <cell r="C104" t="str">
            <v>Fri</v>
          </cell>
          <cell r="D104">
            <v>37659.416666666664</v>
          </cell>
          <cell r="E104">
            <v>26</v>
          </cell>
          <cell r="F104">
            <v>28</v>
          </cell>
          <cell r="G104">
            <v>45979</v>
          </cell>
          <cell r="H104">
            <v>1.0342499999999999</v>
          </cell>
          <cell r="I104">
            <v>44456</v>
          </cell>
        </row>
        <row r="105">
          <cell r="B105">
            <v>37653</v>
          </cell>
          <cell r="C105" t="str">
            <v>Sat</v>
          </cell>
          <cell r="D105">
            <v>37660.416666666664</v>
          </cell>
          <cell r="E105">
            <v>22</v>
          </cell>
          <cell r="F105">
            <v>23</v>
          </cell>
          <cell r="G105">
            <v>38790</v>
          </cell>
          <cell r="H105">
            <v>1.0327500000000001</v>
          </cell>
          <cell r="I105">
            <v>37560</v>
          </cell>
        </row>
        <row r="106">
          <cell r="B106">
            <v>37653</v>
          </cell>
          <cell r="C106" t="str">
            <v>Sun</v>
          </cell>
          <cell r="D106">
            <v>37661.416666666664</v>
          </cell>
          <cell r="E106">
            <v>16</v>
          </cell>
          <cell r="F106">
            <v>17</v>
          </cell>
          <cell r="G106">
            <v>31917</v>
          </cell>
          <cell r="H106">
            <v>1.0325</v>
          </cell>
          <cell r="I106">
            <v>30912</v>
          </cell>
        </row>
        <row r="107">
          <cell r="B107">
            <v>37653</v>
          </cell>
          <cell r="C107" t="str">
            <v>Mon</v>
          </cell>
          <cell r="D107">
            <v>37662.416666666664</v>
          </cell>
          <cell r="E107">
            <v>21</v>
          </cell>
          <cell r="F107">
            <v>23</v>
          </cell>
          <cell r="G107">
            <v>40151</v>
          </cell>
          <cell r="H107">
            <v>1.0329999999999999</v>
          </cell>
          <cell r="I107">
            <v>38868</v>
          </cell>
        </row>
        <row r="108">
          <cell r="B108">
            <v>37653</v>
          </cell>
          <cell r="C108" t="str">
            <v>Tue</v>
          </cell>
          <cell r="D108">
            <v>37663.416666666664</v>
          </cell>
          <cell r="E108">
            <v>21</v>
          </cell>
          <cell r="F108">
            <v>21</v>
          </cell>
          <cell r="G108">
            <v>40597</v>
          </cell>
          <cell r="H108">
            <v>1.032</v>
          </cell>
          <cell r="I108">
            <v>39338</v>
          </cell>
        </row>
        <row r="109">
          <cell r="B109">
            <v>37653</v>
          </cell>
          <cell r="C109" t="str">
            <v>Wed</v>
          </cell>
          <cell r="D109">
            <v>37664.416666666664</v>
          </cell>
          <cell r="E109">
            <v>15</v>
          </cell>
          <cell r="F109">
            <v>15</v>
          </cell>
          <cell r="G109">
            <v>35527</v>
          </cell>
          <cell r="H109">
            <v>1.0314999999999999</v>
          </cell>
          <cell r="I109">
            <v>34442</v>
          </cell>
        </row>
        <row r="110">
          <cell r="B110">
            <v>37653</v>
          </cell>
          <cell r="C110" t="str">
            <v>Thu</v>
          </cell>
          <cell r="D110">
            <v>37665.416666666664</v>
          </cell>
          <cell r="E110">
            <v>14</v>
          </cell>
          <cell r="F110">
            <v>14</v>
          </cell>
          <cell r="G110">
            <v>32053</v>
          </cell>
          <cell r="H110">
            <v>1.0292499999999998</v>
          </cell>
          <cell r="I110">
            <v>31142</v>
          </cell>
        </row>
        <row r="111">
          <cell r="B111">
            <v>37653</v>
          </cell>
          <cell r="C111" t="str">
            <v>Fri</v>
          </cell>
          <cell r="D111">
            <v>37666.416666666664</v>
          </cell>
          <cell r="E111">
            <v>4</v>
          </cell>
          <cell r="F111">
            <v>5</v>
          </cell>
          <cell r="G111">
            <v>20835</v>
          </cell>
          <cell r="H111">
            <v>1.0257499999999999</v>
          </cell>
          <cell r="I111">
            <v>20312</v>
          </cell>
        </row>
        <row r="112">
          <cell r="B112">
            <v>37653</v>
          </cell>
          <cell r="C112" t="str">
            <v>Sat</v>
          </cell>
          <cell r="D112">
            <v>37667.416666666664</v>
          </cell>
          <cell r="E112">
            <v>0</v>
          </cell>
          <cell r="F112">
            <v>0</v>
          </cell>
          <cell r="G112">
            <v>12665</v>
          </cell>
          <cell r="H112">
            <v>1.02475</v>
          </cell>
          <cell r="I112">
            <v>12359</v>
          </cell>
        </row>
        <row r="113">
          <cell r="B113">
            <v>37653</v>
          </cell>
          <cell r="C113" t="str">
            <v>Sun</v>
          </cell>
          <cell r="D113">
            <v>37668.416666666664</v>
          </cell>
          <cell r="E113">
            <v>13</v>
          </cell>
          <cell r="F113">
            <v>14</v>
          </cell>
          <cell r="G113">
            <v>27303</v>
          </cell>
          <cell r="H113">
            <v>1.02525</v>
          </cell>
          <cell r="I113">
            <v>26631</v>
          </cell>
        </row>
        <row r="114">
          <cell r="B114">
            <v>37653</v>
          </cell>
          <cell r="C114" t="str">
            <v>Mon</v>
          </cell>
          <cell r="D114">
            <v>37669.416666666664</v>
          </cell>
          <cell r="E114">
            <v>26</v>
          </cell>
          <cell r="F114">
            <v>28</v>
          </cell>
          <cell r="G114">
            <v>45821</v>
          </cell>
          <cell r="H114">
            <v>1.0229999999999999</v>
          </cell>
          <cell r="I114">
            <v>44791</v>
          </cell>
        </row>
        <row r="115">
          <cell r="B115">
            <v>37653</v>
          </cell>
          <cell r="C115" t="str">
            <v>Tue</v>
          </cell>
          <cell r="D115">
            <v>37670.416666666664</v>
          </cell>
          <cell r="E115">
            <v>24</v>
          </cell>
          <cell r="F115">
            <v>24</v>
          </cell>
          <cell r="G115">
            <v>43470</v>
          </cell>
          <cell r="H115">
            <v>1.0229999999999999</v>
          </cell>
          <cell r="I115">
            <v>42493</v>
          </cell>
        </row>
        <row r="116">
          <cell r="B116">
            <v>37653</v>
          </cell>
          <cell r="C116" t="str">
            <v>Wed</v>
          </cell>
          <cell r="D116">
            <v>37671.416666666664</v>
          </cell>
          <cell r="E116">
            <v>13</v>
          </cell>
          <cell r="F116">
            <v>14</v>
          </cell>
          <cell r="G116">
            <v>32323</v>
          </cell>
          <cell r="H116">
            <v>1.02325</v>
          </cell>
          <cell r="I116">
            <v>31589</v>
          </cell>
        </row>
        <row r="117">
          <cell r="B117">
            <v>37653</v>
          </cell>
          <cell r="C117" t="str">
            <v>Thu</v>
          </cell>
          <cell r="D117">
            <v>37672.416666666664</v>
          </cell>
          <cell r="E117">
            <v>6</v>
          </cell>
          <cell r="F117">
            <v>6</v>
          </cell>
          <cell r="G117">
            <v>23431</v>
          </cell>
          <cell r="H117">
            <v>1.024</v>
          </cell>
          <cell r="I117">
            <v>22882</v>
          </cell>
        </row>
        <row r="118">
          <cell r="B118">
            <v>37653</v>
          </cell>
          <cell r="C118" t="str">
            <v>Fri</v>
          </cell>
          <cell r="D118">
            <v>37673.416666666664</v>
          </cell>
          <cell r="E118">
            <v>4</v>
          </cell>
          <cell r="F118">
            <v>4</v>
          </cell>
          <cell r="G118">
            <v>18244</v>
          </cell>
          <cell r="H118">
            <v>1.024</v>
          </cell>
          <cell r="I118">
            <v>17816</v>
          </cell>
        </row>
        <row r="119">
          <cell r="B119">
            <v>37653</v>
          </cell>
          <cell r="C119" t="str">
            <v>Sat</v>
          </cell>
          <cell r="D119">
            <v>37674.416666666664</v>
          </cell>
          <cell r="E119">
            <v>9</v>
          </cell>
          <cell r="F119">
            <v>10</v>
          </cell>
          <cell r="G119">
            <v>19745</v>
          </cell>
          <cell r="H119">
            <v>1.0259999999999998</v>
          </cell>
          <cell r="I119">
            <v>19245</v>
          </cell>
        </row>
        <row r="120">
          <cell r="B120">
            <v>37653</v>
          </cell>
          <cell r="C120" t="str">
            <v>Sun</v>
          </cell>
          <cell r="D120">
            <v>37675.416666666664</v>
          </cell>
          <cell r="E120">
            <v>16</v>
          </cell>
          <cell r="F120">
            <v>17</v>
          </cell>
          <cell r="G120">
            <v>28602</v>
          </cell>
          <cell r="H120">
            <v>1.0229999999999999</v>
          </cell>
          <cell r="I120">
            <v>27959</v>
          </cell>
        </row>
        <row r="121">
          <cell r="B121">
            <v>37653</v>
          </cell>
          <cell r="C121" t="str">
            <v>Mon</v>
          </cell>
          <cell r="D121">
            <v>37676.416666666664</v>
          </cell>
          <cell r="E121">
            <v>7</v>
          </cell>
          <cell r="F121">
            <v>8</v>
          </cell>
          <cell r="G121">
            <v>24394</v>
          </cell>
          <cell r="H121">
            <v>1.0232499999999998</v>
          </cell>
          <cell r="I121">
            <v>23840</v>
          </cell>
        </row>
        <row r="122">
          <cell r="B122">
            <v>37653</v>
          </cell>
          <cell r="C122" t="str">
            <v>Tue</v>
          </cell>
          <cell r="D122">
            <v>37677.416666666664</v>
          </cell>
          <cell r="E122">
            <v>9</v>
          </cell>
          <cell r="F122">
            <v>9</v>
          </cell>
          <cell r="G122">
            <v>25144</v>
          </cell>
          <cell r="H122">
            <v>1.0234999999999999</v>
          </cell>
          <cell r="I122">
            <v>24567</v>
          </cell>
        </row>
        <row r="123">
          <cell r="B123">
            <v>37653</v>
          </cell>
          <cell r="C123" t="str">
            <v>Wed</v>
          </cell>
          <cell r="D123">
            <v>37678.416666666664</v>
          </cell>
          <cell r="E123">
            <v>11</v>
          </cell>
          <cell r="F123">
            <v>12</v>
          </cell>
          <cell r="G123">
            <v>26740</v>
          </cell>
          <cell r="H123">
            <v>1.024</v>
          </cell>
          <cell r="I123">
            <v>26113</v>
          </cell>
        </row>
        <row r="124">
          <cell r="B124">
            <v>37653</v>
          </cell>
          <cell r="C124" t="str">
            <v>Thu</v>
          </cell>
          <cell r="D124">
            <v>37679.416666666664</v>
          </cell>
          <cell r="E124">
            <v>20</v>
          </cell>
          <cell r="F124">
            <v>21</v>
          </cell>
          <cell r="G124">
            <v>35569</v>
          </cell>
          <cell r="H124">
            <v>1.0257499999999999</v>
          </cell>
          <cell r="I124">
            <v>34676</v>
          </cell>
        </row>
        <row r="125">
          <cell r="B125">
            <v>37653</v>
          </cell>
          <cell r="C125" t="str">
            <v>Fri</v>
          </cell>
          <cell r="D125">
            <v>37680.416666666664</v>
          </cell>
          <cell r="E125">
            <v>13</v>
          </cell>
          <cell r="F125">
            <v>14</v>
          </cell>
          <cell r="G125">
            <v>25570</v>
          </cell>
          <cell r="H125">
            <v>1.0307499999999998</v>
          </cell>
          <cell r="I125">
            <v>24807</v>
          </cell>
        </row>
        <row r="126">
          <cell r="B126">
            <v>37681</v>
          </cell>
          <cell r="C126" t="str">
            <v>Sat</v>
          </cell>
          <cell r="D126">
            <v>37681.416666666664</v>
          </cell>
          <cell r="E126">
            <v>15</v>
          </cell>
          <cell r="F126">
            <v>15</v>
          </cell>
          <cell r="G126">
            <v>26378</v>
          </cell>
          <cell r="H126">
            <v>1.034</v>
          </cell>
          <cell r="I126">
            <v>25511</v>
          </cell>
        </row>
        <row r="127">
          <cell r="B127">
            <v>37681</v>
          </cell>
          <cell r="C127" t="str">
            <v>Sun</v>
          </cell>
          <cell r="D127">
            <v>37682.416666666664</v>
          </cell>
          <cell r="E127">
            <v>17</v>
          </cell>
          <cell r="F127">
            <v>18</v>
          </cell>
          <cell r="G127">
            <v>29202</v>
          </cell>
          <cell r="H127">
            <v>1.0422499999999999</v>
          </cell>
          <cell r="I127">
            <v>28018</v>
          </cell>
        </row>
        <row r="128">
          <cell r="B128">
            <v>37681</v>
          </cell>
          <cell r="C128" t="str">
            <v>Mon</v>
          </cell>
          <cell r="D128">
            <v>37683.416666666664</v>
          </cell>
          <cell r="E128">
            <v>14</v>
          </cell>
          <cell r="F128">
            <v>15</v>
          </cell>
          <cell r="G128">
            <v>30134</v>
          </cell>
          <cell r="H128">
            <v>1.038</v>
          </cell>
          <cell r="I128">
            <v>29031</v>
          </cell>
        </row>
        <row r="129">
          <cell r="B129">
            <v>37681</v>
          </cell>
          <cell r="C129" t="str">
            <v>Tue</v>
          </cell>
          <cell r="D129">
            <v>37684.416666666664</v>
          </cell>
          <cell r="E129">
            <v>11</v>
          </cell>
          <cell r="F129">
            <v>12</v>
          </cell>
          <cell r="G129">
            <v>25909</v>
          </cell>
          <cell r="H129">
            <v>1.0375000000000001</v>
          </cell>
          <cell r="I129">
            <v>24973</v>
          </cell>
        </row>
        <row r="130">
          <cell r="B130">
            <v>37681</v>
          </cell>
          <cell r="C130" t="str">
            <v>Wed</v>
          </cell>
          <cell r="D130">
            <v>37685.416666666664</v>
          </cell>
          <cell r="E130">
            <v>0</v>
          </cell>
          <cell r="F130">
            <v>0</v>
          </cell>
          <cell r="G130">
            <v>17206</v>
          </cell>
          <cell r="H130">
            <v>1.0387499999999998</v>
          </cell>
          <cell r="I130">
            <v>16564</v>
          </cell>
        </row>
        <row r="131">
          <cell r="B131">
            <v>37681</v>
          </cell>
          <cell r="C131" t="str">
            <v>Thu</v>
          </cell>
          <cell r="D131">
            <v>37686.416666666664</v>
          </cell>
          <cell r="E131">
            <v>6</v>
          </cell>
          <cell r="F131">
            <v>7</v>
          </cell>
          <cell r="G131">
            <v>18660</v>
          </cell>
          <cell r="H131">
            <v>1.0387500000000001</v>
          </cell>
          <cell r="I131">
            <v>17964</v>
          </cell>
        </row>
        <row r="132">
          <cell r="B132">
            <v>37681</v>
          </cell>
          <cell r="C132" t="str">
            <v>Fri</v>
          </cell>
          <cell r="D132">
            <v>37687.416666666664</v>
          </cell>
          <cell r="E132">
            <v>9</v>
          </cell>
          <cell r="F132">
            <v>9</v>
          </cell>
          <cell r="G132">
            <v>18145</v>
          </cell>
          <cell r="H132">
            <v>1.0409999999999999</v>
          </cell>
          <cell r="I132">
            <v>17430</v>
          </cell>
        </row>
        <row r="133">
          <cell r="B133">
            <v>37681</v>
          </cell>
          <cell r="C133" t="str">
            <v>Sat</v>
          </cell>
          <cell r="D133">
            <v>37688.416666666664</v>
          </cell>
          <cell r="E133">
            <v>4</v>
          </cell>
          <cell r="F133">
            <v>4</v>
          </cell>
          <cell r="G133">
            <v>13938</v>
          </cell>
          <cell r="H133">
            <v>1.0447500000000001</v>
          </cell>
          <cell r="I133">
            <v>13341</v>
          </cell>
        </row>
        <row r="134">
          <cell r="B134">
            <v>37681</v>
          </cell>
          <cell r="C134" t="str">
            <v>Sun</v>
          </cell>
          <cell r="D134">
            <v>37689.416666666664</v>
          </cell>
          <cell r="E134">
            <v>4</v>
          </cell>
          <cell r="F134">
            <v>4</v>
          </cell>
          <cell r="G134">
            <v>16759</v>
          </cell>
          <cell r="H134">
            <v>1.0447500000000001</v>
          </cell>
          <cell r="I134">
            <v>16041</v>
          </cell>
        </row>
        <row r="135">
          <cell r="B135">
            <v>37681</v>
          </cell>
          <cell r="C135" t="str">
            <v>Mon</v>
          </cell>
          <cell r="D135">
            <v>37690.416666666664</v>
          </cell>
          <cell r="E135">
            <v>8</v>
          </cell>
          <cell r="F135">
            <v>8</v>
          </cell>
          <cell r="G135">
            <v>22768</v>
          </cell>
          <cell r="H135">
            <v>1.0447500000000001</v>
          </cell>
          <cell r="I135">
            <v>21793</v>
          </cell>
        </row>
        <row r="136">
          <cell r="B136">
            <v>37681</v>
          </cell>
          <cell r="C136" t="str">
            <v>Tue</v>
          </cell>
          <cell r="D136">
            <v>37691.416666666664</v>
          </cell>
          <cell r="E136">
            <v>6</v>
          </cell>
          <cell r="F136">
            <v>6</v>
          </cell>
          <cell r="G136">
            <v>21510</v>
          </cell>
          <cell r="H136">
            <v>1.04375</v>
          </cell>
          <cell r="I136">
            <v>20608</v>
          </cell>
        </row>
        <row r="137">
          <cell r="B137">
            <v>37681</v>
          </cell>
          <cell r="C137" t="str">
            <v>Wed</v>
          </cell>
          <cell r="D137">
            <v>37692.416666666664</v>
          </cell>
          <cell r="E137">
            <v>0</v>
          </cell>
          <cell r="F137">
            <v>0</v>
          </cell>
          <cell r="G137">
            <v>16914</v>
          </cell>
          <cell r="H137">
            <v>1.0394999999999999</v>
          </cell>
          <cell r="I137">
            <v>16271</v>
          </cell>
        </row>
        <row r="138">
          <cell r="B138">
            <v>37681</v>
          </cell>
          <cell r="C138" t="str">
            <v>Thu</v>
          </cell>
          <cell r="D138">
            <v>37693.416666666664</v>
          </cell>
          <cell r="E138">
            <v>0</v>
          </cell>
          <cell r="F138">
            <v>0</v>
          </cell>
          <cell r="G138">
            <v>15680</v>
          </cell>
          <cell r="H138">
            <v>1.04175</v>
          </cell>
          <cell r="I138">
            <v>15052</v>
          </cell>
        </row>
        <row r="139">
          <cell r="B139">
            <v>37681</v>
          </cell>
          <cell r="C139" t="str">
            <v>Fri</v>
          </cell>
          <cell r="D139">
            <v>37694.416666666664</v>
          </cell>
          <cell r="E139">
            <v>4</v>
          </cell>
          <cell r="F139">
            <v>4</v>
          </cell>
          <cell r="G139">
            <v>15089</v>
          </cell>
          <cell r="H139">
            <v>1.0434999999999999</v>
          </cell>
          <cell r="I139">
            <v>14460</v>
          </cell>
        </row>
        <row r="140">
          <cell r="B140">
            <v>37681</v>
          </cell>
          <cell r="C140" t="str">
            <v>Sat</v>
          </cell>
          <cell r="D140">
            <v>37695.416666666664</v>
          </cell>
          <cell r="E140">
            <v>11</v>
          </cell>
          <cell r="F140">
            <v>11</v>
          </cell>
          <cell r="G140">
            <v>19776</v>
          </cell>
          <cell r="H140">
            <v>1.04</v>
          </cell>
          <cell r="I140">
            <v>19015</v>
          </cell>
        </row>
        <row r="141">
          <cell r="B141">
            <v>37681</v>
          </cell>
          <cell r="C141" t="str">
            <v>Sun</v>
          </cell>
          <cell r="D141">
            <v>37696.416666666664</v>
          </cell>
          <cell r="E141">
            <v>6</v>
          </cell>
          <cell r="F141">
            <v>6</v>
          </cell>
          <cell r="G141">
            <v>19553</v>
          </cell>
          <cell r="H141">
            <v>1.0389999999999999</v>
          </cell>
          <cell r="I141">
            <v>18819</v>
          </cell>
        </row>
        <row r="142">
          <cell r="B142">
            <v>37681</v>
          </cell>
          <cell r="C142" t="str">
            <v>Mon</v>
          </cell>
          <cell r="D142">
            <v>37697.416666666664</v>
          </cell>
          <cell r="E142">
            <v>6</v>
          </cell>
          <cell r="F142">
            <v>6</v>
          </cell>
          <cell r="G142">
            <v>22045</v>
          </cell>
          <cell r="H142">
            <v>1.0387499999999998</v>
          </cell>
          <cell r="I142">
            <v>21223</v>
          </cell>
        </row>
        <row r="143">
          <cell r="B143">
            <v>37681</v>
          </cell>
          <cell r="C143" t="str">
            <v>Tue</v>
          </cell>
          <cell r="D143">
            <v>37698.416666666664</v>
          </cell>
          <cell r="E143">
            <v>1</v>
          </cell>
          <cell r="F143">
            <v>1</v>
          </cell>
          <cell r="G143">
            <v>18231</v>
          </cell>
          <cell r="H143">
            <v>1.0389999999999999</v>
          </cell>
          <cell r="I143">
            <v>17547</v>
          </cell>
        </row>
        <row r="144">
          <cell r="B144">
            <v>37681</v>
          </cell>
          <cell r="C144" t="str">
            <v>Wed</v>
          </cell>
          <cell r="D144">
            <v>37699.416666666664</v>
          </cell>
          <cell r="E144">
            <v>0</v>
          </cell>
          <cell r="F144">
            <v>0</v>
          </cell>
          <cell r="G144">
            <v>16439</v>
          </cell>
          <cell r="H144">
            <v>1.0387500000000001</v>
          </cell>
          <cell r="I144">
            <v>15826</v>
          </cell>
        </row>
        <row r="145">
          <cell r="B145">
            <v>37681</v>
          </cell>
          <cell r="C145" t="str">
            <v>Thu</v>
          </cell>
          <cell r="D145">
            <v>37700.416666666664</v>
          </cell>
          <cell r="E145">
            <v>0</v>
          </cell>
          <cell r="F145">
            <v>0</v>
          </cell>
          <cell r="G145">
            <v>16080</v>
          </cell>
          <cell r="H145">
            <v>1.0357499999999999</v>
          </cell>
          <cell r="I145">
            <v>15525</v>
          </cell>
        </row>
        <row r="146">
          <cell r="B146">
            <v>37681</v>
          </cell>
          <cell r="C146" t="str">
            <v>Fri</v>
          </cell>
          <cell r="D146">
            <v>37701.416666666664</v>
          </cell>
          <cell r="E146">
            <v>3</v>
          </cell>
          <cell r="F146">
            <v>3</v>
          </cell>
          <cell r="G146">
            <v>15910</v>
          </cell>
          <cell r="H146">
            <v>1.0362499999999999</v>
          </cell>
          <cell r="I146">
            <v>15353</v>
          </cell>
        </row>
        <row r="147">
          <cell r="B147">
            <v>37681</v>
          </cell>
          <cell r="C147" t="str">
            <v>Sat</v>
          </cell>
          <cell r="D147">
            <v>37702.416666666664</v>
          </cell>
          <cell r="E147">
            <v>3</v>
          </cell>
          <cell r="F147">
            <v>3</v>
          </cell>
          <cell r="G147">
            <v>13891</v>
          </cell>
          <cell r="H147">
            <v>1.036</v>
          </cell>
          <cell r="I147">
            <v>13408</v>
          </cell>
        </row>
        <row r="148">
          <cell r="B148">
            <v>37681</v>
          </cell>
          <cell r="C148" t="str">
            <v>Sun</v>
          </cell>
          <cell r="D148">
            <v>37703.416666666664</v>
          </cell>
          <cell r="E148">
            <v>4</v>
          </cell>
          <cell r="F148">
            <v>4</v>
          </cell>
          <cell r="G148">
            <v>16927</v>
          </cell>
          <cell r="H148">
            <v>1.03725</v>
          </cell>
          <cell r="I148">
            <v>16319</v>
          </cell>
        </row>
        <row r="149">
          <cell r="B149">
            <v>37681</v>
          </cell>
          <cell r="C149" t="str">
            <v>Mon</v>
          </cell>
          <cell r="D149">
            <v>37704.416666666664</v>
          </cell>
          <cell r="E149">
            <v>3</v>
          </cell>
          <cell r="F149">
            <v>3</v>
          </cell>
          <cell r="G149">
            <v>18474</v>
          </cell>
          <cell r="H149">
            <v>1.0369999999999999</v>
          </cell>
          <cell r="I149">
            <v>17815</v>
          </cell>
        </row>
        <row r="150">
          <cell r="B150">
            <v>37681</v>
          </cell>
          <cell r="C150" t="str">
            <v>Tue</v>
          </cell>
          <cell r="D150">
            <v>37705.416666666664</v>
          </cell>
          <cell r="E150">
            <v>0</v>
          </cell>
          <cell r="F150">
            <v>0</v>
          </cell>
          <cell r="G150">
            <v>15331</v>
          </cell>
          <cell r="H150">
            <v>1.0367500000000001</v>
          </cell>
          <cell r="I150">
            <v>14788</v>
          </cell>
        </row>
        <row r="151">
          <cell r="B151">
            <v>37681</v>
          </cell>
          <cell r="C151" t="str">
            <v>Wed</v>
          </cell>
          <cell r="D151">
            <v>37706.416666666664</v>
          </cell>
          <cell r="E151">
            <v>0</v>
          </cell>
          <cell r="F151">
            <v>0</v>
          </cell>
          <cell r="G151">
            <v>14768</v>
          </cell>
          <cell r="H151">
            <v>1.03725</v>
          </cell>
          <cell r="I151">
            <v>14238</v>
          </cell>
        </row>
        <row r="152">
          <cell r="B152">
            <v>37681</v>
          </cell>
          <cell r="C152" t="str">
            <v>Thu</v>
          </cell>
          <cell r="D152">
            <v>37707.416666666664</v>
          </cell>
          <cell r="E152">
            <v>0</v>
          </cell>
          <cell r="F152">
            <v>0</v>
          </cell>
          <cell r="G152">
            <v>14046</v>
          </cell>
          <cell r="H152">
            <v>1.0347500000000001</v>
          </cell>
          <cell r="I152">
            <v>13574</v>
          </cell>
        </row>
        <row r="153">
          <cell r="B153">
            <v>37681</v>
          </cell>
          <cell r="C153" t="str">
            <v>Fri</v>
          </cell>
          <cell r="D153">
            <v>37708.416666666664</v>
          </cell>
          <cell r="E153">
            <v>2</v>
          </cell>
          <cell r="F153">
            <v>2</v>
          </cell>
          <cell r="G153">
            <v>13001</v>
          </cell>
          <cell r="H153">
            <v>1.0355000000000001</v>
          </cell>
          <cell r="I153">
            <v>12555</v>
          </cell>
        </row>
        <row r="154">
          <cell r="B154">
            <v>37681</v>
          </cell>
          <cell r="C154" t="str">
            <v>Sat</v>
          </cell>
          <cell r="D154">
            <v>37709.416666666664</v>
          </cell>
          <cell r="E154">
            <v>10</v>
          </cell>
          <cell r="F154">
            <v>11</v>
          </cell>
          <cell r="G154">
            <v>16002</v>
          </cell>
          <cell r="H154">
            <v>1.0325</v>
          </cell>
          <cell r="I154">
            <v>15498</v>
          </cell>
        </row>
        <row r="155">
          <cell r="B155">
            <v>37681</v>
          </cell>
          <cell r="C155" t="str">
            <v>Sun</v>
          </cell>
          <cell r="D155">
            <v>37710.416666666664</v>
          </cell>
          <cell r="E155">
            <v>20</v>
          </cell>
          <cell r="F155">
            <v>21</v>
          </cell>
          <cell r="G155">
            <v>30176</v>
          </cell>
          <cell r="H155">
            <v>1.0369999999999999</v>
          </cell>
          <cell r="I155">
            <v>29099</v>
          </cell>
        </row>
        <row r="156">
          <cell r="B156">
            <v>37681</v>
          </cell>
          <cell r="C156" t="str">
            <v>Mon</v>
          </cell>
          <cell r="D156">
            <v>37711.416666666664</v>
          </cell>
          <cell r="E156">
            <v>16</v>
          </cell>
          <cell r="F156">
            <v>17</v>
          </cell>
          <cell r="G156">
            <v>29350</v>
          </cell>
          <cell r="H156">
            <v>1.036</v>
          </cell>
          <cell r="I156">
            <v>28330</v>
          </cell>
        </row>
        <row r="157">
          <cell r="B157">
            <v>37712</v>
          </cell>
          <cell r="C157" t="str">
            <v>Tue</v>
          </cell>
          <cell r="D157">
            <v>37712.416666666664</v>
          </cell>
          <cell r="E157">
            <v>4</v>
          </cell>
          <cell r="F157">
            <v>4</v>
          </cell>
          <cell r="G157">
            <v>19296</v>
          </cell>
          <cell r="H157">
            <v>1.03325</v>
          </cell>
          <cell r="I157">
            <v>18675</v>
          </cell>
        </row>
        <row r="158">
          <cell r="B158">
            <v>37712</v>
          </cell>
          <cell r="C158" t="str">
            <v>Wed</v>
          </cell>
          <cell r="D158">
            <v>37713.416666666664</v>
          </cell>
          <cell r="E158">
            <v>2</v>
          </cell>
          <cell r="F158">
            <v>2</v>
          </cell>
          <cell r="G158">
            <v>17483</v>
          </cell>
          <cell r="H158">
            <v>1.0327500000000001</v>
          </cell>
          <cell r="I158">
            <v>16929</v>
          </cell>
        </row>
        <row r="159">
          <cell r="B159">
            <v>37712</v>
          </cell>
          <cell r="C159" t="str">
            <v>Thu</v>
          </cell>
          <cell r="D159">
            <v>37714.416666666664</v>
          </cell>
          <cell r="E159">
            <v>0</v>
          </cell>
          <cell r="F159">
            <v>0</v>
          </cell>
          <cell r="G159">
            <v>15124</v>
          </cell>
          <cell r="H159">
            <v>1.0317499999999999</v>
          </cell>
          <cell r="I159">
            <v>14659</v>
          </cell>
        </row>
        <row r="160">
          <cell r="B160">
            <v>37712</v>
          </cell>
          <cell r="C160" t="str">
            <v>Fri</v>
          </cell>
          <cell r="D160">
            <v>37715.416666666664</v>
          </cell>
          <cell r="E160">
            <v>0</v>
          </cell>
          <cell r="F160">
            <v>0</v>
          </cell>
          <cell r="G160">
            <v>12700</v>
          </cell>
          <cell r="H160">
            <v>1.0327500000000001</v>
          </cell>
          <cell r="I160">
            <v>12297</v>
          </cell>
        </row>
        <row r="161">
          <cell r="B161">
            <v>37712</v>
          </cell>
          <cell r="C161" t="str">
            <v>Sat</v>
          </cell>
          <cell r="D161">
            <v>37716.416666666664</v>
          </cell>
          <cell r="E161">
            <v>0</v>
          </cell>
          <cell r="F161">
            <v>0</v>
          </cell>
          <cell r="G161">
            <v>10306</v>
          </cell>
          <cell r="H161">
            <v>1.0322499999999999</v>
          </cell>
          <cell r="I161">
            <v>9984</v>
          </cell>
        </row>
        <row r="162">
          <cell r="B162">
            <v>37712</v>
          </cell>
          <cell r="C162" t="str">
            <v>Sun</v>
          </cell>
          <cell r="D162">
            <v>37717.416666666664</v>
          </cell>
          <cell r="E162">
            <v>0</v>
          </cell>
          <cell r="F162">
            <v>0</v>
          </cell>
          <cell r="G162">
            <v>11808</v>
          </cell>
          <cell r="H162">
            <v>1.0357499999999999</v>
          </cell>
          <cell r="I162">
            <v>11400</v>
          </cell>
        </row>
        <row r="163">
          <cell r="B163">
            <v>37712</v>
          </cell>
          <cell r="C163" t="str">
            <v>Mon</v>
          </cell>
          <cell r="D163">
            <v>37718.416666666664</v>
          </cell>
          <cell r="E163">
            <v>0</v>
          </cell>
          <cell r="F163">
            <v>0</v>
          </cell>
          <cell r="G163">
            <v>14735</v>
          </cell>
          <cell r="H163">
            <v>1.0382500000000001</v>
          </cell>
          <cell r="I163">
            <v>14192</v>
          </cell>
        </row>
        <row r="164">
          <cell r="B164">
            <v>37712</v>
          </cell>
          <cell r="C164" t="str">
            <v>Tue</v>
          </cell>
          <cell r="D164">
            <v>37719.416666666664</v>
          </cell>
          <cell r="E164">
            <v>4</v>
          </cell>
          <cell r="F164">
            <v>4</v>
          </cell>
          <cell r="G164">
            <v>15974</v>
          </cell>
          <cell r="H164">
            <v>1.0375000000000001</v>
          </cell>
          <cell r="I164">
            <v>15397</v>
          </cell>
        </row>
        <row r="165">
          <cell r="B165">
            <v>37712</v>
          </cell>
          <cell r="C165" t="str">
            <v>Wed</v>
          </cell>
          <cell r="D165">
            <v>37720.416666666664</v>
          </cell>
          <cell r="E165">
            <v>15</v>
          </cell>
          <cell r="F165">
            <v>17</v>
          </cell>
          <cell r="G165">
            <v>24532</v>
          </cell>
          <cell r="H165">
            <v>1.0369999999999999</v>
          </cell>
          <cell r="I165">
            <v>23657</v>
          </cell>
        </row>
        <row r="166">
          <cell r="B166">
            <v>37712</v>
          </cell>
          <cell r="C166" t="str">
            <v>Thu</v>
          </cell>
          <cell r="D166">
            <v>37721.416666666664</v>
          </cell>
          <cell r="E166">
            <v>19</v>
          </cell>
          <cell r="F166">
            <v>21</v>
          </cell>
          <cell r="G166">
            <v>33315</v>
          </cell>
          <cell r="H166">
            <v>1.0369999999999999</v>
          </cell>
          <cell r="I166">
            <v>32126</v>
          </cell>
        </row>
        <row r="167">
          <cell r="B167">
            <v>37712</v>
          </cell>
          <cell r="C167" t="str">
            <v>Fri</v>
          </cell>
          <cell r="D167">
            <v>37722.416666666664</v>
          </cell>
          <cell r="E167">
            <v>6</v>
          </cell>
          <cell r="F167">
            <v>6</v>
          </cell>
          <cell r="G167">
            <v>18639</v>
          </cell>
          <cell r="H167">
            <v>1.036</v>
          </cell>
          <cell r="I167">
            <v>17991</v>
          </cell>
        </row>
        <row r="168">
          <cell r="B168">
            <v>37712</v>
          </cell>
          <cell r="C168" t="str">
            <v>Sat</v>
          </cell>
          <cell r="D168">
            <v>37723.416666666664</v>
          </cell>
          <cell r="E168">
            <v>0</v>
          </cell>
          <cell r="F168">
            <v>0</v>
          </cell>
          <cell r="G168">
            <v>12576</v>
          </cell>
          <cell r="H168">
            <v>1.0357499999999999</v>
          </cell>
          <cell r="I168">
            <v>12142</v>
          </cell>
        </row>
        <row r="169">
          <cell r="B169">
            <v>37712</v>
          </cell>
          <cell r="C169" t="str">
            <v>Sun</v>
          </cell>
          <cell r="D169">
            <v>37724.416666666664</v>
          </cell>
          <cell r="E169">
            <v>0</v>
          </cell>
          <cell r="F169">
            <v>0</v>
          </cell>
          <cell r="G169">
            <v>12333</v>
          </cell>
          <cell r="H169">
            <v>1.0387499999999998</v>
          </cell>
          <cell r="I169">
            <v>11873</v>
          </cell>
        </row>
        <row r="170">
          <cell r="B170">
            <v>37712</v>
          </cell>
          <cell r="C170" t="str">
            <v>Mon</v>
          </cell>
          <cell r="D170">
            <v>37725.416666666664</v>
          </cell>
          <cell r="E170">
            <v>0</v>
          </cell>
          <cell r="F170">
            <v>0</v>
          </cell>
          <cell r="G170">
            <v>13502</v>
          </cell>
          <cell r="H170">
            <v>1.0387500000000001</v>
          </cell>
          <cell r="I170">
            <v>12998</v>
          </cell>
        </row>
        <row r="171">
          <cell r="B171">
            <v>37712</v>
          </cell>
          <cell r="C171" t="str">
            <v>Tue</v>
          </cell>
          <cell r="D171">
            <v>37726.416666666664</v>
          </cell>
          <cell r="E171">
            <v>0</v>
          </cell>
          <cell r="F171">
            <v>0</v>
          </cell>
          <cell r="G171">
            <v>13601</v>
          </cell>
          <cell r="H171">
            <v>1.0385000000000002</v>
          </cell>
          <cell r="I171">
            <v>13097</v>
          </cell>
        </row>
        <row r="172">
          <cell r="B172">
            <v>37712</v>
          </cell>
          <cell r="C172" t="str">
            <v>Wed</v>
          </cell>
          <cell r="D172">
            <v>37727.416666666664</v>
          </cell>
          <cell r="E172">
            <v>0</v>
          </cell>
          <cell r="F172">
            <v>0</v>
          </cell>
          <cell r="G172">
            <v>13199</v>
          </cell>
          <cell r="H172">
            <v>1.0362499999999999</v>
          </cell>
          <cell r="I172">
            <v>12737</v>
          </cell>
        </row>
        <row r="173">
          <cell r="B173">
            <v>37712</v>
          </cell>
          <cell r="C173" t="str">
            <v>Thu</v>
          </cell>
          <cell r="D173">
            <v>37728.416666666664</v>
          </cell>
          <cell r="E173">
            <v>0</v>
          </cell>
          <cell r="F173">
            <v>0</v>
          </cell>
          <cell r="G173">
            <v>11106</v>
          </cell>
          <cell r="H173">
            <v>1.0377500000000002</v>
          </cell>
          <cell r="I173">
            <v>10702</v>
          </cell>
        </row>
        <row r="174">
          <cell r="B174">
            <v>37712</v>
          </cell>
          <cell r="C174" t="str">
            <v>Fri</v>
          </cell>
          <cell r="D174">
            <v>37729.416666666664</v>
          </cell>
          <cell r="E174">
            <v>0</v>
          </cell>
          <cell r="F174">
            <v>0</v>
          </cell>
          <cell r="G174">
            <v>8561</v>
          </cell>
          <cell r="H174">
            <v>1.0365</v>
          </cell>
          <cell r="I174">
            <v>8260</v>
          </cell>
        </row>
        <row r="175">
          <cell r="B175">
            <v>37712</v>
          </cell>
          <cell r="C175" t="str">
            <v>Sat</v>
          </cell>
          <cell r="D175">
            <v>37730.416666666664</v>
          </cell>
          <cell r="E175">
            <v>0</v>
          </cell>
          <cell r="F175">
            <v>0</v>
          </cell>
          <cell r="G175">
            <v>9123</v>
          </cell>
          <cell r="H175">
            <v>1.0405</v>
          </cell>
          <cell r="I175">
            <v>8768</v>
          </cell>
        </row>
        <row r="176">
          <cell r="B176">
            <v>37712</v>
          </cell>
          <cell r="C176" t="str">
            <v>Sun</v>
          </cell>
          <cell r="D176">
            <v>37731.416666666664</v>
          </cell>
          <cell r="E176">
            <v>0</v>
          </cell>
          <cell r="F176">
            <v>0</v>
          </cell>
          <cell r="G176">
            <v>9962</v>
          </cell>
          <cell r="H176">
            <v>1.0389999999999999</v>
          </cell>
          <cell r="I176">
            <v>9588</v>
          </cell>
        </row>
        <row r="177">
          <cell r="B177">
            <v>37712</v>
          </cell>
          <cell r="C177" t="str">
            <v>Mon</v>
          </cell>
          <cell r="D177">
            <v>37732.416666666664</v>
          </cell>
          <cell r="E177">
            <v>0</v>
          </cell>
          <cell r="F177">
            <v>0</v>
          </cell>
          <cell r="G177">
            <v>13445</v>
          </cell>
          <cell r="H177">
            <v>1.0369999999999999</v>
          </cell>
          <cell r="I177">
            <v>12965</v>
          </cell>
        </row>
        <row r="178">
          <cell r="B178">
            <v>37712</v>
          </cell>
          <cell r="C178" t="str">
            <v>Tue</v>
          </cell>
          <cell r="D178">
            <v>37733.416666666664</v>
          </cell>
          <cell r="E178">
            <v>2</v>
          </cell>
          <cell r="F178">
            <v>2</v>
          </cell>
          <cell r="G178">
            <v>14957</v>
          </cell>
          <cell r="H178">
            <v>1.0382500000000001</v>
          </cell>
          <cell r="I178">
            <v>14406</v>
          </cell>
        </row>
        <row r="179">
          <cell r="B179">
            <v>37712</v>
          </cell>
          <cell r="C179" t="str">
            <v>Wed</v>
          </cell>
          <cell r="D179">
            <v>37734.416666666664</v>
          </cell>
          <cell r="E179">
            <v>3</v>
          </cell>
          <cell r="F179">
            <v>3</v>
          </cell>
          <cell r="G179">
            <v>15451</v>
          </cell>
          <cell r="H179">
            <v>1.0389999999999999</v>
          </cell>
          <cell r="I179">
            <v>14871</v>
          </cell>
        </row>
        <row r="180">
          <cell r="B180">
            <v>37712</v>
          </cell>
          <cell r="C180" t="str">
            <v>Thu</v>
          </cell>
          <cell r="D180">
            <v>37735.416666666664</v>
          </cell>
          <cell r="E180">
            <v>3</v>
          </cell>
          <cell r="F180">
            <v>3</v>
          </cell>
          <cell r="G180">
            <v>14096</v>
          </cell>
          <cell r="H180">
            <v>1.0387499999999998</v>
          </cell>
          <cell r="I180">
            <v>13570</v>
          </cell>
        </row>
        <row r="181">
          <cell r="B181">
            <v>37712</v>
          </cell>
          <cell r="C181" t="str">
            <v>Fri</v>
          </cell>
          <cell r="D181">
            <v>37736.416666666664</v>
          </cell>
          <cell r="E181">
            <v>2</v>
          </cell>
          <cell r="F181">
            <v>2</v>
          </cell>
          <cell r="G181">
            <v>12259</v>
          </cell>
          <cell r="H181">
            <v>1.03725</v>
          </cell>
          <cell r="I181">
            <v>11819</v>
          </cell>
        </row>
        <row r="182">
          <cell r="B182">
            <v>37712</v>
          </cell>
          <cell r="C182" t="str">
            <v>Sat</v>
          </cell>
          <cell r="D182">
            <v>37737.416666666664</v>
          </cell>
          <cell r="E182">
            <v>1</v>
          </cell>
          <cell r="F182">
            <v>1</v>
          </cell>
          <cell r="G182">
            <v>10824</v>
          </cell>
          <cell r="H182">
            <v>1.0425</v>
          </cell>
          <cell r="I182">
            <v>10383</v>
          </cell>
        </row>
        <row r="183">
          <cell r="B183">
            <v>37712</v>
          </cell>
          <cell r="C183" t="str">
            <v>Sun</v>
          </cell>
          <cell r="D183">
            <v>37738.416666666664</v>
          </cell>
          <cell r="E183">
            <v>0</v>
          </cell>
          <cell r="F183">
            <v>0</v>
          </cell>
          <cell r="G183">
            <v>12553</v>
          </cell>
          <cell r="H183">
            <v>1.04</v>
          </cell>
          <cell r="I183">
            <v>12070</v>
          </cell>
        </row>
        <row r="184">
          <cell r="B184">
            <v>37712</v>
          </cell>
          <cell r="C184" t="str">
            <v>Mon</v>
          </cell>
          <cell r="D184">
            <v>37739.416666666664</v>
          </cell>
          <cell r="E184">
            <v>0</v>
          </cell>
          <cell r="F184">
            <v>0</v>
          </cell>
          <cell r="G184">
            <v>14244</v>
          </cell>
          <cell r="H184">
            <v>1.0385</v>
          </cell>
          <cell r="I184">
            <v>13716</v>
          </cell>
        </row>
        <row r="185">
          <cell r="B185">
            <v>37712</v>
          </cell>
          <cell r="C185" t="str">
            <v>Tue</v>
          </cell>
          <cell r="D185">
            <v>37740.416666666664</v>
          </cell>
          <cell r="E185">
            <v>0</v>
          </cell>
          <cell r="F185">
            <v>0</v>
          </cell>
          <cell r="G185">
            <v>12697</v>
          </cell>
          <cell r="H185">
            <v>1.038</v>
          </cell>
          <cell r="I185">
            <v>12232</v>
          </cell>
        </row>
        <row r="186">
          <cell r="B186">
            <v>37712</v>
          </cell>
          <cell r="C186" t="str">
            <v>Wed</v>
          </cell>
          <cell r="D186">
            <v>37741.416666666664</v>
          </cell>
          <cell r="E186">
            <v>0</v>
          </cell>
          <cell r="F186">
            <v>0</v>
          </cell>
          <cell r="G186">
            <v>13534</v>
          </cell>
          <cell r="H186">
            <v>1.0380000000000003</v>
          </cell>
          <cell r="I186">
            <v>13039</v>
          </cell>
        </row>
        <row r="187">
          <cell r="B187">
            <v>37742</v>
          </cell>
          <cell r="C187" t="str">
            <v>Thu</v>
          </cell>
          <cell r="D187">
            <v>37742.416666666664</v>
          </cell>
          <cell r="E187">
            <v>0</v>
          </cell>
          <cell r="F187">
            <v>0</v>
          </cell>
          <cell r="G187">
            <v>12257</v>
          </cell>
          <cell r="H187">
            <v>1.0365</v>
          </cell>
          <cell r="I187">
            <v>11825</v>
          </cell>
        </row>
        <row r="188">
          <cell r="B188">
            <v>37742</v>
          </cell>
          <cell r="C188" t="str">
            <v>Fri</v>
          </cell>
          <cell r="D188">
            <v>37743.416666666664</v>
          </cell>
          <cell r="E188">
            <v>0</v>
          </cell>
          <cell r="F188">
            <v>0</v>
          </cell>
          <cell r="G188">
            <v>10640</v>
          </cell>
          <cell r="H188">
            <v>1.038</v>
          </cell>
          <cell r="I188">
            <v>10250</v>
          </cell>
        </row>
        <row r="189">
          <cell r="B189">
            <v>37742</v>
          </cell>
          <cell r="C189" t="str">
            <v>Sat</v>
          </cell>
          <cell r="D189">
            <v>37744.416666666664</v>
          </cell>
          <cell r="E189">
            <v>0</v>
          </cell>
          <cell r="F189">
            <v>0</v>
          </cell>
          <cell r="G189">
            <v>9359</v>
          </cell>
          <cell r="H189">
            <v>1.0382500000000001</v>
          </cell>
          <cell r="I189">
            <v>9014</v>
          </cell>
        </row>
        <row r="190">
          <cell r="B190">
            <v>37742</v>
          </cell>
          <cell r="C190" t="str">
            <v>Sun</v>
          </cell>
          <cell r="D190">
            <v>37745.416666666664</v>
          </cell>
          <cell r="E190">
            <v>0</v>
          </cell>
          <cell r="F190">
            <v>0</v>
          </cell>
          <cell r="G190">
            <v>9490</v>
          </cell>
          <cell r="H190">
            <v>1.0377500000000002</v>
          </cell>
          <cell r="I190">
            <v>9145</v>
          </cell>
        </row>
        <row r="191">
          <cell r="B191">
            <v>37742</v>
          </cell>
          <cell r="C191" t="str">
            <v>Mon</v>
          </cell>
          <cell r="D191">
            <v>37746.416666666664</v>
          </cell>
          <cell r="E191">
            <v>0</v>
          </cell>
          <cell r="F191">
            <v>0</v>
          </cell>
          <cell r="G191">
            <v>11292</v>
          </cell>
          <cell r="H191">
            <v>1.0387500000000001</v>
          </cell>
          <cell r="I191">
            <v>10871</v>
          </cell>
        </row>
        <row r="192">
          <cell r="B192">
            <v>37742</v>
          </cell>
          <cell r="C192" t="str">
            <v>Tue</v>
          </cell>
          <cell r="D192">
            <v>37747.416666666664</v>
          </cell>
          <cell r="E192">
            <v>0</v>
          </cell>
          <cell r="F192">
            <v>0</v>
          </cell>
          <cell r="G192">
            <v>11173</v>
          </cell>
          <cell r="H192">
            <v>1.0392499999999998</v>
          </cell>
          <cell r="I192">
            <v>10751</v>
          </cell>
        </row>
        <row r="193">
          <cell r="B193">
            <v>37742</v>
          </cell>
          <cell r="C193" t="str">
            <v>Wed</v>
          </cell>
          <cell r="D193">
            <v>37748.416666666664</v>
          </cell>
          <cell r="E193">
            <v>0</v>
          </cell>
          <cell r="F193">
            <v>0</v>
          </cell>
          <cell r="G193">
            <v>11100</v>
          </cell>
          <cell r="H193">
            <v>1.0382499999999999</v>
          </cell>
          <cell r="I193">
            <v>10691</v>
          </cell>
        </row>
        <row r="194">
          <cell r="B194">
            <v>37742</v>
          </cell>
          <cell r="C194" t="str">
            <v>Thu</v>
          </cell>
          <cell r="D194">
            <v>37749.416666666664</v>
          </cell>
          <cell r="E194">
            <v>0</v>
          </cell>
          <cell r="F194">
            <v>0</v>
          </cell>
          <cell r="G194">
            <v>11051</v>
          </cell>
          <cell r="H194">
            <v>1.04</v>
          </cell>
          <cell r="I194">
            <v>10626</v>
          </cell>
        </row>
        <row r="195">
          <cell r="B195">
            <v>37742</v>
          </cell>
          <cell r="C195" t="str">
            <v>Fri</v>
          </cell>
          <cell r="D195">
            <v>37750.416666666664</v>
          </cell>
          <cell r="E195">
            <v>0</v>
          </cell>
          <cell r="F195">
            <v>0</v>
          </cell>
          <cell r="G195">
            <v>8829</v>
          </cell>
          <cell r="H195">
            <v>1.0385</v>
          </cell>
          <cell r="I195">
            <v>8502</v>
          </cell>
        </row>
        <row r="196">
          <cell r="B196">
            <v>37742</v>
          </cell>
          <cell r="C196" t="str">
            <v>Sat</v>
          </cell>
          <cell r="D196">
            <v>37751.416666666664</v>
          </cell>
          <cell r="E196">
            <v>0</v>
          </cell>
          <cell r="F196">
            <v>0</v>
          </cell>
          <cell r="G196">
            <v>5625</v>
          </cell>
          <cell r="H196">
            <v>0.77899999999999991</v>
          </cell>
          <cell r="I196">
            <v>7221</v>
          </cell>
        </row>
        <row r="197">
          <cell r="B197">
            <v>37742</v>
          </cell>
          <cell r="C197" t="str">
            <v>Sun</v>
          </cell>
          <cell r="D197">
            <v>37752.416666666664</v>
          </cell>
          <cell r="E197">
            <v>0</v>
          </cell>
          <cell r="F197">
            <v>0</v>
          </cell>
          <cell r="G197">
            <v>10108</v>
          </cell>
          <cell r="H197">
            <v>1.03725</v>
          </cell>
          <cell r="I197">
            <v>9745</v>
          </cell>
        </row>
        <row r="198">
          <cell r="B198">
            <v>37742</v>
          </cell>
          <cell r="C198" t="str">
            <v>Mon</v>
          </cell>
          <cell r="D198">
            <v>37753.416666666664</v>
          </cell>
          <cell r="E198">
            <v>0</v>
          </cell>
          <cell r="F198">
            <v>0</v>
          </cell>
          <cell r="G198">
            <v>13495</v>
          </cell>
          <cell r="H198">
            <v>1.0365</v>
          </cell>
          <cell r="I198">
            <v>13020</v>
          </cell>
        </row>
        <row r="199">
          <cell r="B199">
            <v>37742</v>
          </cell>
          <cell r="C199" t="str">
            <v>Tue</v>
          </cell>
          <cell r="D199">
            <v>37754.416666666664</v>
          </cell>
          <cell r="E199">
            <v>0</v>
          </cell>
          <cell r="F199">
            <v>0</v>
          </cell>
          <cell r="G199">
            <v>13349</v>
          </cell>
          <cell r="H199">
            <v>1.0382500000000001</v>
          </cell>
          <cell r="I199">
            <v>12857</v>
          </cell>
        </row>
        <row r="200">
          <cell r="B200">
            <v>37742</v>
          </cell>
          <cell r="C200" t="str">
            <v>Wed</v>
          </cell>
          <cell r="D200">
            <v>37755.416666666664</v>
          </cell>
          <cell r="E200">
            <v>0</v>
          </cell>
          <cell r="F200">
            <v>0</v>
          </cell>
          <cell r="G200">
            <v>13506</v>
          </cell>
          <cell r="H200">
            <v>1.0369999999999999</v>
          </cell>
          <cell r="I200">
            <v>13024</v>
          </cell>
        </row>
        <row r="201">
          <cell r="B201">
            <v>37742</v>
          </cell>
          <cell r="C201" t="str">
            <v>Thu</v>
          </cell>
          <cell r="D201">
            <v>37756.416666666664</v>
          </cell>
          <cell r="E201">
            <v>0</v>
          </cell>
          <cell r="F201">
            <v>0</v>
          </cell>
          <cell r="G201">
            <v>13165</v>
          </cell>
          <cell r="H201">
            <v>1.0349999999999999</v>
          </cell>
          <cell r="I201">
            <v>12720</v>
          </cell>
        </row>
        <row r="202">
          <cell r="B202">
            <v>37742</v>
          </cell>
          <cell r="C202" t="str">
            <v>Fri</v>
          </cell>
          <cell r="D202">
            <v>37757.416666666664</v>
          </cell>
          <cell r="E202">
            <v>0</v>
          </cell>
          <cell r="F202">
            <v>0</v>
          </cell>
          <cell r="G202">
            <v>10549</v>
          </cell>
          <cell r="H202">
            <v>1.0349999999999999</v>
          </cell>
          <cell r="I202">
            <v>10192</v>
          </cell>
        </row>
        <row r="203">
          <cell r="B203">
            <v>37742</v>
          </cell>
          <cell r="C203" t="str">
            <v>Sat</v>
          </cell>
          <cell r="D203">
            <v>37758.416666666664</v>
          </cell>
          <cell r="E203">
            <v>0</v>
          </cell>
          <cell r="F203">
            <v>0</v>
          </cell>
          <cell r="G203">
            <v>9299</v>
          </cell>
          <cell r="H203">
            <v>1.03525</v>
          </cell>
          <cell r="I203">
            <v>8982</v>
          </cell>
        </row>
        <row r="204">
          <cell r="B204">
            <v>37742</v>
          </cell>
          <cell r="C204" t="str">
            <v>Sun</v>
          </cell>
          <cell r="D204">
            <v>37759.416666666664</v>
          </cell>
          <cell r="E204">
            <v>0</v>
          </cell>
          <cell r="F204">
            <v>0</v>
          </cell>
          <cell r="G204">
            <v>11480</v>
          </cell>
          <cell r="H204">
            <v>1.0372500000000002</v>
          </cell>
          <cell r="I204">
            <v>11068</v>
          </cell>
        </row>
        <row r="205">
          <cell r="B205">
            <v>37742</v>
          </cell>
          <cell r="C205" t="str">
            <v>Mon</v>
          </cell>
          <cell r="D205">
            <v>37760.416666666664</v>
          </cell>
          <cell r="E205">
            <v>0</v>
          </cell>
          <cell r="F205">
            <v>0</v>
          </cell>
          <cell r="G205">
            <v>12940</v>
          </cell>
          <cell r="H205">
            <v>1.03725</v>
          </cell>
          <cell r="I205">
            <v>12475</v>
          </cell>
        </row>
        <row r="206">
          <cell r="B206">
            <v>37742</v>
          </cell>
          <cell r="C206" t="str">
            <v>Tue</v>
          </cell>
          <cell r="D206">
            <v>37761.416666666664</v>
          </cell>
          <cell r="E206">
            <v>0</v>
          </cell>
          <cell r="F206">
            <v>0</v>
          </cell>
          <cell r="G206">
            <v>13362</v>
          </cell>
          <cell r="H206">
            <v>1.03725</v>
          </cell>
          <cell r="I206">
            <v>12882</v>
          </cell>
        </row>
        <row r="207">
          <cell r="B207">
            <v>37742</v>
          </cell>
          <cell r="C207" t="str">
            <v>Wed</v>
          </cell>
          <cell r="D207">
            <v>37762.416666666664</v>
          </cell>
          <cell r="E207">
            <v>0</v>
          </cell>
          <cell r="F207">
            <v>0</v>
          </cell>
          <cell r="G207">
            <v>11968</v>
          </cell>
          <cell r="H207">
            <v>1.0382499999999999</v>
          </cell>
          <cell r="I207">
            <v>11527</v>
          </cell>
        </row>
        <row r="208">
          <cell r="B208">
            <v>37742</v>
          </cell>
          <cell r="C208" t="str">
            <v>Thu</v>
          </cell>
          <cell r="D208">
            <v>37763.416666666664</v>
          </cell>
          <cell r="E208">
            <v>0</v>
          </cell>
          <cell r="F208">
            <v>0</v>
          </cell>
          <cell r="G208">
            <v>11339</v>
          </cell>
          <cell r="H208">
            <v>1.0347499999999998</v>
          </cell>
          <cell r="I208">
            <v>10958</v>
          </cell>
        </row>
        <row r="209">
          <cell r="B209">
            <v>37742</v>
          </cell>
          <cell r="C209" t="str">
            <v>Fri</v>
          </cell>
          <cell r="D209">
            <v>37764.416666666664</v>
          </cell>
          <cell r="E209">
            <v>0</v>
          </cell>
          <cell r="F209">
            <v>0</v>
          </cell>
          <cell r="G209">
            <v>8887</v>
          </cell>
          <cell r="H209">
            <v>1.03525</v>
          </cell>
          <cell r="I209">
            <v>8584</v>
          </cell>
        </row>
        <row r="210">
          <cell r="B210">
            <v>37742</v>
          </cell>
          <cell r="C210" t="str">
            <v>Sat</v>
          </cell>
          <cell r="D210">
            <v>37765.416666666664</v>
          </cell>
          <cell r="E210">
            <v>0</v>
          </cell>
          <cell r="F210">
            <v>0</v>
          </cell>
          <cell r="G210">
            <v>7219</v>
          </cell>
          <cell r="H210">
            <v>1.0357499999999999</v>
          </cell>
          <cell r="I210">
            <v>6970</v>
          </cell>
        </row>
        <row r="211">
          <cell r="B211">
            <v>37742</v>
          </cell>
          <cell r="C211" t="str">
            <v>Sun</v>
          </cell>
          <cell r="D211">
            <v>37766.416666666664</v>
          </cell>
          <cell r="E211">
            <v>0</v>
          </cell>
          <cell r="F211">
            <v>0</v>
          </cell>
          <cell r="G211">
            <v>6720</v>
          </cell>
          <cell r="H211">
            <v>1.0365</v>
          </cell>
          <cell r="I211">
            <v>6483</v>
          </cell>
        </row>
        <row r="212">
          <cell r="B212">
            <v>37742</v>
          </cell>
          <cell r="C212" t="str">
            <v>Mon</v>
          </cell>
          <cell r="D212">
            <v>37767.416666666664</v>
          </cell>
          <cell r="E212">
            <v>0</v>
          </cell>
          <cell r="F212">
            <v>0</v>
          </cell>
          <cell r="G212">
            <v>9591</v>
          </cell>
          <cell r="H212">
            <v>1.0335000000000001</v>
          </cell>
          <cell r="I212">
            <v>9280</v>
          </cell>
        </row>
        <row r="213">
          <cell r="B213">
            <v>37742</v>
          </cell>
          <cell r="C213" t="str">
            <v>Tue</v>
          </cell>
          <cell r="D213">
            <v>37768.416666666664</v>
          </cell>
          <cell r="E213">
            <v>0</v>
          </cell>
          <cell r="F213">
            <v>0</v>
          </cell>
          <cell r="G213">
            <v>11256</v>
          </cell>
          <cell r="H213">
            <v>1.0349999999999999</v>
          </cell>
          <cell r="I213">
            <v>10875</v>
          </cell>
        </row>
        <row r="214">
          <cell r="B214">
            <v>37742</v>
          </cell>
          <cell r="C214" t="str">
            <v>Wed</v>
          </cell>
          <cell r="D214">
            <v>37769.416666666664</v>
          </cell>
          <cell r="E214">
            <v>0</v>
          </cell>
          <cell r="F214">
            <v>0</v>
          </cell>
          <cell r="G214">
            <v>11773</v>
          </cell>
          <cell r="H214">
            <v>1.0365</v>
          </cell>
          <cell r="I214">
            <v>11358</v>
          </cell>
        </row>
        <row r="215">
          <cell r="B215">
            <v>37742</v>
          </cell>
          <cell r="C215" t="str">
            <v>Thu</v>
          </cell>
          <cell r="D215">
            <v>37770.416666666664</v>
          </cell>
          <cell r="E215">
            <v>0</v>
          </cell>
          <cell r="F215">
            <v>0</v>
          </cell>
          <cell r="G215">
            <v>12179</v>
          </cell>
          <cell r="H215">
            <v>1.0362499999999999</v>
          </cell>
          <cell r="I215">
            <v>11753</v>
          </cell>
        </row>
        <row r="216">
          <cell r="B216">
            <v>37742</v>
          </cell>
          <cell r="C216" t="str">
            <v>Fri</v>
          </cell>
          <cell r="D216">
            <v>37771.416666666664</v>
          </cell>
          <cell r="E216">
            <v>0</v>
          </cell>
          <cell r="F216">
            <v>0</v>
          </cell>
          <cell r="G216">
            <v>10325</v>
          </cell>
          <cell r="H216">
            <v>1.0357499999999999</v>
          </cell>
          <cell r="I216">
            <v>9969</v>
          </cell>
        </row>
        <row r="217">
          <cell r="B217">
            <v>37742</v>
          </cell>
          <cell r="C217" t="str">
            <v>Sat</v>
          </cell>
          <cell r="D217">
            <v>37772.416666666664</v>
          </cell>
          <cell r="E217">
            <v>0</v>
          </cell>
          <cell r="F217">
            <v>0</v>
          </cell>
          <cell r="G217">
            <v>8813</v>
          </cell>
          <cell r="H217">
            <v>1.0365</v>
          </cell>
          <cell r="I217">
            <v>8503</v>
          </cell>
        </row>
        <row r="218">
          <cell r="B218">
            <v>37773</v>
          </cell>
          <cell r="C218" t="str">
            <v>Sun</v>
          </cell>
          <cell r="D218">
            <v>37773.416666666664</v>
          </cell>
          <cell r="E218">
            <v>0</v>
          </cell>
          <cell r="F218">
            <v>0</v>
          </cell>
          <cell r="G218">
            <v>10699</v>
          </cell>
          <cell r="H218">
            <v>1.036</v>
          </cell>
          <cell r="I218">
            <v>10327</v>
          </cell>
        </row>
        <row r="219">
          <cell r="B219">
            <v>37773</v>
          </cell>
          <cell r="C219" t="str">
            <v>Mon</v>
          </cell>
          <cell r="D219">
            <v>37774.416666666664</v>
          </cell>
          <cell r="E219">
            <v>0</v>
          </cell>
          <cell r="F219">
            <v>0</v>
          </cell>
          <cell r="G219">
            <v>11989</v>
          </cell>
          <cell r="H219">
            <v>1.0342500000000001</v>
          </cell>
          <cell r="I219">
            <v>11592</v>
          </cell>
        </row>
        <row r="220">
          <cell r="B220">
            <v>37773</v>
          </cell>
          <cell r="C220" t="str">
            <v>Tue</v>
          </cell>
          <cell r="D220">
            <v>37775.416666666664</v>
          </cell>
          <cell r="E220">
            <v>0</v>
          </cell>
          <cell r="F220">
            <v>0</v>
          </cell>
          <cell r="G220">
            <v>12201</v>
          </cell>
          <cell r="H220">
            <v>1.034</v>
          </cell>
          <cell r="I220">
            <v>11800</v>
          </cell>
        </row>
        <row r="221">
          <cell r="B221">
            <v>37773</v>
          </cell>
          <cell r="C221" t="str">
            <v>Wed</v>
          </cell>
          <cell r="D221">
            <v>37776.416666666664</v>
          </cell>
          <cell r="E221">
            <v>0</v>
          </cell>
          <cell r="F221">
            <v>0</v>
          </cell>
          <cell r="G221">
            <v>12331</v>
          </cell>
          <cell r="H221">
            <v>1.0347499999999998</v>
          </cell>
          <cell r="I221">
            <v>11917</v>
          </cell>
        </row>
        <row r="222">
          <cell r="B222">
            <v>37773</v>
          </cell>
          <cell r="C222" t="str">
            <v>Thu</v>
          </cell>
          <cell r="D222">
            <v>37777.416666666664</v>
          </cell>
          <cell r="E222">
            <v>0</v>
          </cell>
          <cell r="F222">
            <v>0</v>
          </cell>
          <cell r="G222">
            <v>12078</v>
          </cell>
          <cell r="H222">
            <v>1.04175</v>
          </cell>
          <cell r="I222">
            <v>11594</v>
          </cell>
        </row>
        <row r="223">
          <cell r="B223">
            <v>37773</v>
          </cell>
          <cell r="C223" t="str">
            <v>Fri</v>
          </cell>
          <cell r="D223">
            <v>37778.416666666664</v>
          </cell>
          <cell r="E223">
            <v>0</v>
          </cell>
          <cell r="F223">
            <v>0</v>
          </cell>
          <cell r="G223">
            <v>9995</v>
          </cell>
          <cell r="H223">
            <v>1.0425</v>
          </cell>
          <cell r="I223">
            <v>9588</v>
          </cell>
        </row>
        <row r="224">
          <cell r="B224">
            <v>37773</v>
          </cell>
          <cell r="C224" t="str">
            <v>Sat</v>
          </cell>
          <cell r="D224">
            <v>37779.416666666664</v>
          </cell>
          <cell r="E224">
            <v>0</v>
          </cell>
          <cell r="F224">
            <v>0</v>
          </cell>
          <cell r="G224">
            <v>8701</v>
          </cell>
          <cell r="H224">
            <v>1.04175</v>
          </cell>
          <cell r="I224">
            <v>8352</v>
          </cell>
        </row>
        <row r="225">
          <cell r="B225">
            <v>37773</v>
          </cell>
          <cell r="C225" t="str">
            <v>Sun</v>
          </cell>
          <cell r="D225">
            <v>37780.416666666664</v>
          </cell>
          <cell r="E225">
            <v>0</v>
          </cell>
          <cell r="F225">
            <v>0</v>
          </cell>
          <cell r="G225">
            <v>10227</v>
          </cell>
          <cell r="H225">
            <v>1.0467500000000001</v>
          </cell>
          <cell r="I225">
            <v>9770</v>
          </cell>
        </row>
        <row r="226">
          <cell r="B226">
            <v>37773</v>
          </cell>
          <cell r="C226" t="str">
            <v>Mon</v>
          </cell>
          <cell r="D226">
            <v>37781.416666666664</v>
          </cell>
          <cell r="E226">
            <v>0</v>
          </cell>
          <cell r="F226">
            <v>0</v>
          </cell>
          <cell r="G226">
            <v>11917</v>
          </cell>
          <cell r="H226">
            <v>1.0455000000000001</v>
          </cell>
          <cell r="I226">
            <v>11398</v>
          </cell>
        </row>
        <row r="227">
          <cell r="B227">
            <v>37773</v>
          </cell>
          <cell r="C227" t="str">
            <v>Tue</v>
          </cell>
          <cell r="D227">
            <v>37782.416666666664</v>
          </cell>
          <cell r="E227">
            <v>0</v>
          </cell>
          <cell r="F227">
            <v>0</v>
          </cell>
          <cell r="G227">
            <v>12042</v>
          </cell>
          <cell r="H227">
            <v>1.0427499999999998</v>
          </cell>
          <cell r="I227">
            <v>11548</v>
          </cell>
        </row>
        <row r="228">
          <cell r="B228">
            <v>37773</v>
          </cell>
          <cell r="C228" t="str">
            <v>Wed</v>
          </cell>
          <cell r="D228">
            <v>37783.416666666664</v>
          </cell>
          <cell r="E228">
            <v>0</v>
          </cell>
          <cell r="F228">
            <v>0</v>
          </cell>
          <cell r="G228">
            <v>12226</v>
          </cell>
          <cell r="H228">
            <v>1.04</v>
          </cell>
          <cell r="I228">
            <v>11756</v>
          </cell>
        </row>
        <row r="229">
          <cell r="B229">
            <v>37773</v>
          </cell>
          <cell r="C229" t="str">
            <v>Thu</v>
          </cell>
          <cell r="D229">
            <v>37784.416666666664</v>
          </cell>
          <cell r="E229">
            <v>0</v>
          </cell>
          <cell r="F229">
            <v>0</v>
          </cell>
          <cell r="G229">
            <v>11920</v>
          </cell>
          <cell r="H229">
            <v>1.042</v>
          </cell>
          <cell r="I229">
            <v>11440</v>
          </cell>
        </row>
        <row r="230">
          <cell r="B230">
            <v>37773</v>
          </cell>
          <cell r="C230" t="str">
            <v>Fri</v>
          </cell>
          <cell r="D230">
            <v>37785.416666666664</v>
          </cell>
          <cell r="E230">
            <v>0</v>
          </cell>
          <cell r="F230">
            <v>0</v>
          </cell>
          <cell r="G230">
            <v>10193</v>
          </cell>
          <cell r="H230">
            <v>1.0407500000000001</v>
          </cell>
          <cell r="I230">
            <v>9794</v>
          </cell>
        </row>
        <row r="231">
          <cell r="B231">
            <v>37773</v>
          </cell>
          <cell r="C231" t="str">
            <v>Sat</v>
          </cell>
          <cell r="D231">
            <v>37786.416666666664</v>
          </cell>
          <cell r="E231">
            <v>0</v>
          </cell>
          <cell r="F231">
            <v>0</v>
          </cell>
          <cell r="G231">
            <v>8591</v>
          </cell>
          <cell r="H231">
            <v>1.0394999999999999</v>
          </cell>
          <cell r="I231">
            <v>8265</v>
          </cell>
        </row>
        <row r="232">
          <cell r="B232">
            <v>37773</v>
          </cell>
          <cell r="C232" t="str">
            <v>Sun</v>
          </cell>
          <cell r="D232">
            <v>37787.416666666664</v>
          </cell>
          <cell r="E232">
            <v>0</v>
          </cell>
          <cell r="F232">
            <v>0</v>
          </cell>
          <cell r="G232">
            <v>9206</v>
          </cell>
          <cell r="H232">
            <v>1.0405</v>
          </cell>
          <cell r="I232">
            <v>8848</v>
          </cell>
        </row>
        <row r="233">
          <cell r="B233">
            <v>37773</v>
          </cell>
          <cell r="C233" t="str">
            <v>Mon</v>
          </cell>
          <cell r="D233">
            <v>37788.416666666664</v>
          </cell>
          <cell r="E233">
            <v>0</v>
          </cell>
          <cell r="F233">
            <v>0</v>
          </cell>
          <cell r="G233">
            <v>11111</v>
          </cell>
          <cell r="H233">
            <v>1.0372500000000002</v>
          </cell>
          <cell r="I233">
            <v>10712</v>
          </cell>
        </row>
        <row r="234">
          <cell r="B234">
            <v>37773</v>
          </cell>
          <cell r="C234" t="str">
            <v>Tue</v>
          </cell>
          <cell r="D234">
            <v>37789.416666666664</v>
          </cell>
          <cell r="E234">
            <v>0</v>
          </cell>
          <cell r="F234">
            <v>0</v>
          </cell>
          <cell r="G234">
            <v>11223</v>
          </cell>
          <cell r="H234">
            <v>1.0377500000000002</v>
          </cell>
          <cell r="I234">
            <v>10815</v>
          </cell>
        </row>
        <row r="235">
          <cell r="B235">
            <v>37773</v>
          </cell>
          <cell r="C235" t="str">
            <v>Wed</v>
          </cell>
          <cell r="D235">
            <v>37790.416666666664</v>
          </cell>
          <cell r="E235">
            <v>0</v>
          </cell>
          <cell r="F235">
            <v>0</v>
          </cell>
          <cell r="G235">
            <v>11521</v>
          </cell>
          <cell r="H235">
            <v>1.0342500000000001</v>
          </cell>
          <cell r="I235">
            <v>11139</v>
          </cell>
        </row>
        <row r="236">
          <cell r="B236">
            <v>37773</v>
          </cell>
          <cell r="C236" t="str">
            <v>Thu</v>
          </cell>
          <cell r="D236">
            <v>37791.416666666664</v>
          </cell>
          <cell r="E236">
            <v>0</v>
          </cell>
          <cell r="F236">
            <v>0</v>
          </cell>
          <cell r="G236">
            <v>11810</v>
          </cell>
          <cell r="H236">
            <v>1.04</v>
          </cell>
          <cell r="I236">
            <v>11356</v>
          </cell>
        </row>
        <row r="237">
          <cell r="B237">
            <v>37773</v>
          </cell>
          <cell r="C237" t="str">
            <v>Fri</v>
          </cell>
          <cell r="D237">
            <v>37792.416666666664</v>
          </cell>
          <cell r="E237">
            <v>0</v>
          </cell>
          <cell r="F237">
            <v>0</v>
          </cell>
          <cell r="G237">
            <v>10088</v>
          </cell>
          <cell r="H237">
            <v>1.0425</v>
          </cell>
          <cell r="I237">
            <v>9677</v>
          </cell>
        </row>
        <row r="238">
          <cell r="B238">
            <v>37773</v>
          </cell>
          <cell r="C238" t="str">
            <v>Sat</v>
          </cell>
          <cell r="D238">
            <v>37793.416666666664</v>
          </cell>
          <cell r="E238">
            <v>0</v>
          </cell>
          <cell r="F238">
            <v>0</v>
          </cell>
          <cell r="G238">
            <v>8713</v>
          </cell>
          <cell r="H238">
            <v>1.0409999999999999</v>
          </cell>
          <cell r="I238">
            <v>8370</v>
          </cell>
        </row>
        <row r="239">
          <cell r="B239">
            <v>37773</v>
          </cell>
          <cell r="C239" t="str">
            <v>Sun</v>
          </cell>
          <cell r="D239">
            <v>37794.416666666664</v>
          </cell>
          <cell r="E239">
            <v>0</v>
          </cell>
          <cell r="F239">
            <v>0</v>
          </cell>
          <cell r="G239">
            <v>10113</v>
          </cell>
          <cell r="H239">
            <v>1.04</v>
          </cell>
          <cell r="I239">
            <v>9724</v>
          </cell>
        </row>
        <row r="240">
          <cell r="B240">
            <v>37773</v>
          </cell>
          <cell r="C240" t="str">
            <v>Mon</v>
          </cell>
          <cell r="D240">
            <v>37795.416666666664</v>
          </cell>
          <cell r="E240">
            <v>0</v>
          </cell>
          <cell r="F240">
            <v>0</v>
          </cell>
          <cell r="G240">
            <v>11502</v>
          </cell>
          <cell r="H240">
            <v>1.0365</v>
          </cell>
          <cell r="I240">
            <v>11097</v>
          </cell>
        </row>
        <row r="241">
          <cell r="B241">
            <v>37773</v>
          </cell>
          <cell r="C241" t="str">
            <v>Tue</v>
          </cell>
          <cell r="D241">
            <v>37796.416666666664</v>
          </cell>
          <cell r="E241">
            <v>0</v>
          </cell>
          <cell r="F241">
            <v>0</v>
          </cell>
          <cell r="G241">
            <v>11342</v>
          </cell>
          <cell r="H241">
            <v>1.038</v>
          </cell>
          <cell r="I241">
            <v>10927</v>
          </cell>
        </row>
        <row r="242">
          <cell r="B242">
            <v>37773</v>
          </cell>
          <cell r="C242" t="str">
            <v>Wed</v>
          </cell>
          <cell r="D242">
            <v>37797.416666666664</v>
          </cell>
          <cell r="E242">
            <v>0</v>
          </cell>
          <cell r="F242">
            <v>0</v>
          </cell>
          <cell r="G242">
            <v>11352</v>
          </cell>
          <cell r="H242">
            <v>1.038</v>
          </cell>
          <cell r="I242">
            <v>10936</v>
          </cell>
        </row>
        <row r="243">
          <cell r="B243">
            <v>37773</v>
          </cell>
          <cell r="C243" t="str">
            <v>Thu</v>
          </cell>
          <cell r="D243">
            <v>37798.416666666664</v>
          </cell>
          <cell r="E243">
            <v>0</v>
          </cell>
          <cell r="F243">
            <v>0</v>
          </cell>
          <cell r="G243">
            <v>11058</v>
          </cell>
          <cell r="H243">
            <v>1.036</v>
          </cell>
          <cell r="I243">
            <v>10674</v>
          </cell>
        </row>
        <row r="244">
          <cell r="B244">
            <v>37773</v>
          </cell>
          <cell r="C244" t="str">
            <v>Fri</v>
          </cell>
          <cell r="D244">
            <v>37799.416666666664</v>
          </cell>
          <cell r="E244">
            <v>0</v>
          </cell>
          <cell r="F244">
            <v>0</v>
          </cell>
          <cell r="G244">
            <v>9596</v>
          </cell>
          <cell r="H244">
            <v>1.0375000000000001</v>
          </cell>
          <cell r="I244">
            <v>9249</v>
          </cell>
        </row>
        <row r="245">
          <cell r="B245">
            <v>37773</v>
          </cell>
          <cell r="C245" t="str">
            <v>Sat</v>
          </cell>
          <cell r="D245">
            <v>37800.416666666664</v>
          </cell>
          <cell r="E245">
            <v>0</v>
          </cell>
          <cell r="F245">
            <v>0</v>
          </cell>
          <cell r="G245">
            <v>8090</v>
          </cell>
          <cell r="H245">
            <v>1.0375000000000001</v>
          </cell>
          <cell r="I245">
            <v>7798</v>
          </cell>
        </row>
        <row r="246">
          <cell r="B246">
            <v>37773</v>
          </cell>
          <cell r="C246" t="str">
            <v>Sun</v>
          </cell>
          <cell r="D246">
            <v>37801.416666666664</v>
          </cell>
          <cell r="E246">
            <v>0</v>
          </cell>
          <cell r="F246">
            <v>0</v>
          </cell>
          <cell r="G246">
            <v>8014</v>
          </cell>
          <cell r="H246">
            <v>1.0362499999999999</v>
          </cell>
          <cell r="I246">
            <v>7734</v>
          </cell>
        </row>
        <row r="247">
          <cell r="B247">
            <v>37773</v>
          </cell>
          <cell r="C247" t="str">
            <v>Mon</v>
          </cell>
          <cell r="D247">
            <v>37802.416666666664</v>
          </cell>
          <cell r="E247">
            <v>0</v>
          </cell>
          <cell r="F247">
            <v>0</v>
          </cell>
          <cell r="G247">
            <v>8756</v>
          </cell>
          <cell r="H247">
            <v>1.036</v>
          </cell>
          <cell r="I247">
            <v>8452</v>
          </cell>
        </row>
        <row r="248">
          <cell r="B248">
            <v>37803</v>
          </cell>
          <cell r="C248" t="str">
            <v>Tue</v>
          </cell>
          <cell r="D248">
            <v>37803.416666666664</v>
          </cell>
          <cell r="E248">
            <v>0</v>
          </cell>
          <cell r="F248">
            <v>0</v>
          </cell>
          <cell r="G248">
            <v>8981</v>
          </cell>
          <cell r="H248">
            <v>1.0355000000000001</v>
          </cell>
          <cell r="I248">
            <v>8673</v>
          </cell>
        </row>
        <row r="249">
          <cell r="B249">
            <v>37803</v>
          </cell>
          <cell r="C249" t="str">
            <v>Wed</v>
          </cell>
          <cell r="D249">
            <v>37804.416666666664</v>
          </cell>
          <cell r="E249">
            <v>0</v>
          </cell>
          <cell r="F249">
            <v>0</v>
          </cell>
          <cell r="G249">
            <v>8473</v>
          </cell>
          <cell r="H249">
            <v>1.0367500000000001</v>
          </cell>
          <cell r="I249">
            <v>8173</v>
          </cell>
        </row>
        <row r="250">
          <cell r="B250">
            <v>37803</v>
          </cell>
          <cell r="C250" t="str">
            <v>Thu</v>
          </cell>
          <cell r="D250">
            <v>37805.416666666664</v>
          </cell>
          <cell r="E250">
            <v>0</v>
          </cell>
          <cell r="F250">
            <v>0</v>
          </cell>
          <cell r="G250">
            <v>7397</v>
          </cell>
          <cell r="H250">
            <v>1.0375000000000001</v>
          </cell>
          <cell r="I250">
            <v>7130</v>
          </cell>
        </row>
        <row r="251">
          <cell r="B251">
            <v>37803</v>
          </cell>
          <cell r="C251" t="str">
            <v>Fri</v>
          </cell>
          <cell r="D251">
            <v>37806.416666666664</v>
          </cell>
          <cell r="E251">
            <v>0</v>
          </cell>
          <cell r="F251">
            <v>0</v>
          </cell>
          <cell r="G251">
            <v>6467</v>
          </cell>
          <cell r="H251">
            <v>1.036</v>
          </cell>
          <cell r="I251">
            <v>6242</v>
          </cell>
        </row>
        <row r="252">
          <cell r="B252">
            <v>37803</v>
          </cell>
          <cell r="C252" t="str">
            <v>Sat</v>
          </cell>
          <cell r="D252">
            <v>37807.416666666664</v>
          </cell>
          <cell r="E252">
            <v>0</v>
          </cell>
          <cell r="F252">
            <v>0</v>
          </cell>
          <cell r="G252">
            <v>6770</v>
          </cell>
          <cell r="H252">
            <v>1.0314999999999999</v>
          </cell>
          <cell r="I252">
            <v>6563</v>
          </cell>
        </row>
        <row r="253">
          <cell r="B253">
            <v>37803</v>
          </cell>
          <cell r="C253" t="str">
            <v>Sun</v>
          </cell>
          <cell r="D253">
            <v>37808.416666666664</v>
          </cell>
          <cell r="E253">
            <v>0</v>
          </cell>
          <cell r="F253">
            <v>0</v>
          </cell>
          <cell r="G253">
            <v>8915</v>
          </cell>
          <cell r="H253">
            <v>1.0365</v>
          </cell>
          <cell r="I253">
            <v>8601</v>
          </cell>
        </row>
        <row r="254">
          <cell r="B254">
            <v>37803</v>
          </cell>
          <cell r="C254" t="str">
            <v>Mon</v>
          </cell>
          <cell r="D254">
            <v>37809.416666666664</v>
          </cell>
          <cell r="E254">
            <v>0</v>
          </cell>
          <cell r="F254">
            <v>0</v>
          </cell>
          <cell r="G254">
            <v>11760</v>
          </cell>
          <cell r="H254">
            <v>1.0342500000000001</v>
          </cell>
          <cell r="I254">
            <v>11371</v>
          </cell>
        </row>
        <row r="255">
          <cell r="B255">
            <v>37803</v>
          </cell>
          <cell r="C255" t="str">
            <v>Tue</v>
          </cell>
          <cell r="D255">
            <v>37810.416666666664</v>
          </cell>
          <cell r="E255">
            <v>0</v>
          </cell>
          <cell r="F255">
            <v>0</v>
          </cell>
          <cell r="G255">
            <v>12044</v>
          </cell>
          <cell r="H255">
            <v>1.0325</v>
          </cell>
          <cell r="I255">
            <v>11665</v>
          </cell>
        </row>
        <row r="256">
          <cell r="B256">
            <v>37803</v>
          </cell>
          <cell r="C256" t="str">
            <v>Wed</v>
          </cell>
          <cell r="D256">
            <v>37811.416666666664</v>
          </cell>
          <cell r="E256">
            <v>0</v>
          </cell>
          <cell r="F256">
            <v>0</v>
          </cell>
          <cell r="G256">
            <v>12375</v>
          </cell>
          <cell r="H256">
            <v>1.0337499999999999</v>
          </cell>
          <cell r="I256">
            <v>11971</v>
          </cell>
        </row>
        <row r="257">
          <cell r="B257">
            <v>37803</v>
          </cell>
          <cell r="C257" t="str">
            <v>Thu</v>
          </cell>
          <cell r="D257">
            <v>37812.416666666664</v>
          </cell>
          <cell r="E257">
            <v>0</v>
          </cell>
          <cell r="F257">
            <v>0</v>
          </cell>
          <cell r="G257">
            <v>10964</v>
          </cell>
          <cell r="H257">
            <v>1.0349999999999999</v>
          </cell>
          <cell r="I257">
            <v>10593</v>
          </cell>
        </row>
        <row r="258">
          <cell r="B258">
            <v>37803</v>
          </cell>
          <cell r="C258" t="str">
            <v>Fri</v>
          </cell>
          <cell r="D258">
            <v>37813.416666666664</v>
          </cell>
          <cell r="E258">
            <v>0</v>
          </cell>
          <cell r="F258">
            <v>0</v>
          </cell>
          <cell r="G258">
            <v>10371</v>
          </cell>
          <cell r="H258">
            <v>1.0362499999999999</v>
          </cell>
          <cell r="I258">
            <v>10008</v>
          </cell>
        </row>
        <row r="259">
          <cell r="B259">
            <v>37803</v>
          </cell>
          <cell r="C259" t="str">
            <v>Sat</v>
          </cell>
          <cell r="D259">
            <v>37814.416666666664</v>
          </cell>
          <cell r="E259">
            <v>0</v>
          </cell>
          <cell r="F259">
            <v>0</v>
          </cell>
          <cell r="G259">
            <v>8534</v>
          </cell>
          <cell r="H259">
            <v>1.03325</v>
          </cell>
          <cell r="I259">
            <v>8259</v>
          </cell>
        </row>
        <row r="260">
          <cell r="B260">
            <v>37803</v>
          </cell>
          <cell r="C260" t="str">
            <v>Sun</v>
          </cell>
          <cell r="D260">
            <v>37815.416666666664</v>
          </cell>
          <cell r="E260">
            <v>0</v>
          </cell>
          <cell r="F260">
            <v>0</v>
          </cell>
          <cell r="G260">
            <v>9446</v>
          </cell>
          <cell r="H260">
            <v>1.0309999999999999</v>
          </cell>
          <cell r="I260">
            <v>9162</v>
          </cell>
        </row>
        <row r="261">
          <cell r="B261">
            <v>37803</v>
          </cell>
          <cell r="C261" t="str">
            <v>Mon</v>
          </cell>
          <cell r="D261">
            <v>37816.416666666664</v>
          </cell>
          <cell r="E261">
            <v>0</v>
          </cell>
          <cell r="F261">
            <v>0</v>
          </cell>
          <cell r="G261">
            <v>11841</v>
          </cell>
          <cell r="H261">
            <v>1.0317499999999999</v>
          </cell>
          <cell r="I261">
            <v>11477</v>
          </cell>
        </row>
        <row r="262">
          <cell r="B262">
            <v>37803</v>
          </cell>
          <cell r="C262" t="str">
            <v>Tue</v>
          </cell>
          <cell r="D262">
            <v>37817.416666666664</v>
          </cell>
          <cell r="E262">
            <v>0</v>
          </cell>
          <cell r="F262">
            <v>0</v>
          </cell>
          <cell r="G262">
            <v>11487</v>
          </cell>
          <cell r="H262">
            <v>1.0297499999999999</v>
          </cell>
          <cell r="I262">
            <v>11155</v>
          </cell>
        </row>
        <row r="263">
          <cell r="B263">
            <v>37803</v>
          </cell>
          <cell r="C263" t="str">
            <v>Wed</v>
          </cell>
          <cell r="D263">
            <v>37818.416666666664</v>
          </cell>
          <cell r="E263">
            <v>0</v>
          </cell>
          <cell r="F263">
            <v>0</v>
          </cell>
          <cell r="G263">
            <v>11779</v>
          </cell>
          <cell r="H263">
            <v>1.0305</v>
          </cell>
          <cell r="I263">
            <v>11430</v>
          </cell>
        </row>
        <row r="264">
          <cell r="B264">
            <v>37803</v>
          </cell>
          <cell r="C264" t="str">
            <v>Thu</v>
          </cell>
          <cell r="D264">
            <v>37819.416666666664</v>
          </cell>
          <cell r="E264">
            <v>0</v>
          </cell>
          <cell r="F264">
            <v>0</v>
          </cell>
          <cell r="G264">
            <v>11165</v>
          </cell>
          <cell r="H264">
            <v>1.03325</v>
          </cell>
          <cell r="I264">
            <v>10806</v>
          </cell>
        </row>
        <row r="265">
          <cell r="B265">
            <v>37803</v>
          </cell>
          <cell r="C265" t="str">
            <v>Fri</v>
          </cell>
          <cell r="D265">
            <v>37820.416666666664</v>
          </cell>
          <cell r="E265">
            <v>0</v>
          </cell>
          <cell r="F265">
            <v>0</v>
          </cell>
          <cell r="G265">
            <v>10295</v>
          </cell>
          <cell r="H265">
            <v>1.0342500000000001</v>
          </cell>
          <cell r="I265">
            <v>9954</v>
          </cell>
        </row>
        <row r="266">
          <cell r="B266">
            <v>37803</v>
          </cell>
          <cell r="C266" t="str">
            <v>Sat</v>
          </cell>
          <cell r="D266">
            <v>37821.416666666664</v>
          </cell>
          <cell r="E266">
            <v>0</v>
          </cell>
          <cell r="F266">
            <v>0</v>
          </cell>
          <cell r="G266">
            <v>8720</v>
          </cell>
          <cell r="H266">
            <v>1.0335000000000001</v>
          </cell>
          <cell r="I266">
            <v>8437</v>
          </cell>
        </row>
        <row r="267">
          <cell r="B267">
            <v>37803</v>
          </cell>
          <cell r="C267" t="str">
            <v>Sun</v>
          </cell>
          <cell r="D267">
            <v>37822.416666666664</v>
          </cell>
          <cell r="E267">
            <v>0</v>
          </cell>
          <cell r="F267">
            <v>0</v>
          </cell>
          <cell r="G267">
            <v>9543</v>
          </cell>
          <cell r="H267">
            <v>1.0307500000000001</v>
          </cell>
          <cell r="I267">
            <v>9258</v>
          </cell>
        </row>
        <row r="268">
          <cell r="B268">
            <v>37803</v>
          </cell>
          <cell r="C268" t="str">
            <v>Mon</v>
          </cell>
          <cell r="D268">
            <v>37823.416666666664</v>
          </cell>
          <cell r="E268">
            <v>0</v>
          </cell>
          <cell r="F268">
            <v>0</v>
          </cell>
          <cell r="G268">
            <v>10971</v>
          </cell>
          <cell r="H268">
            <v>1.0325</v>
          </cell>
          <cell r="I268">
            <v>10626</v>
          </cell>
        </row>
        <row r="269">
          <cell r="B269">
            <v>37803</v>
          </cell>
          <cell r="C269" t="str">
            <v>Tue</v>
          </cell>
          <cell r="D269">
            <v>37824.416666666664</v>
          </cell>
          <cell r="E269">
            <v>0</v>
          </cell>
          <cell r="F269">
            <v>0</v>
          </cell>
          <cell r="G269">
            <v>11465</v>
          </cell>
          <cell r="H269">
            <v>1.0317499999999999</v>
          </cell>
          <cell r="I269">
            <v>11112</v>
          </cell>
        </row>
        <row r="270">
          <cell r="B270">
            <v>37803</v>
          </cell>
          <cell r="C270" t="str">
            <v>Wed</v>
          </cell>
          <cell r="D270">
            <v>37825.416666666664</v>
          </cell>
          <cell r="E270">
            <v>0</v>
          </cell>
          <cell r="F270">
            <v>0</v>
          </cell>
          <cell r="G270">
            <v>11518</v>
          </cell>
          <cell r="H270">
            <v>1.03525</v>
          </cell>
          <cell r="I270">
            <v>11126</v>
          </cell>
        </row>
        <row r="271">
          <cell r="B271">
            <v>37803</v>
          </cell>
          <cell r="C271" t="str">
            <v>Thu</v>
          </cell>
          <cell r="D271">
            <v>37826.416666666664</v>
          </cell>
          <cell r="E271">
            <v>0</v>
          </cell>
          <cell r="F271">
            <v>0</v>
          </cell>
          <cell r="G271">
            <v>11013</v>
          </cell>
          <cell r="H271">
            <v>1.0362499999999999</v>
          </cell>
          <cell r="I271">
            <v>10628</v>
          </cell>
        </row>
        <row r="272">
          <cell r="B272">
            <v>37803</v>
          </cell>
          <cell r="C272" t="str">
            <v>Fri</v>
          </cell>
          <cell r="D272">
            <v>37827.416666666664</v>
          </cell>
          <cell r="E272">
            <v>0</v>
          </cell>
          <cell r="F272">
            <v>0</v>
          </cell>
          <cell r="G272">
            <v>9294</v>
          </cell>
          <cell r="H272">
            <v>1.0350000000000001</v>
          </cell>
          <cell r="I272">
            <v>8980</v>
          </cell>
        </row>
        <row r="273">
          <cell r="B273">
            <v>37803</v>
          </cell>
          <cell r="C273" t="str">
            <v>Sat</v>
          </cell>
          <cell r="D273">
            <v>37828.416666666664</v>
          </cell>
          <cell r="E273">
            <v>0</v>
          </cell>
          <cell r="F273">
            <v>0</v>
          </cell>
          <cell r="G273">
            <v>8073</v>
          </cell>
          <cell r="H273">
            <v>1.0347499999999998</v>
          </cell>
          <cell r="I273">
            <v>7802</v>
          </cell>
        </row>
        <row r="274">
          <cell r="B274">
            <v>37803</v>
          </cell>
          <cell r="C274" t="str">
            <v>Sun</v>
          </cell>
          <cell r="D274">
            <v>37829.416666666664</v>
          </cell>
          <cell r="E274">
            <v>0</v>
          </cell>
          <cell r="F274">
            <v>0</v>
          </cell>
          <cell r="G274">
            <v>8778</v>
          </cell>
          <cell r="H274">
            <v>1.0357499999999999</v>
          </cell>
          <cell r="I274">
            <v>8475</v>
          </cell>
        </row>
        <row r="275">
          <cell r="B275">
            <v>37803</v>
          </cell>
          <cell r="C275" t="str">
            <v>Mon</v>
          </cell>
          <cell r="D275">
            <v>37830.416666666664</v>
          </cell>
          <cell r="E275">
            <v>0</v>
          </cell>
          <cell r="F275">
            <v>0</v>
          </cell>
          <cell r="G275">
            <v>10559</v>
          </cell>
          <cell r="H275">
            <v>1.0349999999999999</v>
          </cell>
          <cell r="I275">
            <v>10202</v>
          </cell>
        </row>
        <row r="276">
          <cell r="B276">
            <v>37803</v>
          </cell>
          <cell r="C276" t="str">
            <v>Tue</v>
          </cell>
          <cell r="D276">
            <v>37831.416666666664</v>
          </cell>
          <cell r="E276">
            <v>0</v>
          </cell>
          <cell r="F276">
            <v>0</v>
          </cell>
          <cell r="G276">
            <v>10697</v>
          </cell>
          <cell r="H276">
            <v>1.036</v>
          </cell>
          <cell r="I276">
            <v>10325</v>
          </cell>
        </row>
        <row r="277">
          <cell r="B277">
            <v>37803</v>
          </cell>
          <cell r="C277" t="str">
            <v>Wed</v>
          </cell>
          <cell r="D277">
            <v>37832.416666666664</v>
          </cell>
          <cell r="E277">
            <v>0</v>
          </cell>
          <cell r="F277">
            <v>0</v>
          </cell>
          <cell r="G277">
            <v>10320</v>
          </cell>
          <cell r="H277">
            <v>1.0365</v>
          </cell>
          <cell r="I277">
            <v>9957</v>
          </cell>
        </row>
        <row r="278">
          <cell r="B278">
            <v>37803</v>
          </cell>
          <cell r="C278" t="str">
            <v>Thu</v>
          </cell>
          <cell r="D278">
            <v>37833.416666666664</v>
          </cell>
          <cell r="E278">
            <v>0</v>
          </cell>
          <cell r="F278">
            <v>0</v>
          </cell>
          <cell r="G278">
            <v>9991</v>
          </cell>
          <cell r="H278">
            <v>1.036</v>
          </cell>
          <cell r="I278">
            <v>9644</v>
          </cell>
        </row>
        <row r="279">
          <cell r="B279">
            <v>37834</v>
          </cell>
          <cell r="C279" t="str">
            <v>Fri</v>
          </cell>
          <cell r="D279">
            <v>37834.416666666664</v>
          </cell>
          <cell r="E279">
            <v>0</v>
          </cell>
          <cell r="F279">
            <v>0</v>
          </cell>
          <cell r="G279">
            <v>8408</v>
          </cell>
          <cell r="H279">
            <v>1.0355000000000001</v>
          </cell>
          <cell r="I279">
            <v>8120</v>
          </cell>
        </row>
        <row r="280">
          <cell r="B280">
            <v>37834</v>
          </cell>
          <cell r="C280" t="str">
            <v>Sat</v>
          </cell>
          <cell r="D280">
            <v>37835.416666666664</v>
          </cell>
          <cell r="E280">
            <v>0</v>
          </cell>
          <cell r="F280">
            <v>0</v>
          </cell>
          <cell r="G280">
            <v>7029</v>
          </cell>
          <cell r="H280">
            <v>1.0357499999999999</v>
          </cell>
          <cell r="I280">
            <v>6786</v>
          </cell>
        </row>
        <row r="281">
          <cell r="B281">
            <v>37834</v>
          </cell>
          <cell r="C281" t="str">
            <v>Sun</v>
          </cell>
          <cell r="D281">
            <v>37836.416666666664</v>
          </cell>
          <cell r="E281">
            <v>0</v>
          </cell>
          <cell r="F281">
            <v>0</v>
          </cell>
          <cell r="G281">
            <v>9156</v>
          </cell>
          <cell r="H281">
            <v>1.0354999999999999</v>
          </cell>
          <cell r="I281">
            <v>8842</v>
          </cell>
        </row>
        <row r="282">
          <cell r="B282">
            <v>37834</v>
          </cell>
          <cell r="C282" t="str">
            <v>Mon</v>
          </cell>
          <cell r="D282">
            <v>37837.416666666664</v>
          </cell>
          <cell r="E282">
            <v>0</v>
          </cell>
          <cell r="F282">
            <v>0</v>
          </cell>
          <cell r="G282">
            <v>11674</v>
          </cell>
          <cell r="H282">
            <v>1.0415000000000001</v>
          </cell>
          <cell r="I282">
            <v>11209</v>
          </cell>
        </row>
        <row r="283">
          <cell r="B283">
            <v>37834</v>
          </cell>
          <cell r="C283" t="str">
            <v>Tue</v>
          </cell>
          <cell r="D283">
            <v>37838.416666666664</v>
          </cell>
          <cell r="E283">
            <v>0</v>
          </cell>
          <cell r="F283">
            <v>0</v>
          </cell>
          <cell r="G283">
            <v>11595</v>
          </cell>
          <cell r="H283">
            <v>1.0442499999999999</v>
          </cell>
          <cell r="I283">
            <v>11104</v>
          </cell>
        </row>
        <row r="284">
          <cell r="B284">
            <v>37834</v>
          </cell>
          <cell r="C284" t="str">
            <v>Wed</v>
          </cell>
          <cell r="D284">
            <v>37839.416666666664</v>
          </cell>
          <cell r="E284">
            <v>0</v>
          </cell>
          <cell r="F284">
            <v>0</v>
          </cell>
          <cell r="G284">
            <v>11468</v>
          </cell>
          <cell r="H284">
            <v>1.044</v>
          </cell>
          <cell r="I284">
            <v>10985</v>
          </cell>
        </row>
        <row r="285">
          <cell r="B285">
            <v>37834</v>
          </cell>
          <cell r="C285" t="str">
            <v>Thu</v>
          </cell>
          <cell r="D285">
            <v>37840.416666666664</v>
          </cell>
          <cell r="E285">
            <v>0</v>
          </cell>
          <cell r="F285">
            <v>0</v>
          </cell>
          <cell r="G285">
            <v>10908</v>
          </cell>
          <cell r="H285">
            <v>1.036</v>
          </cell>
          <cell r="I285">
            <v>10529</v>
          </cell>
        </row>
        <row r="286">
          <cell r="B286">
            <v>37834</v>
          </cell>
          <cell r="C286" t="str">
            <v>Fri</v>
          </cell>
          <cell r="D286">
            <v>37841.416666666664</v>
          </cell>
          <cell r="E286">
            <v>0</v>
          </cell>
          <cell r="F286">
            <v>0</v>
          </cell>
          <cell r="G286">
            <v>8836</v>
          </cell>
          <cell r="H286">
            <v>1.028</v>
          </cell>
          <cell r="I286">
            <v>8595</v>
          </cell>
        </row>
        <row r="287">
          <cell r="B287">
            <v>37834</v>
          </cell>
          <cell r="C287" t="str">
            <v>Sat</v>
          </cell>
          <cell r="D287">
            <v>37842.416666666664</v>
          </cell>
          <cell r="E287">
            <v>0</v>
          </cell>
          <cell r="F287">
            <v>0</v>
          </cell>
          <cell r="G287">
            <v>7149</v>
          </cell>
          <cell r="H287">
            <v>1.02725</v>
          </cell>
          <cell r="I287">
            <v>6959</v>
          </cell>
        </row>
        <row r="288">
          <cell r="B288">
            <v>37834</v>
          </cell>
          <cell r="C288" t="str">
            <v>Sun</v>
          </cell>
          <cell r="D288">
            <v>37843.416666666664</v>
          </cell>
          <cell r="E288">
            <v>0</v>
          </cell>
          <cell r="F288">
            <v>0</v>
          </cell>
          <cell r="G288">
            <v>9180</v>
          </cell>
          <cell r="H288">
            <v>1.0254999999999999</v>
          </cell>
          <cell r="I288">
            <v>8952</v>
          </cell>
        </row>
        <row r="289">
          <cell r="B289">
            <v>37834</v>
          </cell>
          <cell r="C289" t="str">
            <v>Mon</v>
          </cell>
          <cell r="D289">
            <v>37844.416666666664</v>
          </cell>
          <cell r="E289">
            <v>0</v>
          </cell>
          <cell r="F289">
            <v>0</v>
          </cell>
          <cell r="G289">
            <v>11601</v>
          </cell>
          <cell r="H289">
            <v>1.024</v>
          </cell>
          <cell r="I289">
            <v>11329</v>
          </cell>
        </row>
        <row r="290">
          <cell r="B290">
            <v>37834</v>
          </cell>
          <cell r="C290" t="str">
            <v>Tue</v>
          </cell>
          <cell r="D290">
            <v>37845.416666666664</v>
          </cell>
          <cell r="E290">
            <v>0</v>
          </cell>
          <cell r="F290">
            <v>0</v>
          </cell>
          <cell r="G290">
            <v>12066</v>
          </cell>
          <cell r="H290">
            <v>1.0237499999999999</v>
          </cell>
          <cell r="I290">
            <v>11786</v>
          </cell>
        </row>
        <row r="291">
          <cell r="B291">
            <v>37834</v>
          </cell>
          <cell r="C291" t="str">
            <v>Wed</v>
          </cell>
          <cell r="D291">
            <v>37846.416666666664</v>
          </cell>
          <cell r="E291">
            <v>0</v>
          </cell>
          <cell r="F291">
            <v>0</v>
          </cell>
          <cell r="G291">
            <v>11491</v>
          </cell>
          <cell r="H291">
            <v>1.0255000000000001</v>
          </cell>
          <cell r="I291">
            <v>11205</v>
          </cell>
        </row>
        <row r="292">
          <cell r="B292">
            <v>37834</v>
          </cell>
          <cell r="C292" t="str">
            <v>Thu</v>
          </cell>
          <cell r="D292">
            <v>37847.416666666664</v>
          </cell>
          <cell r="E292">
            <v>0</v>
          </cell>
          <cell r="F292">
            <v>0</v>
          </cell>
          <cell r="G292">
            <v>10876</v>
          </cell>
          <cell r="H292">
            <v>1.0222499999999999</v>
          </cell>
          <cell r="I292">
            <v>10639</v>
          </cell>
        </row>
        <row r="293">
          <cell r="B293">
            <v>37834</v>
          </cell>
          <cell r="C293" t="str">
            <v>Fri</v>
          </cell>
          <cell r="D293">
            <v>37848.416666666664</v>
          </cell>
          <cell r="E293">
            <v>0</v>
          </cell>
          <cell r="F293">
            <v>0</v>
          </cell>
          <cell r="G293">
            <v>9123</v>
          </cell>
          <cell r="H293">
            <v>1.0237499999999999</v>
          </cell>
          <cell r="I293">
            <v>8911</v>
          </cell>
        </row>
        <row r="294">
          <cell r="B294">
            <v>37834</v>
          </cell>
          <cell r="C294" t="str">
            <v>Sat</v>
          </cell>
          <cell r="D294">
            <v>37849.416666666664</v>
          </cell>
          <cell r="E294">
            <v>0</v>
          </cell>
          <cell r="F294">
            <v>0</v>
          </cell>
          <cell r="G294">
            <v>7439</v>
          </cell>
          <cell r="H294">
            <v>1.0242499999999999</v>
          </cell>
          <cell r="I294">
            <v>7263</v>
          </cell>
        </row>
        <row r="295">
          <cell r="B295">
            <v>37834</v>
          </cell>
          <cell r="C295" t="str">
            <v>Sun</v>
          </cell>
          <cell r="D295">
            <v>37850.416666666664</v>
          </cell>
          <cell r="E295">
            <v>0</v>
          </cell>
          <cell r="F295">
            <v>0</v>
          </cell>
          <cell r="G295">
            <v>9273</v>
          </cell>
          <cell r="H295">
            <v>1.0222499999999999</v>
          </cell>
          <cell r="I295">
            <v>9071</v>
          </cell>
        </row>
        <row r="296">
          <cell r="B296">
            <v>37834</v>
          </cell>
          <cell r="C296" t="str">
            <v>Mon</v>
          </cell>
          <cell r="D296">
            <v>37851.416666666664</v>
          </cell>
          <cell r="E296">
            <v>0</v>
          </cell>
          <cell r="F296">
            <v>0</v>
          </cell>
          <cell r="G296">
            <v>11873</v>
          </cell>
          <cell r="H296">
            <v>1.0217499999999999</v>
          </cell>
          <cell r="I296">
            <v>11620</v>
          </cell>
        </row>
        <row r="297">
          <cell r="B297">
            <v>37834</v>
          </cell>
          <cell r="C297" t="str">
            <v>Tue</v>
          </cell>
          <cell r="D297">
            <v>37852.416666666664</v>
          </cell>
          <cell r="E297">
            <v>0</v>
          </cell>
          <cell r="F297">
            <v>0</v>
          </cell>
          <cell r="G297">
            <v>11653</v>
          </cell>
          <cell r="H297">
            <v>1.0217499999999999</v>
          </cell>
          <cell r="I297">
            <v>11405</v>
          </cell>
        </row>
        <row r="298">
          <cell r="B298">
            <v>37834</v>
          </cell>
          <cell r="C298" t="str">
            <v>Wed</v>
          </cell>
          <cell r="D298">
            <v>37853.416666666664</v>
          </cell>
          <cell r="E298">
            <v>0</v>
          </cell>
          <cell r="F298">
            <v>0</v>
          </cell>
          <cell r="G298">
            <v>11431</v>
          </cell>
          <cell r="H298">
            <v>1.0229999999999999</v>
          </cell>
          <cell r="I298">
            <v>11174</v>
          </cell>
        </row>
        <row r="299">
          <cell r="B299">
            <v>37834</v>
          </cell>
          <cell r="C299" t="str">
            <v>Thu</v>
          </cell>
          <cell r="D299">
            <v>37854.416666666664</v>
          </cell>
          <cell r="E299">
            <v>0</v>
          </cell>
          <cell r="F299">
            <v>0</v>
          </cell>
          <cell r="G299">
            <v>10857</v>
          </cell>
          <cell r="H299">
            <v>1.0237499999999999</v>
          </cell>
          <cell r="I299">
            <v>10605</v>
          </cell>
        </row>
        <row r="300">
          <cell r="B300">
            <v>37834</v>
          </cell>
          <cell r="C300" t="str">
            <v>Fri</v>
          </cell>
          <cell r="D300">
            <v>37855.416666666664</v>
          </cell>
          <cell r="E300">
            <v>0</v>
          </cell>
          <cell r="F300">
            <v>0</v>
          </cell>
          <cell r="G300">
            <v>9460</v>
          </cell>
          <cell r="H300">
            <v>1.0242499999999999</v>
          </cell>
          <cell r="I300">
            <v>9236</v>
          </cell>
        </row>
        <row r="301">
          <cell r="B301">
            <v>37834</v>
          </cell>
          <cell r="C301" t="str">
            <v>Sat</v>
          </cell>
          <cell r="D301">
            <v>37856.416666666664</v>
          </cell>
          <cell r="E301">
            <v>0</v>
          </cell>
          <cell r="F301">
            <v>0</v>
          </cell>
          <cell r="G301">
            <v>7101</v>
          </cell>
          <cell r="H301">
            <v>1.02325</v>
          </cell>
          <cell r="I301">
            <v>6940</v>
          </cell>
        </row>
        <row r="302">
          <cell r="B302">
            <v>37834</v>
          </cell>
          <cell r="C302" t="str">
            <v>Sun</v>
          </cell>
          <cell r="D302">
            <v>37857.416666666664</v>
          </cell>
          <cell r="E302">
            <v>0</v>
          </cell>
          <cell r="F302">
            <v>0</v>
          </cell>
          <cell r="G302">
            <v>7581</v>
          </cell>
          <cell r="H302">
            <v>1.0227499999999998</v>
          </cell>
          <cell r="I302">
            <v>7412</v>
          </cell>
        </row>
        <row r="303">
          <cell r="B303">
            <v>37834</v>
          </cell>
          <cell r="C303" t="str">
            <v>Mon</v>
          </cell>
          <cell r="D303">
            <v>37858.416666666664</v>
          </cell>
          <cell r="E303">
            <v>0</v>
          </cell>
          <cell r="F303">
            <v>0</v>
          </cell>
          <cell r="G303">
            <v>9809</v>
          </cell>
          <cell r="H303">
            <v>1.0269999999999999</v>
          </cell>
          <cell r="I303">
            <v>9551</v>
          </cell>
        </row>
        <row r="304">
          <cell r="B304">
            <v>37834</v>
          </cell>
          <cell r="C304" t="str">
            <v>Tue</v>
          </cell>
          <cell r="D304">
            <v>37859.416666666664</v>
          </cell>
          <cell r="E304">
            <v>0</v>
          </cell>
          <cell r="F304">
            <v>0</v>
          </cell>
          <cell r="G304">
            <v>9809</v>
          </cell>
          <cell r="H304">
            <v>1.0270000000000001</v>
          </cell>
          <cell r="I304">
            <v>9551</v>
          </cell>
        </row>
        <row r="305">
          <cell r="B305">
            <v>37834</v>
          </cell>
          <cell r="C305" t="str">
            <v>Wed</v>
          </cell>
          <cell r="D305">
            <v>37860.416666666664</v>
          </cell>
          <cell r="E305">
            <v>0</v>
          </cell>
          <cell r="F305">
            <v>0</v>
          </cell>
          <cell r="G305">
            <v>9611</v>
          </cell>
          <cell r="H305">
            <v>1.0245</v>
          </cell>
          <cell r="I305">
            <v>9381</v>
          </cell>
        </row>
        <row r="306">
          <cell r="B306">
            <v>37834</v>
          </cell>
          <cell r="C306" t="str">
            <v>Thu</v>
          </cell>
          <cell r="D306">
            <v>37861.416666666664</v>
          </cell>
          <cell r="E306">
            <v>0</v>
          </cell>
          <cell r="F306">
            <v>0</v>
          </cell>
          <cell r="G306">
            <v>8884</v>
          </cell>
          <cell r="H306">
            <v>1.0257499999999999</v>
          </cell>
          <cell r="I306">
            <v>8661</v>
          </cell>
        </row>
        <row r="307">
          <cell r="B307">
            <v>37834</v>
          </cell>
          <cell r="C307" t="str">
            <v>Fri</v>
          </cell>
          <cell r="D307">
            <v>37862.416666666664</v>
          </cell>
          <cell r="E307">
            <v>0</v>
          </cell>
          <cell r="F307">
            <v>0</v>
          </cell>
          <cell r="G307">
            <v>7527</v>
          </cell>
          <cell r="H307">
            <v>1.0277499999999999</v>
          </cell>
          <cell r="I307">
            <v>7324</v>
          </cell>
        </row>
        <row r="308">
          <cell r="B308">
            <v>37834</v>
          </cell>
          <cell r="C308" t="str">
            <v>Sat</v>
          </cell>
          <cell r="D308">
            <v>37863.416666666664</v>
          </cell>
          <cell r="E308">
            <v>0</v>
          </cell>
          <cell r="F308">
            <v>0</v>
          </cell>
          <cell r="G308">
            <v>6217</v>
          </cell>
          <cell r="H308">
            <v>1.0249999999999999</v>
          </cell>
          <cell r="I308">
            <v>6065</v>
          </cell>
        </row>
        <row r="309">
          <cell r="B309">
            <v>37834</v>
          </cell>
          <cell r="C309" t="str">
            <v>Sun</v>
          </cell>
          <cell r="D309">
            <v>37864.416666666664</v>
          </cell>
          <cell r="E309">
            <v>0</v>
          </cell>
          <cell r="F309">
            <v>0</v>
          </cell>
          <cell r="G309">
            <v>5975</v>
          </cell>
          <cell r="H309">
            <v>1.02325</v>
          </cell>
          <cell r="I309">
            <v>5839</v>
          </cell>
        </row>
        <row r="310">
          <cell r="B310">
            <v>37865</v>
          </cell>
          <cell r="C310" t="str">
            <v>Mon</v>
          </cell>
          <cell r="D310">
            <v>37865.416666666664</v>
          </cell>
          <cell r="E310">
            <v>0</v>
          </cell>
          <cell r="F310">
            <v>0</v>
          </cell>
          <cell r="G310">
            <v>7842</v>
          </cell>
          <cell r="H310">
            <v>1.0215000000000001</v>
          </cell>
          <cell r="I310">
            <v>7677</v>
          </cell>
        </row>
        <row r="311">
          <cell r="B311">
            <v>37865</v>
          </cell>
          <cell r="C311" t="str">
            <v>Tue</v>
          </cell>
          <cell r="D311">
            <v>37866.416666666664</v>
          </cell>
          <cell r="E311">
            <v>0</v>
          </cell>
          <cell r="F311">
            <v>0</v>
          </cell>
          <cell r="G311">
            <v>10325</v>
          </cell>
          <cell r="H311">
            <v>1.0225</v>
          </cell>
          <cell r="I311">
            <v>10098</v>
          </cell>
        </row>
        <row r="312">
          <cell r="B312">
            <v>37865</v>
          </cell>
          <cell r="C312" t="str">
            <v>Wed</v>
          </cell>
          <cell r="D312">
            <v>37867.416666666664</v>
          </cell>
          <cell r="E312">
            <v>0</v>
          </cell>
          <cell r="F312">
            <v>0</v>
          </cell>
          <cell r="G312">
            <v>10698</v>
          </cell>
          <cell r="H312">
            <v>1.0234999999999999</v>
          </cell>
          <cell r="I312">
            <v>10452</v>
          </cell>
        </row>
        <row r="313">
          <cell r="B313">
            <v>37865</v>
          </cell>
          <cell r="C313" t="str">
            <v>Thu</v>
          </cell>
          <cell r="D313">
            <v>37868.416666666664</v>
          </cell>
          <cell r="E313">
            <v>0</v>
          </cell>
          <cell r="F313">
            <v>0</v>
          </cell>
          <cell r="G313">
            <v>10195</v>
          </cell>
          <cell r="H313">
            <v>1.02275</v>
          </cell>
          <cell r="I313">
            <v>9968</v>
          </cell>
        </row>
        <row r="314">
          <cell r="B314">
            <v>37865</v>
          </cell>
          <cell r="C314" t="str">
            <v>Fri</v>
          </cell>
          <cell r="D314">
            <v>37869.416666666664</v>
          </cell>
          <cell r="E314">
            <v>0</v>
          </cell>
          <cell r="F314">
            <v>0</v>
          </cell>
          <cell r="G314">
            <v>9264</v>
          </cell>
          <cell r="H314">
            <v>1.0229999999999999</v>
          </cell>
          <cell r="I314">
            <v>9056</v>
          </cell>
        </row>
        <row r="315">
          <cell r="B315">
            <v>37865</v>
          </cell>
          <cell r="C315" t="str">
            <v>Sat</v>
          </cell>
          <cell r="D315">
            <v>37870.416666666664</v>
          </cell>
          <cell r="E315">
            <v>0</v>
          </cell>
          <cell r="F315">
            <v>0</v>
          </cell>
          <cell r="G315">
            <v>7782</v>
          </cell>
          <cell r="H315">
            <v>1.02325</v>
          </cell>
          <cell r="I315">
            <v>7605</v>
          </cell>
        </row>
        <row r="316">
          <cell r="B316">
            <v>37865</v>
          </cell>
          <cell r="C316" t="str">
            <v>Sun</v>
          </cell>
          <cell r="D316">
            <v>37871.416666666664</v>
          </cell>
          <cell r="E316">
            <v>0</v>
          </cell>
          <cell r="F316">
            <v>0</v>
          </cell>
          <cell r="G316">
            <v>9390</v>
          </cell>
          <cell r="H316">
            <v>1.02275</v>
          </cell>
          <cell r="I316">
            <v>9181</v>
          </cell>
        </row>
        <row r="317">
          <cell r="B317">
            <v>37865</v>
          </cell>
          <cell r="C317" t="str">
            <v>Mon</v>
          </cell>
          <cell r="D317">
            <v>37872.416666666664</v>
          </cell>
          <cell r="E317">
            <v>0</v>
          </cell>
          <cell r="F317">
            <v>0</v>
          </cell>
          <cell r="G317">
            <v>11142</v>
          </cell>
          <cell r="H317">
            <v>1.0232499999999998</v>
          </cell>
          <cell r="I317">
            <v>10889</v>
          </cell>
        </row>
        <row r="318">
          <cell r="B318">
            <v>37865</v>
          </cell>
          <cell r="C318" t="str">
            <v>Tue</v>
          </cell>
          <cell r="D318">
            <v>37873.416666666664</v>
          </cell>
          <cell r="E318">
            <v>0</v>
          </cell>
          <cell r="F318">
            <v>0</v>
          </cell>
          <cell r="G318">
            <v>11244</v>
          </cell>
          <cell r="H318">
            <v>1.0222500000000001</v>
          </cell>
          <cell r="I318">
            <v>10999</v>
          </cell>
        </row>
        <row r="319">
          <cell r="B319">
            <v>37865</v>
          </cell>
          <cell r="C319" t="str">
            <v>Wed</v>
          </cell>
          <cell r="D319">
            <v>37874.416666666664</v>
          </cell>
          <cell r="E319">
            <v>0</v>
          </cell>
          <cell r="F319">
            <v>0</v>
          </cell>
          <cell r="G319">
            <v>11234</v>
          </cell>
          <cell r="H319">
            <v>1.0225</v>
          </cell>
          <cell r="I319">
            <v>10987</v>
          </cell>
        </row>
        <row r="320">
          <cell r="B320">
            <v>37865</v>
          </cell>
          <cell r="C320" t="str">
            <v>Thu</v>
          </cell>
          <cell r="D320">
            <v>37875.416666666664</v>
          </cell>
          <cell r="E320">
            <v>0</v>
          </cell>
          <cell r="F320">
            <v>0</v>
          </cell>
          <cell r="G320">
            <v>11198</v>
          </cell>
          <cell r="H320">
            <v>1.0222500000000001</v>
          </cell>
          <cell r="I320">
            <v>10954</v>
          </cell>
        </row>
        <row r="321">
          <cell r="B321">
            <v>37865</v>
          </cell>
          <cell r="C321" t="str">
            <v>Fri</v>
          </cell>
          <cell r="D321">
            <v>37876.416666666664</v>
          </cell>
          <cell r="E321">
            <v>0</v>
          </cell>
          <cell r="F321">
            <v>0</v>
          </cell>
          <cell r="G321">
            <v>9143</v>
          </cell>
          <cell r="H321">
            <v>1.0317500000000002</v>
          </cell>
          <cell r="I321">
            <v>8862</v>
          </cell>
        </row>
        <row r="322">
          <cell r="B322">
            <v>37865</v>
          </cell>
          <cell r="C322" t="str">
            <v>Sat</v>
          </cell>
          <cell r="D322">
            <v>37877.416666666664</v>
          </cell>
          <cell r="E322">
            <v>0</v>
          </cell>
          <cell r="F322">
            <v>0</v>
          </cell>
          <cell r="G322">
            <v>7507</v>
          </cell>
          <cell r="H322">
            <v>1.02275</v>
          </cell>
          <cell r="I322">
            <v>7340</v>
          </cell>
        </row>
        <row r="323">
          <cell r="B323">
            <v>37865</v>
          </cell>
          <cell r="C323" t="str">
            <v>Sun</v>
          </cell>
          <cell r="D323">
            <v>37878.416666666664</v>
          </cell>
          <cell r="E323">
            <v>0</v>
          </cell>
          <cell r="F323">
            <v>0</v>
          </cell>
          <cell r="G323">
            <v>9026</v>
          </cell>
          <cell r="H323">
            <v>1.022</v>
          </cell>
          <cell r="I323">
            <v>8832</v>
          </cell>
        </row>
        <row r="324">
          <cell r="B324">
            <v>37865</v>
          </cell>
          <cell r="C324" t="str">
            <v>Mon</v>
          </cell>
          <cell r="D324">
            <v>37879.416666666664</v>
          </cell>
          <cell r="E324">
            <v>0</v>
          </cell>
          <cell r="F324">
            <v>0</v>
          </cell>
          <cell r="G324">
            <v>11661</v>
          </cell>
          <cell r="H324">
            <v>1.0215000000000001</v>
          </cell>
          <cell r="I324">
            <v>11416</v>
          </cell>
        </row>
        <row r="325">
          <cell r="B325">
            <v>37865</v>
          </cell>
          <cell r="C325" t="str">
            <v>Tue</v>
          </cell>
          <cell r="D325">
            <v>37880.416666666664</v>
          </cell>
          <cell r="E325">
            <v>0</v>
          </cell>
          <cell r="F325">
            <v>0</v>
          </cell>
          <cell r="G325">
            <v>11707</v>
          </cell>
          <cell r="H325">
            <v>1.0237499999999999</v>
          </cell>
          <cell r="I325">
            <v>11435</v>
          </cell>
        </row>
        <row r="326">
          <cell r="B326">
            <v>37865</v>
          </cell>
          <cell r="C326" t="str">
            <v>Wed</v>
          </cell>
          <cell r="D326">
            <v>37881.416666666664</v>
          </cell>
          <cell r="E326">
            <v>0</v>
          </cell>
          <cell r="F326">
            <v>0</v>
          </cell>
          <cell r="G326">
            <v>11585</v>
          </cell>
          <cell r="H326">
            <v>1.022</v>
          </cell>
          <cell r="I326">
            <v>11336</v>
          </cell>
        </row>
        <row r="327">
          <cell r="B327">
            <v>37865</v>
          </cell>
          <cell r="C327" t="str">
            <v>Thu</v>
          </cell>
          <cell r="D327">
            <v>37882.416666666664</v>
          </cell>
          <cell r="E327">
            <v>0</v>
          </cell>
          <cell r="F327">
            <v>0</v>
          </cell>
          <cell r="G327">
            <v>11290</v>
          </cell>
          <cell r="H327">
            <v>1.02275</v>
          </cell>
          <cell r="I327">
            <v>11039</v>
          </cell>
        </row>
        <row r="328">
          <cell r="B328">
            <v>37865</v>
          </cell>
          <cell r="C328" t="str">
            <v>Fri</v>
          </cell>
          <cell r="D328">
            <v>37883.416666666664</v>
          </cell>
          <cell r="E328">
            <v>0</v>
          </cell>
          <cell r="F328">
            <v>0</v>
          </cell>
          <cell r="G328">
            <v>9175</v>
          </cell>
          <cell r="H328">
            <v>1.0222499999999999</v>
          </cell>
          <cell r="I328">
            <v>8975</v>
          </cell>
        </row>
        <row r="329">
          <cell r="B329">
            <v>37865</v>
          </cell>
          <cell r="C329" t="str">
            <v>Sat</v>
          </cell>
          <cell r="D329">
            <v>37884.416666666664</v>
          </cell>
          <cell r="E329">
            <v>0</v>
          </cell>
          <cell r="F329">
            <v>0</v>
          </cell>
          <cell r="G329">
            <v>7152</v>
          </cell>
          <cell r="H329">
            <v>1.0209999999999999</v>
          </cell>
          <cell r="I329">
            <v>7005</v>
          </cell>
        </row>
        <row r="330">
          <cell r="B330">
            <v>37865</v>
          </cell>
          <cell r="C330" t="str">
            <v>Sun</v>
          </cell>
          <cell r="D330">
            <v>37885.416666666664</v>
          </cell>
          <cell r="E330">
            <v>0</v>
          </cell>
          <cell r="F330">
            <v>0</v>
          </cell>
          <cell r="G330">
            <v>9098</v>
          </cell>
          <cell r="H330">
            <v>1.0362499999999999</v>
          </cell>
          <cell r="I330">
            <v>8780</v>
          </cell>
        </row>
        <row r="331">
          <cell r="B331">
            <v>37865</v>
          </cell>
          <cell r="C331" t="str">
            <v>Mon</v>
          </cell>
          <cell r="D331">
            <v>37886.416666666664</v>
          </cell>
          <cell r="E331">
            <v>0</v>
          </cell>
          <cell r="F331">
            <v>0</v>
          </cell>
          <cell r="G331">
            <v>11650</v>
          </cell>
          <cell r="H331">
            <v>1.0202499999999999</v>
          </cell>
          <cell r="I331">
            <v>11419</v>
          </cell>
        </row>
        <row r="332">
          <cell r="B332">
            <v>37865</v>
          </cell>
          <cell r="C332" t="str">
            <v>Tue</v>
          </cell>
          <cell r="D332">
            <v>37887.416666666664</v>
          </cell>
          <cell r="E332">
            <v>0</v>
          </cell>
          <cell r="F332">
            <v>0</v>
          </cell>
          <cell r="G332">
            <v>11838</v>
          </cell>
          <cell r="H332">
            <v>1.0205</v>
          </cell>
          <cell r="I332">
            <v>11600</v>
          </cell>
        </row>
        <row r="333">
          <cell r="B333">
            <v>37865</v>
          </cell>
          <cell r="C333" t="str">
            <v>Wed</v>
          </cell>
          <cell r="D333">
            <v>37888.416666666664</v>
          </cell>
          <cell r="E333">
            <v>0</v>
          </cell>
          <cell r="F333">
            <v>0</v>
          </cell>
          <cell r="G333">
            <v>11430</v>
          </cell>
          <cell r="H333">
            <v>1.02075</v>
          </cell>
          <cell r="I333">
            <v>11198</v>
          </cell>
        </row>
        <row r="334">
          <cell r="B334">
            <v>37865</v>
          </cell>
          <cell r="C334" t="str">
            <v>Thu</v>
          </cell>
          <cell r="D334">
            <v>37889.416666666664</v>
          </cell>
          <cell r="E334">
            <v>0</v>
          </cell>
          <cell r="F334">
            <v>0</v>
          </cell>
          <cell r="G334">
            <v>10890</v>
          </cell>
          <cell r="H334">
            <v>1.0215000000000001</v>
          </cell>
          <cell r="I334">
            <v>10661</v>
          </cell>
        </row>
        <row r="335">
          <cell r="B335">
            <v>37865</v>
          </cell>
          <cell r="C335" t="str">
            <v>Fri</v>
          </cell>
          <cell r="D335">
            <v>37890.416666666664</v>
          </cell>
          <cell r="E335">
            <v>0</v>
          </cell>
          <cell r="F335">
            <v>0</v>
          </cell>
          <cell r="G335">
            <v>8635</v>
          </cell>
          <cell r="H335">
            <v>1.0205</v>
          </cell>
          <cell r="I335">
            <v>8462</v>
          </cell>
        </row>
        <row r="336">
          <cell r="B336">
            <v>37865</v>
          </cell>
          <cell r="C336" t="str">
            <v>Sat</v>
          </cell>
          <cell r="D336">
            <v>37891.416666666664</v>
          </cell>
          <cell r="E336">
            <v>0</v>
          </cell>
          <cell r="F336">
            <v>0</v>
          </cell>
          <cell r="G336">
            <v>7491</v>
          </cell>
          <cell r="H336">
            <v>1.02125</v>
          </cell>
          <cell r="I336">
            <v>7335</v>
          </cell>
        </row>
        <row r="337">
          <cell r="B337">
            <v>37865</v>
          </cell>
          <cell r="C337" t="str">
            <v>Sun</v>
          </cell>
          <cell r="D337">
            <v>37892.416666666664</v>
          </cell>
          <cell r="E337">
            <v>0</v>
          </cell>
          <cell r="F337">
            <v>0</v>
          </cell>
          <cell r="G337">
            <v>9608</v>
          </cell>
          <cell r="H337">
            <v>1.0215000000000001</v>
          </cell>
          <cell r="I337">
            <v>9406</v>
          </cell>
        </row>
        <row r="338">
          <cell r="B338">
            <v>37865</v>
          </cell>
          <cell r="C338" t="str">
            <v>Mon</v>
          </cell>
          <cell r="D338">
            <v>37893.416666666664</v>
          </cell>
          <cell r="E338">
            <v>3</v>
          </cell>
          <cell r="F338">
            <v>3</v>
          </cell>
          <cell r="G338">
            <v>12639</v>
          </cell>
          <cell r="H338">
            <v>1.0217499999999999</v>
          </cell>
          <cell r="I338">
            <v>12370</v>
          </cell>
        </row>
        <row r="339">
          <cell r="B339">
            <v>37865</v>
          </cell>
          <cell r="C339" t="str">
            <v>Tue</v>
          </cell>
          <cell r="D339">
            <v>37894.416666666664</v>
          </cell>
          <cell r="E339">
            <v>1</v>
          </cell>
          <cell r="F339">
            <v>1</v>
          </cell>
          <cell r="G339">
            <v>12543</v>
          </cell>
          <cell r="H339">
            <v>1.02275</v>
          </cell>
          <cell r="I339">
            <v>12264</v>
          </cell>
        </row>
        <row r="340">
          <cell r="B340">
            <v>37895</v>
          </cell>
          <cell r="C340" t="str">
            <v>Wed</v>
          </cell>
          <cell r="D340">
            <v>37895.416666666664</v>
          </cell>
          <cell r="E340">
            <v>1</v>
          </cell>
          <cell r="F340">
            <v>1</v>
          </cell>
          <cell r="G340">
            <v>12346</v>
          </cell>
          <cell r="H340">
            <v>1.0234999999999999</v>
          </cell>
          <cell r="I340">
            <v>12063</v>
          </cell>
        </row>
        <row r="341">
          <cell r="B341">
            <v>37895</v>
          </cell>
          <cell r="C341" t="str">
            <v>Thu</v>
          </cell>
          <cell r="D341">
            <v>37896.416666666664</v>
          </cell>
          <cell r="E341">
            <v>3</v>
          </cell>
          <cell r="F341">
            <v>4</v>
          </cell>
          <cell r="G341">
            <v>12708</v>
          </cell>
          <cell r="H341">
            <v>1.0217499999999999</v>
          </cell>
          <cell r="I341">
            <v>12437</v>
          </cell>
        </row>
        <row r="342">
          <cell r="B342">
            <v>37895</v>
          </cell>
          <cell r="C342" t="str">
            <v>Fri</v>
          </cell>
          <cell r="D342">
            <v>37897.416666666664</v>
          </cell>
          <cell r="E342">
            <v>3</v>
          </cell>
          <cell r="F342">
            <v>3</v>
          </cell>
          <cell r="G342">
            <v>10597</v>
          </cell>
          <cell r="H342">
            <v>1.0227499999999998</v>
          </cell>
          <cell r="I342">
            <v>10361</v>
          </cell>
        </row>
        <row r="343">
          <cell r="B343">
            <v>37895</v>
          </cell>
          <cell r="C343" t="str">
            <v>Sat</v>
          </cell>
          <cell r="D343">
            <v>37898.416666666664</v>
          </cell>
          <cell r="E343">
            <v>0</v>
          </cell>
          <cell r="F343">
            <v>0</v>
          </cell>
          <cell r="G343">
            <v>8348</v>
          </cell>
          <cell r="H343">
            <v>1.024</v>
          </cell>
          <cell r="I343">
            <v>8152</v>
          </cell>
        </row>
        <row r="344">
          <cell r="B344">
            <v>37895</v>
          </cell>
          <cell r="C344" t="str">
            <v>Sun</v>
          </cell>
          <cell r="D344">
            <v>37899.416666666664</v>
          </cell>
          <cell r="E344">
            <v>0</v>
          </cell>
          <cell r="F344">
            <v>0</v>
          </cell>
          <cell r="G344">
            <v>9351</v>
          </cell>
          <cell r="H344">
            <v>1.0205</v>
          </cell>
          <cell r="I344">
            <v>9163</v>
          </cell>
        </row>
        <row r="345">
          <cell r="B345">
            <v>37895</v>
          </cell>
          <cell r="C345" t="str">
            <v>Mon</v>
          </cell>
          <cell r="D345">
            <v>37900.416666666664</v>
          </cell>
          <cell r="E345">
            <v>0</v>
          </cell>
          <cell r="F345">
            <v>0</v>
          </cell>
          <cell r="G345">
            <v>10844</v>
          </cell>
          <cell r="H345">
            <v>1.02</v>
          </cell>
          <cell r="I345">
            <v>10631</v>
          </cell>
        </row>
        <row r="346">
          <cell r="B346">
            <v>37895</v>
          </cell>
          <cell r="C346" t="str">
            <v>Tue</v>
          </cell>
          <cell r="D346">
            <v>37901.416666666664</v>
          </cell>
          <cell r="E346">
            <v>0</v>
          </cell>
          <cell r="F346">
            <v>0</v>
          </cell>
          <cell r="G346">
            <v>11195</v>
          </cell>
          <cell r="H346">
            <v>1.0215000000000001</v>
          </cell>
          <cell r="I346">
            <v>10959</v>
          </cell>
        </row>
        <row r="347">
          <cell r="B347">
            <v>37895</v>
          </cell>
          <cell r="C347" t="str">
            <v>Wed</v>
          </cell>
          <cell r="D347">
            <v>37902.416666666664</v>
          </cell>
          <cell r="E347">
            <v>0</v>
          </cell>
          <cell r="F347">
            <v>0</v>
          </cell>
          <cell r="G347">
            <v>11296</v>
          </cell>
          <cell r="H347">
            <v>1.0202499999999999</v>
          </cell>
          <cell r="I347">
            <v>11072</v>
          </cell>
        </row>
        <row r="348">
          <cell r="B348">
            <v>37895</v>
          </cell>
          <cell r="C348" t="str">
            <v>Thu</v>
          </cell>
          <cell r="D348">
            <v>37903.416666666664</v>
          </cell>
          <cell r="E348">
            <v>0</v>
          </cell>
          <cell r="F348">
            <v>0</v>
          </cell>
          <cell r="G348">
            <v>10845</v>
          </cell>
          <cell r="H348">
            <v>1.02</v>
          </cell>
          <cell r="I348">
            <v>10632</v>
          </cell>
        </row>
        <row r="349">
          <cell r="B349">
            <v>37895</v>
          </cell>
          <cell r="C349" t="str">
            <v>Fri</v>
          </cell>
          <cell r="D349">
            <v>37904.416666666664</v>
          </cell>
          <cell r="E349">
            <v>0</v>
          </cell>
          <cell r="F349">
            <v>0</v>
          </cell>
          <cell r="G349">
            <v>8921</v>
          </cell>
          <cell r="H349">
            <v>1.0232499999999998</v>
          </cell>
          <cell r="I349">
            <v>8718</v>
          </cell>
        </row>
        <row r="350">
          <cell r="B350">
            <v>37895</v>
          </cell>
          <cell r="C350" t="str">
            <v>Sat</v>
          </cell>
          <cell r="D350">
            <v>37905.416666666664</v>
          </cell>
          <cell r="E350">
            <v>0</v>
          </cell>
          <cell r="F350">
            <v>0</v>
          </cell>
          <cell r="G350">
            <v>7807</v>
          </cell>
          <cell r="H350">
            <v>1.02075</v>
          </cell>
          <cell r="I350">
            <v>7648</v>
          </cell>
        </row>
        <row r="351">
          <cell r="B351">
            <v>37895</v>
          </cell>
          <cell r="C351" t="str">
            <v>Sun</v>
          </cell>
          <cell r="D351">
            <v>37906.416666666664</v>
          </cell>
          <cell r="E351">
            <v>0</v>
          </cell>
          <cell r="F351">
            <v>0</v>
          </cell>
          <cell r="G351">
            <v>9392</v>
          </cell>
          <cell r="H351">
            <v>1.0209999999999999</v>
          </cell>
          <cell r="I351">
            <v>9199</v>
          </cell>
        </row>
        <row r="352">
          <cell r="B352">
            <v>37895</v>
          </cell>
          <cell r="C352" t="str">
            <v>Mon</v>
          </cell>
          <cell r="D352">
            <v>37907.416666666664</v>
          </cell>
          <cell r="E352">
            <v>0</v>
          </cell>
          <cell r="F352">
            <v>0</v>
          </cell>
          <cell r="G352">
            <v>11876</v>
          </cell>
          <cell r="H352">
            <v>1.0205</v>
          </cell>
          <cell r="I352">
            <v>11637</v>
          </cell>
        </row>
        <row r="353">
          <cell r="B353">
            <v>37895</v>
          </cell>
          <cell r="C353" t="str">
            <v>Tue</v>
          </cell>
          <cell r="D353">
            <v>37908.416666666664</v>
          </cell>
          <cell r="E353">
            <v>0</v>
          </cell>
          <cell r="F353">
            <v>0</v>
          </cell>
          <cell r="G353">
            <v>12766</v>
          </cell>
          <cell r="H353">
            <v>1.0205</v>
          </cell>
          <cell r="I353">
            <v>12510</v>
          </cell>
        </row>
        <row r="354">
          <cell r="B354">
            <v>37895</v>
          </cell>
          <cell r="C354" t="str">
            <v>Wed</v>
          </cell>
          <cell r="D354">
            <v>37909.416666666664</v>
          </cell>
          <cell r="E354">
            <v>5</v>
          </cell>
          <cell r="F354">
            <v>5</v>
          </cell>
          <cell r="G354">
            <v>14340</v>
          </cell>
          <cell r="H354">
            <v>1.0217499999999999</v>
          </cell>
          <cell r="I354">
            <v>14035</v>
          </cell>
        </row>
        <row r="355">
          <cell r="B355">
            <v>37895</v>
          </cell>
          <cell r="C355" t="str">
            <v>Thu</v>
          </cell>
          <cell r="D355">
            <v>37910.416666666664</v>
          </cell>
          <cell r="E355">
            <v>4</v>
          </cell>
          <cell r="F355">
            <v>4</v>
          </cell>
          <cell r="G355">
            <v>13941</v>
          </cell>
          <cell r="H355">
            <v>1.02275</v>
          </cell>
          <cell r="I355">
            <v>13631</v>
          </cell>
        </row>
        <row r="356">
          <cell r="B356">
            <v>37895</v>
          </cell>
          <cell r="C356" t="str">
            <v>Fri</v>
          </cell>
          <cell r="D356">
            <v>37911.416666666664</v>
          </cell>
          <cell r="E356">
            <v>3</v>
          </cell>
          <cell r="F356">
            <v>3</v>
          </cell>
          <cell r="G356">
            <v>11981</v>
          </cell>
          <cell r="H356">
            <v>1.022</v>
          </cell>
          <cell r="I356">
            <v>11723</v>
          </cell>
        </row>
        <row r="357">
          <cell r="B357">
            <v>37895</v>
          </cell>
          <cell r="C357" t="str">
            <v>Sat</v>
          </cell>
          <cell r="D357">
            <v>37912.416666666664</v>
          </cell>
          <cell r="E357">
            <v>4</v>
          </cell>
          <cell r="F357">
            <v>4</v>
          </cell>
          <cell r="G357">
            <v>9858</v>
          </cell>
          <cell r="H357">
            <v>1.02075</v>
          </cell>
          <cell r="I357">
            <v>9658</v>
          </cell>
        </row>
        <row r="358">
          <cell r="B358">
            <v>37895</v>
          </cell>
          <cell r="C358" t="str">
            <v>Sun</v>
          </cell>
          <cell r="D358">
            <v>37913.416666666664</v>
          </cell>
          <cell r="E358">
            <v>2</v>
          </cell>
          <cell r="F358">
            <v>2</v>
          </cell>
          <cell r="G358">
            <v>12020</v>
          </cell>
          <cell r="H358">
            <v>1.022</v>
          </cell>
          <cell r="I358">
            <v>11761</v>
          </cell>
        </row>
        <row r="359">
          <cell r="B359">
            <v>37895</v>
          </cell>
          <cell r="C359" t="str">
            <v>Mon</v>
          </cell>
          <cell r="D359">
            <v>37914.416666666664</v>
          </cell>
          <cell r="E359">
            <v>0</v>
          </cell>
          <cell r="F359">
            <v>0</v>
          </cell>
          <cell r="G359">
            <v>13520</v>
          </cell>
          <cell r="H359">
            <v>1.02075</v>
          </cell>
          <cell r="I359">
            <v>13245</v>
          </cell>
        </row>
        <row r="360">
          <cell r="B360">
            <v>37895</v>
          </cell>
          <cell r="C360" t="str">
            <v>Tue</v>
          </cell>
          <cell r="D360">
            <v>37915.416666666664</v>
          </cell>
          <cell r="E360">
            <v>0</v>
          </cell>
          <cell r="F360">
            <v>0</v>
          </cell>
          <cell r="G360">
            <v>12816</v>
          </cell>
          <cell r="H360">
            <v>1.022</v>
          </cell>
          <cell r="I360">
            <v>12540</v>
          </cell>
        </row>
        <row r="361">
          <cell r="B361">
            <v>37895</v>
          </cell>
          <cell r="C361" t="str">
            <v>Wed</v>
          </cell>
          <cell r="D361">
            <v>37916.416666666664</v>
          </cell>
          <cell r="E361">
            <v>0</v>
          </cell>
          <cell r="F361">
            <v>0</v>
          </cell>
          <cell r="G361">
            <v>13029</v>
          </cell>
          <cell r="H361">
            <v>1.0215000000000001</v>
          </cell>
          <cell r="I361">
            <v>12755</v>
          </cell>
        </row>
        <row r="362">
          <cell r="B362">
            <v>37895</v>
          </cell>
          <cell r="C362" t="str">
            <v>Thu</v>
          </cell>
          <cell r="D362">
            <v>37917.416666666664</v>
          </cell>
          <cell r="E362">
            <v>0</v>
          </cell>
          <cell r="F362">
            <v>0</v>
          </cell>
          <cell r="G362">
            <v>12918</v>
          </cell>
          <cell r="H362">
            <v>1.0237499999999999</v>
          </cell>
          <cell r="I362">
            <v>12618</v>
          </cell>
        </row>
        <row r="363">
          <cell r="B363">
            <v>37895</v>
          </cell>
          <cell r="C363" t="str">
            <v>Fri</v>
          </cell>
          <cell r="D363">
            <v>37918.416666666664</v>
          </cell>
          <cell r="E363">
            <v>0</v>
          </cell>
          <cell r="F363">
            <v>0</v>
          </cell>
          <cell r="G363">
            <v>9709</v>
          </cell>
          <cell r="H363">
            <v>1.0222500000000001</v>
          </cell>
          <cell r="I363">
            <v>9498</v>
          </cell>
        </row>
        <row r="364">
          <cell r="B364">
            <v>37895</v>
          </cell>
          <cell r="C364" t="str">
            <v>Sat</v>
          </cell>
          <cell r="D364">
            <v>37919.416666666664</v>
          </cell>
          <cell r="E364">
            <v>0</v>
          </cell>
          <cell r="F364">
            <v>0</v>
          </cell>
          <cell r="G364">
            <v>8092</v>
          </cell>
          <cell r="H364">
            <v>1.0217499999999999</v>
          </cell>
          <cell r="I364">
            <v>7920</v>
          </cell>
        </row>
        <row r="365">
          <cell r="B365">
            <v>37895</v>
          </cell>
          <cell r="C365" t="str">
            <v>Sun</v>
          </cell>
          <cell r="D365">
            <v>37920.416666666664</v>
          </cell>
          <cell r="E365">
            <v>0</v>
          </cell>
          <cell r="F365">
            <v>0</v>
          </cell>
          <cell r="G365">
            <v>9486</v>
          </cell>
          <cell r="H365">
            <v>1.0237499999999999</v>
          </cell>
          <cell r="I365">
            <v>9266</v>
          </cell>
        </row>
        <row r="366">
          <cell r="B366">
            <v>37895</v>
          </cell>
          <cell r="C366" t="str">
            <v>Mon</v>
          </cell>
          <cell r="D366">
            <v>37921.416666666664</v>
          </cell>
          <cell r="E366">
            <v>5</v>
          </cell>
          <cell r="F366">
            <v>5</v>
          </cell>
          <cell r="G366">
            <v>12797</v>
          </cell>
          <cell r="H366">
            <v>1.022</v>
          </cell>
          <cell r="I366">
            <v>12522</v>
          </cell>
        </row>
        <row r="367">
          <cell r="B367">
            <v>37895</v>
          </cell>
          <cell r="C367" t="str">
            <v>Tue</v>
          </cell>
          <cell r="D367">
            <v>37922.416666666664</v>
          </cell>
          <cell r="E367">
            <v>10</v>
          </cell>
          <cell r="F367">
            <v>10</v>
          </cell>
          <cell r="G367">
            <v>16576</v>
          </cell>
          <cell r="H367">
            <v>1.0209999999999999</v>
          </cell>
          <cell r="I367">
            <v>16235</v>
          </cell>
        </row>
        <row r="368">
          <cell r="B368">
            <v>37895</v>
          </cell>
          <cell r="C368" t="str">
            <v>Wed</v>
          </cell>
          <cell r="D368">
            <v>37923.416666666664</v>
          </cell>
          <cell r="E368">
            <v>2</v>
          </cell>
          <cell r="F368">
            <v>3</v>
          </cell>
          <cell r="G368">
            <v>14385</v>
          </cell>
          <cell r="H368">
            <v>1.0229999999999999</v>
          </cell>
          <cell r="I368">
            <v>14062</v>
          </cell>
        </row>
        <row r="369">
          <cell r="B369">
            <v>37895</v>
          </cell>
          <cell r="C369" t="str">
            <v>Thu</v>
          </cell>
          <cell r="D369">
            <v>37924.416666666664</v>
          </cell>
          <cell r="E369">
            <v>0</v>
          </cell>
          <cell r="F369">
            <v>0</v>
          </cell>
          <cell r="G369">
            <v>12612</v>
          </cell>
          <cell r="H369">
            <v>1.0217499999999999</v>
          </cell>
          <cell r="I369">
            <v>12344</v>
          </cell>
        </row>
        <row r="370">
          <cell r="B370">
            <v>37895</v>
          </cell>
          <cell r="C370" t="str">
            <v>Fri</v>
          </cell>
          <cell r="D370">
            <v>37925.416666666664</v>
          </cell>
          <cell r="E370">
            <v>0</v>
          </cell>
          <cell r="F370">
            <v>0</v>
          </cell>
          <cell r="G370">
            <v>9787</v>
          </cell>
          <cell r="H370">
            <v>1.024</v>
          </cell>
          <cell r="I370">
            <v>9558</v>
          </cell>
        </row>
        <row r="371">
          <cell r="B371">
            <v>37926</v>
          </cell>
          <cell r="C371" t="str">
            <v>Sat</v>
          </cell>
          <cell r="D371">
            <v>37926.416666666664</v>
          </cell>
          <cell r="E371">
            <v>0</v>
          </cell>
          <cell r="F371">
            <v>0</v>
          </cell>
          <cell r="G371">
            <v>8461</v>
          </cell>
          <cell r="H371">
            <v>1.022</v>
          </cell>
          <cell r="I371">
            <v>8279</v>
          </cell>
        </row>
        <row r="372">
          <cell r="B372">
            <v>37926</v>
          </cell>
          <cell r="C372" t="str">
            <v>Sun</v>
          </cell>
          <cell r="D372">
            <v>37927.416666666664</v>
          </cell>
          <cell r="E372">
            <v>0</v>
          </cell>
          <cell r="F372">
            <v>0</v>
          </cell>
          <cell r="G372">
            <v>11066</v>
          </cell>
          <cell r="H372">
            <v>1.0209999999999999</v>
          </cell>
          <cell r="I372">
            <v>10838</v>
          </cell>
        </row>
        <row r="373">
          <cell r="B373">
            <v>37926</v>
          </cell>
          <cell r="C373" t="str">
            <v>Mon</v>
          </cell>
          <cell r="D373">
            <v>37928.416666666664</v>
          </cell>
          <cell r="E373">
            <v>0</v>
          </cell>
          <cell r="F373">
            <v>0</v>
          </cell>
          <cell r="G373">
            <v>12884</v>
          </cell>
          <cell r="H373">
            <v>1.0209999999999999</v>
          </cell>
          <cell r="I373">
            <v>12619</v>
          </cell>
        </row>
        <row r="374">
          <cell r="B374">
            <v>37926</v>
          </cell>
          <cell r="C374" t="str">
            <v>Tue</v>
          </cell>
          <cell r="D374">
            <v>37929.416666666664</v>
          </cell>
          <cell r="E374">
            <v>0</v>
          </cell>
          <cell r="F374">
            <v>0</v>
          </cell>
          <cell r="G374">
            <v>12053</v>
          </cell>
          <cell r="H374">
            <v>1.02</v>
          </cell>
          <cell r="I374">
            <v>11817</v>
          </cell>
        </row>
        <row r="375">
          <cell r="B375">
            <v>37926</v>
          </cell>
          <cell r="C375" t="str">
            <v>Wed</v>
          </cell>
          <cell r="D375">
            <v>37930.416666666664</v>
          </cell>
          <cell r="E375">
            <v>0</v>
          </cell>
          <cell r="F375">
            <v>0</v>
          </cell>
          <cell r="G375">
            <v>12092</v>
          </cell>
          <cell r="H375">
            <v>1.02</v>
          </cell>
          <cell r="I375">
            <v>11855</v>
          </cell>
        </row>
        <row r="376">
          <cell r="B376">
            <v>37926</v>
          </cell>
          <cell r="C376" t="str">
            <v>Thu</v>
          </cell>
          <cell r="D376">
            <v>37931.416666666664</v>
          </cell>
          <cell r="E376">
            <v>0</v>
          </cell>
          <cell r="F376">
            <v>0</v>
          </cell>
          <cell r="G376">
            <v>12134</v>
          </cell>
          <cell r="H376">
            <v>1.02075</v>
          </cell>
          <cell r="I376">
            <v>11887</v>
          </cell>
        </row>
        <row r="377">
          <cell r="B377">
            <v>37926</v>
          </cell>
          <cell r="C377" t="str">
            <v>Fri</v>
          </cell>
          <cell r="D377">
            <v>37932.416666666664</v>
          </cell>
          <cell r="E377">
            <v>0</v>
          </cell>
          <cell r="F377">
            <v>0</v>
          </cell>
          <cell r="G377">
            <v>10104</v>
          </cell>
          <cell r="H377">
            <v>1.0209999999999999</v>
          </cell>
          <cell r="I377">
            <v>9896</v>
          </cell>
        </row>
        <row r="378">
          <cell r="B378">
            <v>37926</v>
          </cell>
          <cell r="C378" t="str">
            <v>Sat</v>
          </cell>
          <cell r="D378">
            <v>37933.416666666664</v>
          </cell>
          <cell r="E378">
            <v>2</v>
          </cell>
          <cell r="F378">
            <v>3</v>
          </cell>
          <cell r="G378">
            <v>8948</v>
          </cell>
          <cell r="H378">
            <v>1.0209999999999999</v>
          </cell>
          <cell r="I378">
            <v>8764</v>
          </cell>
        </row>
        <row r="379">
          <cell r="B379">
            <v>37926</v>
          </cell>
          <cell r="C379" t="str">
            <v>Sun</v>
          </cell>
          <cell r="D379">
            <v>37934.416666666664</v>
          </cell>
          <cell r="E379">
            <v>9</v>
          </cell>
          <cell r="F379">
            <v>9</v>
          </cell>
          <cell r="G379">
            <v>13787</v>
          </cell>
          <cell r="H379">
            <v>1.0209999999999999</v>
          </cell>
          <cell r="I379">
            <v>13503</v>
          </cell>
        </row>
        <row r="380">
          <cell r="B380">
            <v>37926</v>
          </cell>
          <cell r="C380" t="str">
            <v>Mon</v>
          </cell>
          <cell r="D380">
            <v>37935.416666666664</v>
          </cell>
          <cell r="E380">
            <v>7</v>
          </cell>
          <cell r="F380">
            <v>8</v>
          </cell>
          <cell r="G380">
            <v>17030</v>
          </cell>
          <cell r="H380">
            <v>1.0209999999999999</v>
          </cell>
          <cell r="I380">
            <v>16680</v>
          </cell>
        </row>
        <row r="381">
          <cell r="B381">
            <v>37926</v>
          </cell>
          <cell r="C381" t="str">
            <v>Tue</v>
          </cell>
          <cell r="D381">
            <v>37936.416666666664</v>
          </cell>
          <cell r="E381">
            <v>1</v>
          </cell>
          <cell r="F381">
            <v>1</v>
          </cell>
          <cell r="G381">
            <v>14923</v>
          </cell>
          <cell r="H381">
            <v>1.02125</v>
          </cell>
          <cell r="I381">
            <v>14612</v>
          </cell>
        </row>
        <row r="382">
          <cell r="B382">
            <v>37926</v>
          </cell>
          <cell r="C382" t="str">
            <v>Wed</v>
          </cell>
          <cell r="D382">
            <v>37937.416666666664</v>
          </cell>
          <cell r="E382">
            <v>0</v>
          </cell>
          <cell r="F382">
            <v>0</v>
          </cell>
          <cell r="G382">
            <v>13333</v>
          </cell>
          <cell r="H382">
            <v>1.02125</v>
          </cell>
          <cell r="I382">
            <v>13056</v>
          </cell>
        </row>
        <row r="383">
          <cell r="B383">
            <v>37926</v>
          </cell>
          <cell r="C383" t="str">
            <v>Thu</v>
          </cell>
          <cell r="D383">
            <v>37938.416666666664</v>
          </cell>
          <cell r="E383">
            <v>15</v>
          </cell>
          <cell r="F383">
            <v>16</v>
          </cell>
          <cell r="G383">
            <v>22172</v>
          </cell>
          <cell r="H383">
            <v>1.02075</v>
          </cell>
          <cell r="I383">
            <v>21721</v>
          </cell>
        </row>
        <row r="384">
          <cell r="B384">
            <v>37926</v>
          </cell>
          <cell r="C384" t="str">
            <v>Fri</v>
          </cell>
          <cell r="D384">
            <v>37939.416666666664</v>
          </cell>
          <cell r="E384">
            <v>15</v>
          </cell>
          <cell r="F384">
            <v>15</v>
          </cell>
          <cell r="G384">
            <v>22265</v>
          </cell>
          <cell r="H384">
            <v>1.0217499999999999</v>
          </cell>
          <cell r="I384">
            <v>21791</v>
          </cell>
        </row>
        <row r="385">
          <cell r="B385">
            <v>37926</v>
          </cell>
          <cell r="C385" t="str">
            <v>Sat</v>
          </cell>
          <cell r="D385">
            <v>37940.416666666664</v>
          </cell>
          <cell r="E385">
            <v>5</v>
          </cell>
          <cell r="F385">
            <v>5</v>
          </cell>
          <cell r="G385">
            <v>14914</v>
          </cell>
          <cell r="H385">
            <v>1.0225</v>
          </cell>
          <cell r="I385">
            <v>14586</v>
          </cell>
        </row>
        <row r="386">
          <cell r="B386">
            <v>37926</v>
          </cell>
          <cell r="C386" t="str">
            <v>Sun</v>
          </cell>
          <cell r="D386">
            <v>37941.416666666664</v>
          </cell>
          <cell r="E386">
            <v>0</v>
          </cell>
          <cell r="F386">
            <v>0</v>
          </cell>
          <cell r="G386">
            <v>12250</v>
          </cell>
          <cell r="H386">
            <v>1.0217499999999999</v>
          </cell>
          <cell r="I386">
            <v>11989</v>
          </cell>
        </row>
        <row r="387">
          <cell r="B387">
            <v>37926</v>
          </cell>
          <cell r="C387" t="str">
            <v>Mon</v>
          </cell>
          <cell r="D387">
            <v>37942.416666666664</v>
          </cell>
          <cell r="E387">
            <v>0</v>
          </cell>
          <cell r="F387">
            <v>0</v>
          </cell>
          <cell r="G387">
            <v>13175</v>
          </cell>
          <cell r="H387">
            <v>1.0209999999999999</v>
          </cell>
          <cell r="I387">
            <v>12904</v>
          </cell>
        </row>
        <row r="388">
          <cell r="B388">
            <v>37926</v>
          </cell>
          <cell r="C388" t="str">
            <v>Tue</v>
          </cell>
          <cell r="D388">
            <v>37943.416666666664</v>
          </cell>
          <cell r="E388">
            <v>0</v>
          </cell>
          <cell r="F388">
            <v>0</v>
          </cell>
          <cell r="G388">
            <v>12753</v>
          </cell>
          <cell r="H388">
            <v>1.02075</v>
          </cell>
          <cell r="I388">
            <v>12494</v>
          </cell>
        </row>
        <row r="389">
          <cell r="B389">
            <v>37926</v>
          </cell>
          <cell r="C389" t="str">
            <v>Wed</v>
          </cell>
          <cell r="D389">
            <v>37944.416666666664</v>
          </cell>
          <cell r="E389">
            <v>11</v>
          </cell>
          <cell r="F389">
            <v>12</v>
          </cell>
          <cell r="G389">
            <v>19448</v>
          </cell>
          <cell r="H389">
            <v>1.02125</v>
          </cell>
          <cell r="I389">
            <v>19043</v>
          </cell>
        </row>
        <row r="390">
          <cell r="B390">
            <v>37926</v>
          </cell>
          <cell r="C390" t="str">
            <v>Thu</v>
          </cell>
          <cell r="D390">
            <v>37945.416666666664</v>
          </cell>
          <cell r="E390">
            <v>9</v>
          </cell>
          <cell r="F390">
            <v>9</v>
          </cell>
          <cell r="G390">
            <v>19600</v>
          </cell>
          <cell r="H390">
            <v>1.0209999999999999</v>
          </cell>
          <cell r="I390">
            <v>19197</v>
          </cell>
        </row>
        <row r="391">
          <cell r="B391">
            <v>37926</v>
          </cell>
          <cell r="C391" t="str">
            <v>Fri</v>
          </cell>
          <cell r="D391">
            <v>37946.416666666664</v>
          </cell>
          <cell r="E391">
            <v>7</v>
          </cell>
          <cell r="F391">
            <v>7</v>
          </cell>
          <cell r="G391">
            <v>16390</v>
          </cell>
          <cell r="H391">
            <v>1.0205</v>
          </cell>
          <cell r="I391">
            <v>16061</v>
          </cell>
        </row>
        <row r="392">
          <cell r="B392">
            <v>37926</v>
          </cell>
          <cell r="C392" t="str">
            <v>Sat</v>
          </cell>
          <cell r="D392">
            <v>37947.416666666664</v>
          </cell>
          <cell r="E392">
            <v>7</v>
          </cell>
          <cell r="F392">
            <v>7</v>
          </cell>
          <cell r="G392">
            <v>14245</v>
          </cell>
          <cell r="H392">
            <v>1.0215000000000001</v>
          </cell>
          <cell r="I392">
            <v>13945</v>
          </cell>
        </row>
        <row r="393">
          <cell r="B393">
            <v>37926</v>
          </cell>
          <cell r="C393" t="str">
            <v>Sun</v>
          </cell>
          <cell r="D393">
            <v>37948.416666666664</v>
          </cell>
          <cell r="E393">
            <v>1</v>
          </cell>
          <cell r="F393">
            <v>1</v>
          </cell>
          <cell r="G393">
            <v>12734</v>
          </cell>
          <cell r="H393">
            <v>1.0209999999999999</v>
          </cell>
          <cell r="I393">
            <v>12472</v>
          </cell>
        </row>
        <row r="394">
          <cell r="B394">
            <v>37926</v>
          </cell>
          <cell r="C394" t="str">
            <v>Mon</v>
          </cell>
          <cell r="D394">
            <v>37949.416666666664</v>
          </cell>
          <cell r="E394">
            <v>22</v>
          </cell>
          <cell r="F394">
            <v>23</v>
          </cell>
          <cell r="G394">
            <v>28667</v>
          </cell>
          <cell r="H394">
            <v>1.0209999999999999</v>
          </cell>
          <cell r="I394">
            <v>28077</v>
          </cell>
        </row>
        <row r="395">
          <cell r="B395">
            <v>37926</v>
          </cell>
          <cell r="C395" t="str">
            <v>Tue</v>
          </cell>
          <cell r="D395">
            <v>37950.416666666664</v>
          </cell>
          <cell r="E395">
            <v>19</v>
          </cell>
          <cell r="F395">
            <v>19</v>
          </cell>
          <cell r="G395">
            <v>28616</v>
          </cell>
          <cell r="H395">
            <v>1.02125</v>
          </cell>
          <cell r="I395">
            <v>28021</v>
          </cell>
        </row>
        <row r="396">
          <cell r="B396">
            <v>37926</v>
          </cell>
          <cell r="C396" t="str">
            <v>Wed</v>
          </cell>
          <cell r="D396">
            <v>37951.416666666664</v>
          </cell>
          <cell r="E396">
            <v>8</v>
          </cell>
          <cell r="F396">
            <v>9</v>
          </cell>
          <cell r="G396">
            <v>17818</v>
          </cell>
          <cell r="H396">
            <v>1.0215000000000001</v>
          </cell>
          <cell r="I396">
            <v>17443</v>
          </cell>
        </row>
        <row r="397">
          <cell r="B397">
            <v>37926</v>
          </cell>
          <cell r="C397" t="str">
            <v>Thu</v>
          </cell>
          <cell r="D397">
            <v>37952.416666666664</v>
          </cell>
          <cell r="E397">
            <v>0</v>
          </cell>
          <cell r="F397">
            <v>1</v>
          </cell>
          <cell r="G397">
            <v>10115</v>
          </cell>
          <cell r="H397">
            <v>1.0215000000000001</v>
          </cell>
          <cell r="I397">
            <v>9902</v>
          </cell>
        </row>
        <row r="398">
          <cell r="B398">
            <v>37926</v>
          </cell>
          <cell r="C398" t="str">
            <v>Fri</v>
          </cell>
          <cell r="D398">
            <v>37953.416666666664</v>
          </cell>
          <cell r="E398">
            <v>22</v>
          </cell>
          <cell r="F398">
            <v>24</v>
          </cell>
          <cell r="G398">
            <v>25839</v>
          </cell>
          <cell r="H398">
            <v>1.02</v>
          </cell>
          <cell r="I398">
            <v>25332</v>
          </cell>
        </row>
        <row r="399">
          <cell r="B399">
            <v>37926</v>
          </cell>
          <cell r="C399" t="str">
            <v>Sat</v>
          </cell>
          <cell r="D399">
            <v>37954.416666666664</v>
          </cell>
          <cell r="E399">
            <v>27</v>
          </cell>
          <cell r="F399">
            <v>28</v>
          </cell>
          <cell r="G399">
            <v>33052</v>
          </cell>
          <cell r="H399">
            <v>1.02</v>
          </cell>
          <cell r="I399">
            <v>32404</v>
          </cell>
        </row>
        <row r="400">
          <cell r="B400">
            <v>37926</v>
          </cell>
          <cell r="C400" t="str">
            <v>Sun</v>
          </cell>
          <cell r="D400">
            <v>37955.416666666664</v>
          </cell>
          <cell r="E400">
            <v>20</v>
          </cell>
          <cell r="F400">
            <v>21</v>
          </cell>
          <cell r="G400">
            <v>31012</v>
          </cell>
          <cell r="H400">
            <v>1.0209999999999999</v>
          </cell>
          <cell r="I400">
            <v>30374</v>
          </cell>
        </row>
        <row r="401">
          <cell r="B401">
            <v>37956</v>
          </cell>
          <cell r="C401" t="str">
            <v>Mon</v>
          </cell>
          <cell r="D401">
            <v>37956.416666666664</v>
          </cell>
          <cell r="E401">
            <v>11</v>
          </cell>
          <cell r="F401">
            <v>12</v>
          </cell>
          <cell r="G401">
            <v>26700</v>
          </cell>
          <cell r="H401">
            <v>1.0229999999999999</v>
          </cell>
          <cell r="I401">
            <v>26100</v>
          </cell>
        </row>
        <row r="402">
          <cell r="B402">
            <v>37956</v>
          </cell>
          <cell r="C402" t="str">
            <v>Tue</v>
          </cell>
          <cell r="D402">
            <v>37957.416666666664</v>
          </cell>
          <cell r="E402">
            <v>15</v>
          </cell>
          <cell r="F402">
            <v>16</v>
          </cell>
          <cell r="G402">
            <v>27534</v>
          </cell>
          <cell r="H402">
            <v>1.0229999999999999</v>
          </cell>
          <cell r="I402">
            <v>26915</v>
          </cell>
        </row>
        <row r="403">
          <cell r="B403">
            <v>37956</v>
          </cell>
          <cell r="C403" t="str">
            <v>Wed</v>
          </cell>
          <cell r="D403">
            <v>37958.416666666664</v>
          </cell>
          <cell r="E403">
            <v>16</v>
          </cell>
          <cell r="F403">
            <v>17</v>
          </cell>
          <cell r="G403">
            <v>28085</v>
          </cell>
          <cell r="H403">
            <v>1.0225</v>
          </cell>
          <cell r="I403">
            <v>27467</v>
          </cell>
        </row>
        <row r="404">
          <cell r="B404">
            <v>37956</v>
          </cell>
          <cell r="C404" t="str">
            <v>Thu</v>
          </cell>
          <cell r="D404">
            <v>37959.416666666664</v>
          </cell>
          <cell r="E404">
            <v>22</v>
          </cell>
          <cell r="F404">
            <v>23</v>
          </cell>
          <cell r="G404">
            <v>33522</v>
          </cell>
          <cell r="H404">
            <v>1.0229999999999999</v>
          </cell>
          <cell r="I404">
            <v>32768</v>
          </cell>
        </row>
        <row r="405">
          <cell r="B405">
            <v>37956</v>
          </cell>
          <cell r="C405" t="str">
            <v>Fri</v>
          </cell>
          <cell r="D405">
            <v>37960.416666666664</v>
          </cell>
          <cell r="E405">
            <v>23</v>
          </cell>
          <cell r="F405">
            <v>25</v>
          </cell>
          <cell r="G405">
            <v>34748</v>
          </cell>
          <cell r="H405">
            <v>1.028</v>
          </cell>
          <cell r="I405">
            <v>33802</v>
          </cell>
        </row>
        <row r="406">
          <cell r="B406">
            <v>37956</v>
          </cell>
          <cell r="C406" t="str">
            <v>Sat</v>
          </cell>
          <cell r="D406">
            <v>37961.416666666664</v>
          </cell>
          <cell r="E406">
            <v>25</v>
          </cell>
          <cell r="F406">
            <v>26</v>
          </cell>
          <cell r="G406">
            <v>36445</v>
          </cell>
          <cell r="H406">
            <v>1.0269999999999999</v>
          </cell>
          <cell r="I406">
            <v>35487</v>
          </cell>
        </row>
        <row r="407">
          <cell r="B407">
            <v>37956</v>
          </cell>
          <cell r="C407" t="str">
            <v>Sun</v>
          </cell>
          <cell r="D407">
            <v>37962.416666666664</v>
          </cell>
          <cell r="E407">
            <v>24</v>
          </cell>
          <cell r="F407">
            <v>24</v>
          </cell>
          <cell r="G407">
            <v>37138</v>
          </cell>
          <cell r="H407">
            <v>1.024</v>
          </cell>
          <cell r="I407">
            <v>36268</v>
          </cell>
        </row>
        <row r="408">
          <cell r="B408">
            <v>37956</v>
          </cell>
          <cell r="C408" t="str">
            <v>Mon</v>
          </cell>
          <cell r="D408">
            <v>37963.416666666664</v>
          </cell>
          <cell r="E408">
            <v>16</v>
          </cell>
          <cell r="F408">
            <v>17</v>
          </cell>
          <cell r="G408">
            <v>32487</v>
          </cell>
          <cell r="H408">
            <v>1.02475</v>
          </cell>
          <cell r="I408">
            <v>31702</v>
          </cell>
        </row>
        <row r="409">
          <cell r="B409">
            <v>37956</v>
          </cell>
          <cell r="C409" t="str">
            <v>Tue</v>
          </cell>
          <cell r="D409">
            <v>37964.416666666664</v>
          </cell>
          <cell r="E409">
            <v>5</v>
          </cell>
          <cell r="F409">
            <v>6</v>
          </cell>
          <cell r="G409">
            <v>21649</v>
          </cell>
          <cell r="H409">
            <v>1.026</v>
          </cell>
          <cell r="I409">
            <v>21100</v>
          </cell>
        </row>
        <row r="410">
          <cell r="B410">
            <v>37956</v>
          </cell>
          <cell r="C410" t="str">
            <v>Wed</v>
          </cell>
          <cell r="D410">
            <v>37965.416666666664</v>
          </cell>
          <cell r="E410">
            <v>21</v>
          </cell>
          <cell r="F410">
            <v>24</v>
          </cell>
          <cell r="G410">
            <v>35356</v>
          </cell>
          <cell r="H410">
            <v>1.026</v>
          </cell>
          <cell r="I410">
            <v>34460</v>
          </cell>
        </row>
        <row r="411">
          <cell r="B411">
            <v>37956</v>
          </cell>
          <cell r="C411" t="str">
            <v>Thu</v>
          </cell>
          <cell r="D411">
            <v>37966.416666666664</v>
          </cell>
          <cell r="E411">
            <v>23</v>
          </cell>
          <cell r="F411">
            <v>24</v>
          </cell>
          <cell r="G411">
            <v>37966</v>
          </cell>
          <cell r="H411">
            <v>1.0249999999999999</v>
          </cell>
          <cell r="I411">
            <v>37040</v>
          </cell>
        </row>
        <row r="412">
          <cell r="B412">
            <v>37956</v>
          </cell>
          <cell r="C412" t="str">
            <v>Fri</v>
          </cell>
          <cell r="D412">
            <v>37967.416666666664</v>
          </cell>
          <cell r="E412">
            <v>20</v>
          </cell>
          <cell r="F412">
            <v>21</v>
          </cell>
          <cell r="G412">
            <v>33563</v>
          </cell>
          <cell r="H412">
            <v>1.026</v>
          </cell>
          <cell r="I412">
            <v>32712</v>
          </cell>
        </row>
        <row r="413">
          <cell r="B413">
            <v>37956</v>
          </cell>
          <cell r="C413" t="str">
            <v>Sat</v>
          </cell>
          <cell r="D413">
            <v>37968.416666666664</v>
          </cell>
          <cell r="E413">
            <v>20</v>
          </cell>
          <cell r="F413">
            <v>22</v>
          </cell>
          <cell r="G413">
            <v>32044</v>
          </cell>
          <cell r="H413">
            <v>1.0269999999999999</v>
          </cell>
          <cell r="I413">
            <v>31202</v>
          </cell>
        </row>
        <row r="414">
          <cell r="B414">
            <v>37956</v>
          </cell>
          <cell r="C414" t="str">
            <v>Sun</v>
          </cell>
          <cell r="D414">
            <v>37969.416666666664</v>
          </cell>
          <cell r="E414">
            <v>23</v>
          </cell>
          <cell r="F414">
            <v>25</v>
          </cell>
          <cell r="G414">
            <v>36935</v>
          </cell>
          <cell r="H414">
            <v>1.02725</v>
          </cell>
          <cell r="I414">
            <v>35955</v>
          </cell>
        </row>
        <row r="415">
          <cell r="B415">
            <v>37956</v>
          </cell>
          <cell r="C415" t="str">
            <v>Mon</v>
          </cell>
          <cell r="D415">
            <v>37970.416666666664</v>
          </cell>
          <cell r="E415">
            <v>21</v>
          </cell>
          <cell r="F415">
            <v>21</v>
          </cell>
          <cell r="G415">
            <v>37682</v>
          </cell>
          <cell r="H415">
            <v>1.0269999999999999</v>
          </cell>
          <cell r="I415">
            <v>36691</v>
          </cell>
        </row>
        <row r="416">
          <cell r="B416">
            <v>37956</v>
          </cell>
          <cell r="C416" t="str">
            <v>Tue</v>
          </cell>
          <cell r="D416">
            <v>37971.416666666664</v>
          </cell>
          <cell r="E416">
            <v>14</v>
          </cell>
          <cell r="F416">
            <v>15</v>
          </cell>
          <cell r="G416">
            <v>29960</v>
          </cell>
          <cell r="H416">
            <v>1.028</v>
          </cell>
          <cell r="I416">
            <v>29144</v>
          </cell>
        </row>
        <row r="417">
          <cell r="B417">
            <v>37956</v>
          </cell>
          <cell r="C417" t="str">
            <v>Wed</v>
          </cell>
          <cell r="D417">
            <v>37972.416666666664</v>
          </cell>
          <cell r="E417">
            <v>25</v>
          </cell>
          <cell r="F417">
            <v>27</v>
          </cell>
          <cell r="G417">
            <v>37669</v>
          </cell>
          <cell r="H417">
            <v>1.02725</v>
          </cell>
          <cell r="I417">
            <v>36670</v>
          </cell>
        </row>
        <row r="418">
          <cell r="B418">
            <v>37956</v>
          </cell>
          <cell r="C418" t="str">
            <v>Thu</v>
          </cell>
          <cell r="D418">
            <v>37973.416666666664</v>
          </cell>
          <cell r="E418">
            <v>18</v>
          </cell>
          <cell r="F418">
            <v>19</v>
          </cell>
          <cell r="G418">
            <v>31364</v>
          </cell>
          <cell r="H418">
            <v>1.028</v>
          </cell>
          <cell r="I418">
            <v>30510</v>
          </cell>
        </row>
        <row r="419">
          <cell r="B419">
            <v>37956</v>
          </cell>
          <cell r="C419" t="str">
            <v>Fri</v>
          </cell>
          <cell r="D419">
            <v>37974.416666666664</v>
          </cell>
          <cell r="E419">
            <v>23</v>
          </cell>
          <cell r="F419">
            <v>25</v>
          </cell>
          <cell r="G419">
            <v>36661</v>
          </cell>
          <cell r="H419">
            <v>1.0269999999999999</v>
          </cell>
          <cell r="I419">
            <v>35697</v>
          </cell>
        </row>
        <row r="420">
          <cell r="B420">
            <v>37956</v>
          </cell>
          <cell r="C420" t="str">
            <v>Sat</v>
          </cell>
          <cell r="D420">
            <v>37975.416666666664</v>
          </cell>
          <cell r="E420">
            <v>29</v>
          </cell>
          <cell r="F420">
            <v>30</v>
          </cell>
          <cell r="G420">
            <v>41093</v>
          </cell>
          <cell r="H420">
            <v>1.0269999999999999</v>
          </cell>
          <cell r="I420">
            <v>40013</v>
          </cell>
        </row>
        <row r="421">
          <cell r="B421">
            <v>37956</v>
          </cell>
          <cell r="C421" t="str">
            <v>Sun</v>
          </cell>
          <cell r="D421">
            <v>37976.416666666664</v>
          </cell>
          <cell r="E421">
            <v>26</v>
          </cell>
          <cell r="F421">
            <v>26</v>
          </cell>
          <cell r="G421">
            <v>38546</v>
          </cell>
          <cell r="H421">
            <v>1.0289999999999999</v>
          </cell>
          <cell r="I421">
            <v>37460</v>
          </cell>
        </row>
        <row r="422">
          <cell r="B422">
            <v>37956</v>
          </cell>
          <cell r="C422" t="str">
            <v>Mon</v>
          </cell>
          <cell r="D422">
            <v>37977.416666666664</v>
          </cell>
          <cell r="E422">
            <v>17</v>
          </cell>
          <cell r="F422">
            <v>17</v>
          </cell>
          <cell r="G422">
            <v>30408</v>
          </cell>
          <cell r="H422">
            <v>1.0277499999999999</v>
          </cell>
          <cell r="I422">
            <v>29587</v>
          </cell>
        </row>
        <row r="423">
          <cell r="B423">
            <v>37956</v>
          </cell>
          <cell r="C423" t="str">
            <v>Tue</v>
          </cell>
          <cell r="D423">
            <v>37978.416666666664</v>
          </cell>
          <cell r="E423">
            <v>7</v>
          </cell>
          <cell r="F423">
            <v>7</v>
          </cell>
          <cell r="G423">
            <v>18303</v>
          </cell>
          <cell r="H423">
            <v>1.0277499999999999</v>
          </cell>
          <cell r="I423">
            <v>17809</v>
          </cell>
        </row>
        <row r="424">
          <cell r="B424">
            <v>37956</v>
          </cell>
          <cell r="C424" t="str">
            <v>Wed</v>
          </cell>
          <cell r="D424">
            <v>37979.416666666664</v>
          </cell>
          <cell r="E424">
            <v>25</v>
          </cell>
          <cell r="F424">
            <v>27</v>
          </cell>
          <cell r="G424">
            <v>31122</v>
          </cell>
          <cell r="H424">
            <v>1.0269999999999999</v>
          </cell>
          <cell r="I424">
            <v>30304</v>
          </cell>
        </row>
        <row r="425">
          <cell r="B425">
            <v>37956</v>
          </cell>
          <cell r="C425" t="str">
            <v>Thu</v>
          </cell>
          <cell r="D425">
            <v>37980.416666666664</v>
          </cell>
          <cell r="E425">
            <v>27</v>
          </cell>
          <cell r="F425">
            <v>28</v>
          </cell>
          <cell r="G425">
            <v>35373</v>
          </cell>
          <cell r="H425">
            <v>1.0269999999999999</v>
          </cell>
          <cell r="I425">
            <v>34443</v>
          </cell>
        </row>
        <row r="426">
          <cell r="B426">
            <v>37956</v>
          </cell>
          <cell r="C426" t="str">
            <v>Fri</v>
          </cell>
          <cell r="D426">
            <v>37981.416666666664</v>
          </cell>
          <cell r="E426">
            <v>22</v>
          </cell>
          <cell r="F426">
            <v>22</v>
          </cell>
          <cell r="G426">
            <v>32577</v>
          </cell>
          <cell r="H426">
            <v>1.026</v>
          </cell>
          <cell r="I426">
            <v>31751</v>
          </cell>
        </row>
        <row r="427">
          <cell r="B427">
            <v>37956</v>
          </cell>
          <cell r="C427" t="str">
            <v>Sat</v>
          </cell>
          <cell r="D427">
            <v>37982.416666666664</v>
          </cell>
          <cell r="E427">
            <v>17</v>
          </cell>
          <cell r="F427">
            <v>17</v>
          </cell>
          <cell r="G427">
            <v>28845</v>
          </cell>
          <cell r="H427">
            <v>1.0277499999999999</v>
          </cell>
          <cell r="I427">
            <v>28066</v>
          </cell>
        </row>
        <row r="428">
          <cell r="B428">
            <v>37956</v>
          </cell>
          <cell r="C428" t="str">
            <v>Sun</v>
          </cell>
          <cell r="D428">
            <v>37983.416666666664</v>
          </cell>
          <cell r="E428">
            <v>12</v>
          </cell>
          <cell r="F428">
            <v>12</v>
          </cell>
          <cell r="G428">
            <v>25179</v>
          </cell>
          <cell r="H428">
            <v>1.0287500000000001</v>
          </cell>
          <cell r="I428">
            <v>24475</v>
          </cell>
        </row>
        <row r="429">
          <cell r="B429">
            <v>37956</v>
          </cell>
          <cell r="C429" t="str">
            <v>Mon</v>
          </cell>
          <cell r="D429">
            <v>37984.416666666664</v>
          </cell>
          <cell r="E429">
            <v>8</v>
          </cell>
          <cell r="F429">
            <v>9</v>
          </cell>
          <cell r="G429">
            <v>21258</v>
          </cell>
          <cell r="H429">
            <v>1.0282499999999999</v>
          </cell>
          <cell r="I429">
            <v>20674</v>
          </cell>
        </row>
        <row r="430">
          <cell r="B430">
            <v>37956</v>
          </cell>
          <cell r="C430" t="str">
            <v>Tue</v>
          </cell>
          <cell r="D430">
            <v>37985.416666666664</v>
          </cell>
          <cell r="E430">
            <v>22</v>
          </cell>
          <cell r="F430">
            <v>22</v>
          </cell>
          <cell r="G430">
            <v>32610</v>
          </cell>
          <cell r="H430">
            <v>1.0274999999999999</v>
          </cell>
          <cell r="I430">
            <v>31737</v>
          </cell>
        </row>
        <row r="431">
          <cell r="B431">
            <v>37956</v>
          </cell>
          <cell r="C431" t="str">
            <v>Wed</v>
          </cell>
          <cell r="D431">
            <v>37986.416666666664</v>
          </cell>
          <cell r="E431">
            <v>19</v>
          </cell>
          <cell r="F431">
            <v>19</v>
          </cell>
          <cell r="G431">
            <v>29106</v>
          </cell>
          <cell r="H431">
            <v>1.0257499999999999</v>
          </cell>
          <cell r="I431">
            <v>28375</v>
          </cell>
        </row>
        <row r="432">
          <cell r="B432">
            <v>37987</v>
          </cell>
          <cell r="C432" t="str">
            <v>Thu</v>
          </cell>
          <cell r="D432">
            <v>37987.416666666664</v>
          </cell>
          <cell r="E432">
            <v>12</v>
          </cell>
          <cell r="F432">
            <v>12</v>
          </cell>
          <cell r="G432">
            <v>22765</v>
          </cell>
          <cell r="H432">
            <v>1.022</v>
          </cell>
          <cell r="I432">
            <v>22275</v>
          </cell>
        </row>
        <row r="433">
          <cell r="B433">
            <v>37987</v>
          </cell>
          <cell r="C433" t="str">
            <v>Fri</v>
          </cell>
          <cell r="D433">
            <v>37988.416666666664</v>
          </cell>
          <cell r="E433">
            <v>8</v>
          </cell>
          <cell r="F433">
            <v>8</v>
          </cell>
          <cell r="G433">
            <v>18404</v>
          </cell>
          <cell r="H433">
            <v>1.0229999999999999</v>
          </cell>
          <cell r="I433">
            <v>17990</v>
          </cell>
        </row>
        <row r="434">
          <cell r="B434">
            <v>37987</v>
          </cell>
          <cell r="C434" t="str">
            <v>Sat</v>
          </cell>
          <cell r="D434">
            <v>37989.416666666664</v>
          </cell>
          <cell r="E434">
            <v>4</v>
          </cell>
          <cell r="F434">
            <v>4</v>
          </cell>
          <cell r="G434">
            <v>14735</v>
          </cell>
          <cell r="H434">
            <v>1.0229999999999999</v>
          </cell>
          <cell r="I434">
            <v>14404</v>
          </cell>
        </row>
        <row r="435">
          <cell r="B435">
            <v>37987</v>
          </cell>
          <cell r="C435" t="str">
            <v>Sun</v>
          </cell>
          <cell r="D435">
            <v>37990.416666666664</v>
          </cell>
          <cell r="E435">
            <v>0</v>
          </cell>
          <cell r="F435">
            <v>0</v>
          </cell>
          <cell r="G435">
            <v>14786</v>
          </cell>
          <cell r="H435">
            <v>1.024</v>
          </cell>
          <cell r="I435">
            <v>14439</v>
          </cell>
        </row>
        <row r="436">
          <cell r="B436">
            <v>37987</v>
          </cell>
          <cell r="C436" t="str">
            <v>Mon</v>
          </cell>
          <cell r="D436">
            <v>37991.416666666664</v>
          </cell>
          <cell r="E436">
            <v>14</v>
          </cell>
          <cell r="F436">
            <v>15</v>
          </cell>
          <cell r="G436">
            <v>25651</v>
          </cell>
          <cell r="H436">
            <v>1.022</v>
          </cell>
          <cell r="I436">
            <v>25099</v>
          </cell>
        </row>
        <row r="437">
          <cell r="B437">
            <v>37987</v>
          </cell>
          <cell r="C437" t="str">
            <v>Tue</v>
          </cell>
          <cell r="D437">
            <v>37992.416666666664</v>
          </cell>
          <cell r="E437">
            <v>30</v>
          </cell>
          <cell r="F437">
            <v>32</v>
          </cell>
          <cell r="G437">
            <v>47047</v>
          </cell>
          <cell r="H437">
            <v>1.0209999999999999</v>
          </cell>
          <cell r="I437">
            <v>46079</v>
          </cell>
        </row>
        <row r="438">
          <cell r="B438">
            <v>37987</v>
          </cell>
          <cell r="C438" t="str">
            <v>Wed</v>
          </cell>
          <cell r="D438">
            <v>37993.416666666664</v>
          </cell>
          <cell r="E438">
            <v>31</v>
          </cell>
          <cell r="F438">
            <v>32</v>
          </cell>
          <cell r="G438">
            <v>51704</v>
          </cell>
          <cell r="H438">
            <v>1.0255000000000001</v>
          </cell>
          <cell r="I438">
            <v>50418</v>
          </cell>
        </row>
        <row r="439">
          <cell r="B439">
            <v>37987</v>
          </cell>
          <cell r="C439" t="str">
            <v>Thu</v>
          </cell>
          <cell r="D439">
            <v>37994.416666666664</v>
          </cell>
          <cell r="E439">
            <v>27</v>
          </cell>
          <cell r="F439">
            <v>27</v>
          </cell>
          <cell r="G439">
            <v>47236</v>
          </cell>
          <cell r="H439">
            <v>1.0269999999999999</v>
          </cell>
          <cell r="I439">
            <v>45994</v>
          </cell>
        </row>
        <row r="440">
          <cell r="B440">
            <v>37987</v>
          </cell>
          <cell r="C440" t="str">
            <v>Fri</v>
          </cell>
          <cell r="D440">
            <v>37995.416666666664</v>
          </cell>
          <cell r="E440">
            <v>25</v>
          </cell>
          <cell r="F440">
            <v>26</v>
          </cell>
          <cell r="G440">
            <v>41477</v>
          </cell>
          <cell r="H440">
            <v>1.026</v>
          </cell>
          <cell r="I440">
            <v>40426</v>
          </cell>
        </row>
        <row r="441">
          <cell r="B441">
            <v>37987</v>
          </cell>
          <cell r="C441" t="str">
            <v>Sat</v>
          </cell>
          <cell r="D441">
            <v>37996.416666666664</v>
          </cell>
          <cell r="E441">
            <v>31</v>
          </cell>
          <cell r="F441">
            <v>32</v>
          </cell>
          <cell r="G441">
            <v>46275</v>
          </cell>
          <cell r="H441">
            <v>1.0269999999999999</v>
          </cell>
          <cell r="I441">
            <v>45058</v>
          </cell>
        </row>
        <row r="442">
          <cell r="B442">
            <v>37987</v>
          </cell>
          <cell r="C442" t="str">
            <v>Sun</v>
          </cell>
          <cell r="D442">
            <v>37997.416666666664</v>
          </cell>
          <cell r="E442">
            <v>28</v>
          </cell>
          <cell r="F442">
            <v>28</v>
          </cell>
          <cell r="G442">
            <v>45016</v>
          </cell>
          <cell r="H442">
            <v>1.024</v>
          </cell>
          <cell r="I442">
            <v>43961</v>
          </cell>
        </row>
        <row r="443">
          <cell r="B443">
            <v>37987</v>
          </cell>
          <cell r="C443" t="str">
            <v>Mon</v>
          </cell>
          <cell r="D443">
            <v>37998.416666666664</v>
          </cell>
          <cell r="E443">
            <v>18</v>
          </cell>
          <cell r="F443">
            <v>19</v>
          </cell>
          <cell r="G443">
            <v>38171</v>
          </cell>
          <cell r="H443">
            <v>1.024</v>
          </cell>
          <cell r="I443">
            <v>37276</v>
          </cell>
        </row>
        <row r="444">
          <cell r="B444">
            <v>37987</v>
          </cell>
          <cell r="C444" t="str">
            <v>Tue</v>
          </cell>
          <cell r="D444">
            <v>37999.416666666664</v>
          </cell>
          <cell r="E444">
            <v>16</v>
          </cell>
          <cell r="F444">
            <v>16</v>
          </cell>
          <cell r="G444">
            <v>33074</v>
          </cell>
          <cell r="H444">
            <v>1.02725</v>
          </cell>
          <cell r="I444">
            <v>32197</v>
          </cell>
        </row>
        <row r="445">
          <cell r="B445">
            <v>37987</v>
          </cell>
          <cell r="C445" t="str">
            <v>Wed</v>
          </cell>
          <cell r="D445">
            <v>38000.416666666664</v>
          </cell>
          <cell r="E445">
            <v>10</v>
          </cell>
          <cell r="F445">
            <v>11</v>
          </cell>
          <cell r="G445">
            <v>27378</v>
          </cell>
          <cell r="H445">
            <v>1.0297499999999999</v>
          </cell>
          <cell r="I445">
            <v>26587</v>
          </cell>
        </row>
        <row r="446">
          <cell r="B446">
            <v>37987</v>
          </cell>
          <cell r="C446" t="str">
            <v>Thu</v>
          </cell>
          <cell r="D446">
            <v>38001.416666666664</v>
          </cell>
          <cell r="E446">
            <v>17</v>
          </cell>
          <cell r="F446">
            <v>18</v>
          </cell>
          <cell r="G446">
            <v>32549</v>
          </cell>
          <cell r="H446">
            <v>1.0329999999999999</v>
          </cell>
          <cell r="I446">
            <v>31509</v>
          </cell>
        </row>
        <row r="447">
          <cell r="B447">
            <v>37987</v>
          </cell>
          <cell r="C447" t="str">
            <v>Fri</v>
          </cell>
          <cell r="D447">
            <v>38002.416666666664</v>
          </cell>
          <cell r="E447">
            <v>16</v>
          </cell>
          <cell r="F447">
            <v>17</v>
          </cell>
          <cell r="G447">
            <v>29628</v>
          </cell>
          <cell r="H447">
            <v>1.0267499999999998</v>
          </cell>
          <cell r="I447">
            <v>28856</v>
          </cell>
        </row>
        <row r="448">
          <cell r="B448">
            <v>37987</v>
          </cell>
          <cell r="C448" t="str">
            <v>Sat</v>
          </cell>
          <cell r="D448">
            <v>38003.416666666664</v>
          </cell>
          <cell r="E448">
            <v>11</v>
          </cell>
          <cell r="F448">
            <v>11</v>
          </cell>
          <cell r="G448">
            <v>23668</v>
          </cell>
          <cell r="H448">
            <v>1.0227499999999998</v>
          </cell>
          <cell r="I448">
            <v>23142</v>
          </cell>
        </row>
        <row r="449">
          <cell r="B449">
            <v>37987</v>
          </cell>
          <cell r="C449" t="str">
            <v>Sun</v>
          </cell>
          <cell r="D449">
            <v>38004.416666666664</v>
          </cell>
          <cell r="E449">
            <v>12</v>
          </cell>
          <cell r="F449">
            <v>13</v>
          </cell>
          <cell r="G449">
            <v>22231</v>
          </cell>
          <cell r="H449">
            <v>1.02325</v>
          </cell>
          <cell r="I449">
            <v>21726</v>
          </cell>
        </row>
        <row r="450">
          <cell r="B450">
            <v>37987</v>
          </cell>
          <cell r="C450" t="str">
            <v>Mon</v>
          </cell>
          <cell r="D450">
            <v>38005.416666666664</v>
          </cell>
          <cell r="E450">
            <v>29</v>
          </cell>
          <cell r="F450">
            <v>32</v>
          </cell>
          <cell r="G450">
            <v>46135</v>
          </cell>
          <cell r="H450">
            <v>1.0209999999999999</v>
          </cell>
          <cell r="I450">
            <v>45186</v>
          </cell>
        </row>
        <row r="451">
          <cell r="B451">
            <v>37987</v>
          </cell>
          <cell r="C451" t="str">
            <v>Tue</v>
          </cell>
          <cell r="D451">
            <v>38006.416666666664</v>
          </cell>
          <cell r="E451">
            <v>27</v>
          </cell>
          <cell r="F451">
            <v>27</v>
          </cell>
          <cell r="G451">
            <v>45717</v>
          </cell>
          <cell r="H451">
            <v>1.0229999999999999</v>
          </cell>
          <cell r="I451">
            <v>44689</v>
          </cell>
        </row>
        <row r="452">
          <cell r="B452">
            <v>37987</v>
          </cell>
          <cell r="C452" t="str">
            <v>Wed</v>
          </cell>
          <cell r="D452">
            <v>38007.416666666664</v>
          </cell>
          <cell r="E452">
            <v>22</v>
          </cell>
          <cell r="F452">
            <v>23</v>
          </cell>
          <cell r="G452">
            <v>41615</v>
          </cell>
          <cell r="H452">
            <v>1.02525</v>
          </cell>
          <cell r="I452">
            <v>40590</v>
          </cell>
        </row>
        <row r="453">
          <cell r="B453">
            <v>37987</v>
          </cell>
          <cell r="C453" t="str">
            <v>Thu</v>
          </cell>
          <cell r="D453">
            <v>38008.416666666664</v>
          </cell>
          <cell r="E453">
            <v>19</v>
          </cell>
          <cell r="F453">
            <v>21</v>
          </cell>
          <cell r="G453">
            <v>38466</v>
          </cell>
          <cell r="H453">
            <v>1.0249999999999999</v>
          </cell>
          <cell r="I453">
            <v>37528</v>
          </cell>
        </row>
        <row r="454">
          <cell r="B454">
            <v>37987</v>
          </cell>
          <cell r="C454" t="str">
            <v>Fri</v>
          </cell>
          <cell r="D454">
            <v>38009.416666666664</v>
          </cell>
          <cell r="E454">
            <v>23</v>
          </cell>
          <cell r="F454">
            <v>24</v>
          </cell>
          <cell r="G454">
            <v>36983</v>
          </cell>
          <cell r="H454">
            <v>1.024</v>
          </cell>
          <cell r="I454">
            <v>36116</v>
          </cell>
        </row>
        <row r="455">
          <cell r="B455">
            <v>37987</v>
          </cell>
          <cell r="C455" t="str">
            <v>Sat</v>
          </cell>
          <cell r="D455">
            <v>38010.416666666664</v>
          </cell>
          <cell r="E455">
            <v>8</v>
          </cell>
          <cell r="F455">
            <v>9</v>
          </cell>
          <cell r="G455">
            <v>19850</v>
          </cell>
          <cell r="H455">
            <v>1.0255000000000001</v>
          </cell>
          <cell r="I455">
            <v>19356</v>
          </cell>
        </row>
        <row r="456">
          <cell r="B456">
            <v>37987</v>
          </cell>
          <cell r="C456" t="str">
            <v>Sun</v>
          </cell>
          <cell r="D456">
            <v>38011.416666666664</v>
          </cell>
          <cell r="E456">
            <v>15</v>
          </cell>
          <cell r="F456">
            <v>16</v>
          </cell>
          <cell r="G456">
            <v>25779</v>
          </cell>
          <cell r="H456">
            <v>1.0227499999999998</v>
          </cell>
          <cell r="I456">
            <v>25206</v>
          </cell>
        </row>
        <row r="457">
          <cell r="B457">
            <v>37987</v>
          </cell>
          <cell r="C457" t="str">
            <v>Mon</v>
          </cell>
          <cell r="D457">
            <v>38012.416666666664</v>
          </cell>
          <cell r="E457">
            <v>25</v>
          </cell>
          <cell r="F457">
            <v>26</v>
          </cell>
          <cell r="G457">
            <v>41488</v>
          </cell>
          <cell r="H457">
            <v>1.0229999999999999</v>
          </cell>
          <cell r="I457">
            <v>40555</v>
          </cell>
        </row>
        <row r="458">
          <cell r="B458">
            <v>37987</v>
          </cell>
          <cell r="C458" t="str">
            <v>Tue</v>
          </cell>
          <cell r="D458">
            <v>38013.416666666664</v>
          </cell>
          <cell r="E458">
            <v>26</v>
          </cell>
          <cell r="F458">
            <v>29</v>
          </cell>
          <cell r="G458">
            <v>44078</v>
          </cell>
          <cell r="H458">
            <v>1.0245</v>
          </cell>
          <cell r="I458">
            <v>43024</v>
          </cell>
        </row>
        <row r="459">
          <cell r="B459">
            <v>37987</v>
          </cell>
          <cell r="C459" t="str">
            <v>Wed</v>
          </cell>
          <cell r="D459">
            <v>38014.416666666664</v>
          </cell>
          <cell r="E459">
            <v>30</v>
          </cell>
          <cell r="F459">
            <v>31</v>
          </cell>
          <cell r="G459">
            <v>49353</v>
          </cell>
          <cell r="H459">
            <v>1.0255000000000001</v>
          </cell>
          <cell r="I459">
            <v>48126</v>
          </cell>
        </row>
        <row r="460">
          <cell r="B460">
            <v>37987</v>
          </cell>
          <cell r="C460" t="str">
            <v>Thu</v>
          </cell>
          <cell r="D460">
            <v>38015.416666666664</v>
          </cell>
          <cell r="E460">
            <v>22</v>
          </cell>
          <cell r="F460">
            <v>23</v>
          </cell>
          <cell r="G460">
            <v>41069</v>
          </cell>
          <cell r="H460">
            <v>1.03</v>
          </cell>
          <cell r="I460">
            <v>39873</v>
          </cell>
        </row>
        <row r="461">
          <cell r="B461">
            <v>37987</v>
          </cell>
          <cell r="C461" t="str">
            <v>Fri</v>
          </cell>
          <cell r="D461">
            <v>38016.416666666664</v>
          </cell>
          <cell r="E461">
            <v>20</v>
          </cell>
          <cell r="F461">
            <v>21</v>
          </cell>
          <cell r="G461">
            <v>34571</v>
          </cell>
          <cell r="H461">
            <v>1.02925</v>
          </cell>
          <cell r="I461">
            <v>33589</v>
          </cell>
        </row>
        <row r="462">
          <cell r="B462">
            <v>37987</v>
          </cell>
          <cell r="C462" t="str">
            <v>Sat</v>
          </cell>
          <cell r="D462">
            <v>38017.416666666664</v>
          </cell>
          <cell r="E462">
            <v>19</v>
          </cell>
          <cell r="F462">
            <v>20</v>
          </cell>
          <cell r="G462">
            <v>30984</v>
          </cell>
          <cell r="H462">
            <v>1.0262500000000001</v>
          </cell>
          <cell r="I462">
            <v>30191</v>
          </cell>
        </row>
        <row r="463">
          <cell r="B463">
            <v>38018</v>
          </cell>
          <cell r="C463" t="str">
            <v>Sun</v>
          </cell>
          <cell r="D463">
            <v>38018.416666666664</v>
          </cell>
          <cell r="E463">
            <v>20</v>
          </cell>
          <cell r="F463">
            <v>23</v>
          </cell>
          <cell r="G463">
            <v>35555</v>
          </cell>
          <cell r="H463">
            <v>1.0249999999999999</v>
          </cell>
          <cell r="I463">
            <v>34688</v>
          </cell>
        </row>
        <row r="464">
          <cell r="B464">
            <v>38018</v>
          </cell>
          <cell r="C464" t="str">
            <v>Mon</v>
          </cell>
          <cell r="D464">
            <v>38019.416666666664</v>
          </cell>
          <cell r="E464">
            <v>25</v>
          </cell>
          <cell r="F464">
            <v>27</v>
          </cell>
          <cell r="G464">
            <v>42851</v>
          </cell>
          <cell r="H464">
            <v>1.0229999999999999</v>
          </cell>
          <cell r="I464">
            <v>41888</v>
          </cell>
        </row>
        <row r="465">
          <cell r="B465">
            <v>38018</v>
          </cell>
          <cell r="C465" t="str">
            <v>Tue</v>
          </cell>
          <cell r="D465">
            <v>38020.416666666664</v>
          </cell>
          <cell r="E465">
            <v>23</v>
          </cell>
          <cell r="F465">
            <v>24</v>
          </cell>
          <cell r="G465">
            <v>37494</v>
          </cell>
          <cell r="H465">
            <v>1.026</v>
          </cell>
          <cell r="I465">
            <v>36544</v>
          </cell>
        </row>
        <row r="466">
          <cell r="B466">
            <v>38018</v>
          </cell>
          <cell r="C466" t="str">
            <v>Wed</v>
          </cell>
          <cell r="D466">
            <v>38021.416666666664</v>
          </cell>
          <cell r="E466">
            <v>18</v>
          </cell>
          <cell r="F466">
            <v>19</v>
          </cell>
          <cell r="G466">
            <v>35127</v>
          </cell>
          <cell r="H466">
            <v>1.02475</v>
          </cell>
          <cell r="I466">
            <v>34279</v>
          </cell>
        </row>
        <row r="467">
          <cell r="B467">
            <v>38018</v>
          </cell>
          <cell r="C467" t="str">
            <v>Thu</v>
          </cell>
          <cell r="D467">
            <v>38022.416666666664</v>
          </cell>
          <cell r="E467">
            <v>5</v>
          </cell>
          <cell r="F467">
            <v>5</v>
          </cell>
          <cell r="G467">
            <v>23248</v>
          </cell>
          <cell r="H467">
            <v>1.0227499999999998</v>
          </cell>
          <cell r="I467">
            <v>22731</v>
          </cell>
        </row>
        <row r="468">
          <cell r="B468">
            <v>38018</v>
          </cell>
          <cell r="C468" t="str">
            <v>Fri</v>
          </cell>
          <cell r="D468">
            <v>38023.416666666664</v>
          </cell>
          <cell r="E468">
            <v>13</v>
          </cell>
          <cell r="F468">
            <v>14</v>
          </cell>
          <cell r="G468">
            <v>23491</v>
          </cell>
          <cell r="H468">
            <v>1.02275</v>
          </cell>
          <cell r="I468">
            <v>22968</v>
          </cell>
        </row>
        <row r="469">
          <cell r="B469">
            <v>38018</v>
          </cell>
          <cell r="C469" t="str">
            <v>Sat</v>
          </cell>
          <cell r="D469">
            <v>38024.416666666664</v>
          </cell>
          <cell r="E469">
            <v>28</v>
          </cell>
          <cell r="F469">
            <v>31</v>
          </cell>
          <cell r="G469">
            <v>39803</v>
          </cell>
          <cell r="H469">
            <v>1.0229999999999999</v>
          </cell>
          <cell r="I469">
            <v>38908</v>
          </cell>
        </row>
        <row r="470">
          <cell r="B470">
            <v>38018</v>
          </cell>
          <cell r="C470" t="str">
            <v>Sun</v>
          </cell>
          <cell r="D470">
            <v>38025.416666666664</v>
          </cell>
          <cell r="E470">
            <v>22</v>
          </cell>
          <cell r="F470">
            <v>23</v>
          </cell>
          <cell r="G470">
            <v>37773</v>
          </cell>
          <cell r="H470">
            <v>1.0229999999999999</v>
          </cell>
          <cell r="I470">
            <v>36924</v>
          </cell>
        </row>
        <row r="471">
          <cell r="B471">
            <v>38018</v>
          </cell>
          <cell r="C471" t="str">
            <v>Mon</v>
          </cell>
          <cell r="D471">
            <v>38026.416666666664</v>
          </cell>
          <cell r="E471">
            <v>17</v>
          </cell>
          <cell r="F471">
            <v>17</v>
          </cell>
          <cell r="G471">
            <v>33624</v>
          </cell>
          <cell r="H471">
            <v>1.0229999999999999</v>
          </cell>
          <cell r="I471">
            <v>32868</v>
          </cell>
        </row>
        <row r="472">
          <cell r="B472">
            <v>38018</v>
          </cell>
          <cell r="C472" t="str">
            <v>Tue</v>
          </cell>
          <cell r="D472">
            <v>38027.416666666664</v>
          </cell>
          <cell r="E472">
            <v>13</v>
          </cell>
          <cell r="F472">
            <v>13</v>
          </cell>
          <cell r="G472">
            <v>29824</v>
          </cell>
          <cell r="H472">
            <v>1.0229999999999999</v>
          </cell>
          <cell r="I472">
            <v>29153</v>
          </cell>
        </row>
        <row r="473">
          <cell r="B473">
            <v>38018</v>
          </cell>
          <cell r="C473" t="str">
            <v>Wed</v>
          </cell>
          <cell r="D473">
            <v>38028.416666666664</v>
          </cell>
          <cell r="E473">
            <v>17</v>
          </cell>
          <cell r="F473">
            <v>18</v>
          </cell>
          <cell r="G473">
            <v>32934</v>
          </cell>
          <cell r="H473">
            <v>1.024</v>
          </cell>
          <cell r="I473">
            <v>32162</v>
          </cell>
        </row>
        <row r="474">
          <cell r="B474">
            <v>38018</v>
          </cell>
          <cell r="C474" t="str">
            <v>Thu</v>
          </cell>
          <cell r="D474">
            <v>38029.416666666664</v>
          </cell>
          <cell r="E474">
            <v>19</v>
          </cell>
          <cell r="F474">
            <v>21</v>
          </cell>
          <cell r="G474">
            <v>36585</v>
          </cell>
          <cell r="H474">
            <v>1.02525</v>
          </cell>
          <cell r="I474">
            <v>35684</v>
          </cell>
        </row>
        <row r="475">
          <cell r="B475">
            <v>38018</v>
          </cell>
          <cell r="C475" t="str">
            <v>Fri</v>
          </cell>
          <cell r="D475">
            <v>38030.416666666664</v>
          </cell>
          <cell r="E475">
            <v>15</v>
          </cell>
          <cell r="F475">
            <v>15</v>
          </cell>
          <cell r="G475">
            <v>26624</v>
          </cell>
          <cell r="H475">
            <v>1.0242499999999999</v>
          </cell>
          <cell r="I475">
            <v>25994</v>
          </cell>
        </row>
        <row r="476">
          <cell r="B476">
            <v>38018</v>
          </cell>
          <cell r="C476" t="str">
            <v>Sat</v>
          </cell>
          <cell r="D476">
            <v>38031.416666666664</v>
          </cell>
          <cell r="E476">
            <v>18</v>
          </cell>
          <cell r="F476">
            <v>19</v>
          </cell>
          <cell r="G476">
            <v>35000</v>
          </cell>
          <cell r="H476">
            <v>1.024</v>
          </cell>
          <cell r="I476">
            <v>34180</v>
          </cell>
        </row>
        <row r="477">
          <cell r="B477">
            <v>38018</v>
          </cell>
          <cell r="C477" t="str">
            <v>Sun</v>
          </cell>
          <cell r="D477">
            <v>38032.416666666664</v>
          </cell>
          <cell r="E477">
            <v>22</v>
          </cell>
          <cell r="F477">
            <v>24</v>
          </cell>
          <cell r="G477">
            <v>35321</v>
          </cell>
          <cell r="H477">
            <v>1.024</v>
          </cell>
          <cell r="I477">
            <v>34493</v>
          </cell>
        </row>
        <row r="478">
          <cell r="B478">
            <v>38018</v>
          </cell>
          <cell r="C478" t="str">
            <v>Mon</v>
          </cell>
          <cell r="D478">
            <v>38033.416666666664</v>
          </cell>
          <cell r="E478">
            <v>23</v>
          </cell>
          <cell r="F478">
            <v>25</v>
          </cell>
          <cell r="G478">
            <v>42330</v>
          </cell>
          <cell r="H478">
            <v>1.024</v>
          </cell>
          <cell r="I478">
            <v>41338</v>
          </cell>
        </row>
        <row r="479">
          <cell r="B479">
            <v>38018</v>
          </cell>
          <cell r="C479" t="str">
            <v>Tue</v>
          </cell>
          <cell r="D479">
            <v>38034.416666666664</v>
          </cell>
          <cell r="E479">
            <v>24</v>
          </cell>
          <cell r="F479">
            <v>25</v>
          </cell>
          <cell r="G479">
            <v>44640</v>
          </cell>
          <cell r="H479">
            <v>1.0249999999999999</v>
          </cell>
          <cell r="I479">
            <v>43551</v>
          </cell>
        </row>
        <row r="480">
          <cell r="B480">
            <v>38018</v>
          </cell>
          <cell r="C480" t="str">
            <v>Wed</v>
          </cell>
          <cell r="D480">
            <v>38035.416666666664</v>
          </cell>
          <cell r="E480">
            <v>20</v>
          </cell>
          <cell r="F480">
            <v>21</v>
          </cell>
          <cell r="G480">
            <v>39278</v>
          </cell>
          <cell r="H480">
            <v>1.0242499999999999</v>
          </cell>
          <cell r="I480">
            <v>38348</v>
          </cell>
        </row>
        <row r="481">
          <cell r="B481">
            <v>38018</v>
          </cell>
          <cell r="C481" t="str">
            <v>Thu</v>
          </cell>
          <cell r="D481">
            <v>38036.416666666664</v>
          </cell>
          <cell r="E481">
            <v>14</v>
          </cell>
          <cell r="F481">
            <v>14</v>
          </cell>
          <cell r="G481">
            <v>32025</v>
          </cell>
          <cell r="H481">
            <v>1.022</v>
          </cell>
          <cell r="I481">
            <v>31336</v>
          </cell>
        </row>
        <row r="482">
          <cell r="B482">
            <v>38018</v>
          </cell>
          <cell r="C482" t="str">
            <v>Fri</v>
          </cell>
          <cell r="D482">
            <v>38037.416666666664</v>
          </cell>
          <cell r="E482">
            <v>6</v>
          </cell>
          <cell r="F482">
            <v>6</v>
          </cell>
          <cell r="G482">
            <v>21695</v>
          </cell>
          <cell r="H482">
            <v>1.0232499999999998</v>
          </cell>
          <cell r="I482">
            <v>21202</v>
          </cell>
        </row>
        <row r="483">
          <cell r="B483">
            <v>38018</v>
          </cell>
          <cell r="C483" t="str">
            <v>Sat</v>
          </cell>
          <cell r="D483">
            <v>38038.416666666664</v>
          </cell>
          <cell r="E483">
            <v>13</v>
          </cell>
          <cell r="F483">
            <v>14</v>
          </cell>
          <cell r="G483">
            <v>23265</v>
          </cell>
          <cell r="H483">
            <v>1.0229999999999999</v>
          </cell>
          <cell r="I483">
            <v>22742</v>
          </cell>
        </row>
        <row r="484">
          <cell r="B484">
            <v>38018</v>
          </cell>
          <cell r="C484" t="str">
            <v>Sun</v>
          </cell>
          <cell r="D484">
            <v>38039.416666666664</v>
          </cell>
          <cell r="E484">
            <v>14</v>
          </cell>
          <cell r="F484">
            <v>14</v>
          </cell>
          <cell r="G484">
            <v>26340</v>
          </cell>
          <cell r="H484">
            <v>1.022</v>
          </cell>
          <cell r="I484">
            <v>25773</v>
          </cell>
        </row>
        <row r="485">
          <cell r="B485">
            <v>38018</v>
          </cell>
          <cell r="C485" t="str">
            <v>Mon</v>
          </cell>
          <cell r="D485">
            <v>38040.416666666664</v>
          </cell>
          <cell r="E485">
            <v>14</v>
          </cell>
          <cell r="F485">
            <v>15</v>
          </cell>
          <cell r="G485">
            <v>32514</v>
          </cell>
          <cell r="H485">
            <v>1.0225</v>
          </cell>
          <cell r="I485">
            <v>31799</v>
          </cell>
        </row>
        <row r="486">
          <cell r="B486">
            <v>38018</v>
          </cell>
          <cell r="C486" t="str">
            <v>Tue</v>
          </cell>
          <cell r="D486">
            <v>38041.416666666664</v>
          </cell>
          <cell r="E486">
            <v>10</v>
          </cell>
          <cell r="F486">
            <v>11</v>
          </cell>
          <cell r="G486">
            <v>26063</v>
          </cell>
          <cell r="H486">
            <v>1.02325</v>
          </cell>
          <cell r="I486">
            <v>25471</v>
          </cell>
        </row>
        <row r="487">
          <cell r="B487">
            <v>38018</v>
          </cell>
          <cell r="C487" t="str">
            <v>Wed</v>
          </cell>
          <cell r="D487">
            <v>38042.416666666664</v>
          </cell>
          <cell r="E487">
            <v>23</v>
          </cell>
          <cell r="F487">
            <v>26</v>
          </cell>
          <cell r="G487">
            <v>42149</v>
          </cell>
          <cell r="H487">
            <v>1.0249999999999999</v>
          </cell>
          <cell r="I487">
            <v>41121</v>
          </cell>
        </row>
        <row r="488">
          <cell r="B488">
            <v>38018</v>
          </cell>
          <cell r="C488" t="str">
            <v>Thu</v>
          </cell>
          <cell r="D488">
            <v>38043.416666666664</v>
          </cell>
          <cell r="E488">
            <v>27</v>
          </cell>
          <cell r="F488">
            <v>29</v>
          </cell>
          <cell r="G488">
            <v>48832</v>
          </cell>
          <cell r="H488">
            <v>1.022</v>
          </cell>
          <cell r="I488">
            <v>47781</v>
          </cell>
        </row>
        <row r="489">
          <cell r="B489">
            <v>38018</v>
          </cell>
          <cell r="C489" t="str">
            <v>Fri</v>
          </cell>
          <cell r="D489">
            <v>38044.416666666664</v>
          </cell>
          <cell r="E489">
            <v>23</v>
          </cell>
          <cell r="F489">
            <v>24</v>
          </cell>
          <cell r="G489">
            <v>40306</v>
          </cell>
          <cell r="H489">
            <v>1.0229999999999999</v>
          </cell>
          <cell r="I489">
            <v>39400</v>
          </cell>
        </row>
        <row r="490">
          <cell r="B490">
            <v>38018</v>
          </cell>
          <cell r="C490" t="str">
            <v>Sat</v>
          </cell>
          <cell r="D490">
            <v>38045.416666666664</v>
          </cell>
          <cell r="E490">
            <v>16</v>
          </cell>
          <cell r="F490">
            <v>17</v>
          </cell>
          <cell r="G490">
            <v>30320</v>
          </cell>
          <cell r="H490">
            <v>1.0229999999999999</v>
          </cell>
          <cell r="I490">
            <v>29638</v>
          </cell>
        </row>
        <row r="491">
          <cell r="B491">
            <v>38018</v>
          </cell>
          <cell r="C491" t="str">
            <v>Sun</v>
          </cell>
          <cell r="D491">
            <v>38046.416666666664</v>
          </cell>
          <cell r="E491">
            <v>5</v>
          </cell>
          <cell r="F491">
            <v>6</v>
          </cell>
          <cell r="G491">
            <v>24312</v>
          </cell>
          <cell r="H491">
            <v>1.0222500000000001</v>
          </cell>
          <cell r="I491">
            <v>23783</v>
          </cell>
        </row>
        <row r="492">
          <cell r="B492">
            <v>38047</v>
          </cell>
          <cell r="C492" t="str">
            <v>Mon</v>
          </cell>
          <cell r="D492">
            <v>38047.416666666664</v>
          </cell>
          <cell r="E492">
            <v>0</v>
          </cell>
          <cell r="F492">
            <v>0</v>
          </cell>
          <cell r="G492">
            <v>18704</v>
          </cell>
          <cell r="H492">
            <v>1.022</v>
          </cell>
          <cell r="I492">
            <v>18301</v>
          </cell>
        </row>
        <row r="493">
          <cell r="B493">
            <v>38047</v>
          </cell>
          <cell r="C493" t="str">
            <v>Tue</v>
          </cell>
          <cell r="D493">
            <v>38048.416666666664</v>
          </cell>
          <cell r="E493">
            <v>0</v>
          </cell>
          <cell r="F493">
            <v>0</v>
          </cell>
          <cell r="G493">
            <v>16509</v>
          </cell>
          <cell r="H493">
            <v>1.0229999999999999</v>
          </cell>
          <cell r="I493">
            <v>16138</v>
          </cell>
        </row>
        <row r="494">
          <cell r="B494">
            <v>38047</v>
          </cell>
          <cell r="C494" t="str">
            <v>Wed</v>
          </cell>
          <cell r="D494">
            <v>38049.416666666664</v>
          </cell>
          <cell r="E494">
            <v>0</v>
          </cell>
          <cell r="F494">
            <v>0</v>
          </cell>
          <cell r="G494">
            <v>15680</v>
          </cell>
          <cell r="H494">
            <v>1.0217500000000002</v>
          </cell>
          <cell r="I494">
            <v>15346</v>
          </cell>
        </row>
        <row r="495">
          <cell r="B495">
            <v>38047</v>
          </cell>
          <cell r="C495" t="str">
            <v>Thu</v>
          </cell>
          <cell r="D495">
            <v>38050.416666666664</v>
          </cell>
          <cell r="E495">
            <v>0</v>
          </cell>
          <cell r="F495">
            <v>0</v>
          </cell>
          <cell r="G495">
            <v>14856</v>
          </cell>
          <cell r="H495">
            <v>1.0222499999999999</v>
          </cell>
          <cell r="I495">
            <v>14533</v>
          </cell>
        </row>
        <row r="496">
          <cell r="B496">
            <v>38047</v>
          </cell>
          <cell r="C496" t="str">
            <v>Fri</v>
          </cell>
          <cell r="D496">
            <v>38051.416666666664</v>
          </cell>
          <cell r="E496">
            <v>0</v>
          </cell>
          <cell r="F496">
            <v>0</v>
          </cell>
          <cell r="G496">
            <v>11916</v>
          </cell>
          <cell r="H496">
            <v>1.0217499999999999</v>
          </cell>
          <cell r="I496">
            <v>11662</v>
          </cell>
        </row>
        <row r="497">
          <cell r="B497">
            <v>38047</v>
          </cell>
          <cell r="C497" t="str">
            <v>Sat</v>
          </cell>
          <cell r="D497">
            <v>38052.416666666664</v>
          </cell>
          <cell r="E497">
            <v>3</v>
          </cell>
          <cell r="F497">
            <v>4</v>
          </cell>
          <cell r="G497">
            <v>11475</v>
          </cell>
          <cell r="H497">
            <v>1.022</v>
          </cell>
          <cell r="I497">
            <v>11228</v>
          </cell>
        </row>
        <row r="498">
          <cell r="B498">
            <v>38047</v>
          </cell>
          <cell r="C498" t="str">
            <v>Sun</v>
          </cell>
          <cell r="D498">
            <v>38053.416666666664</v>
          </cell>
          <cell r="E498">
            <v>4</v>
          </cell>
          <cell r="F498">
            <v>4</v>
          </cell>
          <cell r="G498">
            <v>16576</v>
          </cell>
          <cell r="H498">
            <v>1.0229999999999999</v>
          </cell>
          <cell r="I498">
            <v>16203</v>
          </cell>
        </row>
        <row r="499">
          <cell r="B499">
            <v>38047</v>
          </cell>
          <cell r="C499" t="str">
            <v>Mon</v>
          </cell>
          <cell r="D499">
            <v>38054.416666666664</v>
          </cell>
          <cell r="E499">
            <v>14</v>
          </cell>
          <cell r="F499">
            <v>15</v>
          </cell>
          <cell r="G499">
            <v>27393</v>
          </cell>
          <cell r="H499">
            <v>1.0222500000000001</v>
          </cell>
          <cell r="I499">
            <v>26797</v>
          </cell>
        </row>
        <row r="500">
          <cell r="B500">
            <v>38047</v>
          </cell>
          <cell r="C500" t="str">
            <v>Tue</v>
          </cell>
          <cell r="D500">
            <v>38055.416666666664</v>
          </cell>
          <cell r="E500">
            <v>15</v>
          </cell>
          <cell r="F500">
            <v>16</v>
          </cell>
          <cell r="G500">
            <v>31364</v>
          </cell>
          <cell r="H500">
            <v>1.0225</v>
          </cell>
          <cell r="I500">
            <v>30674</v>
          </cell>
        </row>
        <row r="501">
          <cell r="B501">
            <v>38047</v>
          </cell>
          <cell r="C501" t="str">
            <v>Wed</v>
          </cell>
          <cell r="D501">
            <v>38056.416666666664</v>
          </cell>
          <cell r="E501">
            <v>18</v>
          </cell>
          <cell r="F501">
            <v>18</v>
          </cell>
          <cell r="G501">
            <v>31106</v>
          </cell>
          <cell r="H501">
            <v>1.0237499999999999</v>
          </cell>
          <cell r="I501">
            <v>30384</v>
          </cell>
        </row>
        <row r="502">
          <cell r="B502">
            <v>38047</v>
          </cell>
          <cell r="C502" t="str">
            <v>Thu</v>
          </cell>
          <cell r="D502">
            <v>38057.416666666664</v>
          </cell>
          <cell r="E502">
            <v>10</v>
          </cell>
          <cell r="F502">
            <v>11</v>
          </cell>
          <cell r="G502">
            <v>26152</v>
          </cell>
          <cell r="H502">
            <v>1.0222499999999999</v>
          </cell>
          <cell r="I502">
            <v>25583</v>
          </cell>
        </row>
        <row r="503">
          <cell r="B503">
            <v>38047</v>
          </cell>
          <cell r="C503" t="str">
            <v>Fri</v>
          </cell>
          <cell r="D503">
            <v>38058.416666666664</v>
          </cell>
          <cell r="E503">
            <v>7</v>
          </cell>
          <cell r="F503">
            <v>7</v>
          </cell>
          <cell r="G503">
            <v>20241</v>
          </cell>
          <cell r="H503">
            <v>1.022</v>
          </cell>
          <cell r="I503">
            <v>19805</v>
          </cell>
        </row>
        <row r="504">
          <cell r="B504">
            <v>38047</v>
          </cell>
          <cell r="C504" t="str">
            <v>Sat</v>
          </cell>
          <cell r="D504">
            <v>38059.416666666664</v>
          </cell>
          <cell r="E504">
            <v>5</v>
          </cell>
          <cell r="F504">
            <v>6</v>
          </cell>
          <cell r="G504">
            <v>15022</v>
          </cell>
          <cell r="H504">
            <v>1.022</v>
          </cell>
          <cell r="I504">
            <v>14699</v>
          </cell>
        </row>
        <row r="505">
          <cell r="B505">
            <v>38047</v>
          </cell>
          <cell r="C505" t="str">
            <v>Sun</v>
          </cell>
          <cell r="D505">
            <v>38060.416666666664</v>
          </cell>
          <cell r="E505">
            <v>0</v>
          </cell>
          <cell r="F505">
            <v>0</v>
          </cell>
          <cell r="G505">
            <v>14281</v>
          </cell>
          <cell r="H505">
            <v>1.0209999999999999</v>
          </cell>
          <cell r="I505">
            <v>13987</v>
          </cell>
        </row>
        <row r="506">
          <cell r="B506">
            <v>38047</v>
          </cell>
          <cell r="C506" t="str">
            <v>Mon</v>
          </cell>
          <cell r="D506">
            <v>38061.416666666664</v>
          </cell>
          <cell r="E506">
            <v>0</v>
          </cell>
          <cell r="F506">
            <v>0</v>
          </cell>
          <cell r="G506">
            <v>15191</v>
          </cell>
          <cell r="H506">
            <v>1.0209999999999999</v>
          </cell>
          <cell r="I506">
            <v>14879</v>
          </cell>
        </row>
        <row r="507">
          <cell r="B507">
            <v>38047</v>
          </cell>
          <cell r="C507" t="str">
            <v>Tue</v>
          </cell>
          <cell r="D507">
            <v>38062.416666666664</v>
          </cell>
          <cell r="E507">
            <v>3</v>
          </cell>
          <cell r="F507">
            <v>4</v>
          </cell>
          <cell r="G507">
            <v>17540</v>
          </cell>
          <cell r="H507">
            <v>1.0215000000000001</v>
          </cell>
          <cell r="I507">
            <v>17171</v>
          </cell>
        </row>
        <row r="508">
          <cell r="B508">
            <v>38047</v>
          </cell>
          <cell r="C508" t="str">
            <v>Wed</v>
          </cell>
          <cell r="D508">
            <v>38063.416666666664</v>
          </cell>
          <cell r="E508">
            <v>8</v>
          </cell>
          <cell r="F508">
            <v>8</v>
          </cell>
          <cell r="G508">
            <v>20069</v>
          </cell>
          <cell r="H508">
            <v>1.0222500000000001</v>
          </cell>
          <cell r="I508">
            <v>19632</v>
          </cell>
        </row>
        <row r="509">
          <cell r="B509">
            <v>38047</v>
          </cell>
          <cell r="C509" t="str">
            <v>Thu</v>
          </cell>
          <cell r="D509">
            <v>38064.416666666664</v>
          </cell>
          <cell r="E509">
            <v>0</v>
          </cell>
          <cell r="F509">
            <v>0</v>
          </cell>
          <cell r="G509">
            <v>15785</v>
          </cell>
          <cell r="H509">
            <v>1.02125</v>
          </cell>
          <cell r="I509">
            <v>15457</v>
          </cell>
        </row>
        <row r="510">
          <cell r="B510">
            <v>38047</v>
          </cell>
          <cell r="C510" t="str">
            <v>Fri</v>
          </cell>
          <cell r="D510">
            <v>38065.416666666664</v>
          </cell>
          <cell r="E510">
            <v>0</v>
          </cell>
          <cell r="F510">
            <v>0</v>
          </cell>
          <cell r="G510">
            <v>13153</v>
          </cell>
          <cell r="H510">
            <v>1.0202499999999999</v>
          </cell>
          <cell r="I510">
            <v>12892</v>
          </cell>
        </row>
        <row r="511">
          <cell r="B511">
            <v>38047</v>
          </cell>
          <cell r="C511" t="str">
            <v>Sat</v>
          </cell>
          <cell r="D511">
            <v>38066.416666666664</v>
          </cell>
          <cell r="E511">
            <v>0</v>
          </cell>
          <cell r="F511">
            <v>0</v>
          </cell>
          <cell r="G511">
            <v>9446</v>
          </cell>
          <cell r="H511">
            <v>1.0209999999999999</v>
          </cell>
          <cell r="I511">
            <v>9252</v>
          </cell>
        </row>
        <row r="512">
          <cell r="B512">
            <v>38047</v>
          </cell>
          <cell r="C512" t="str">
            <v>Sun</v>
          </cell>
          <cell r="D512">
            <v>38067.416666666664</v>
          </cell>
          <cell r="E512">
            <v>12</v>
          </cell>
          <cell r="F512">
            <v>13</v>
          </cell>
          <cell r="G512">
            <v>18106</v>
          </cell>
          <cell r="H512">
            <v>1.0209999999999999</v>
          </cell>
          <cell r="I512">
            <v>17734</v>
          </cell>
        </row>
        <row r="513">
          <cell r="B513">
            <v>38047</v>
          </cell>
          <cell r="C513" t="str">
            <v>Mon</v>
          </cell>
          <cell r="D513">
            <v>38068.416666666664</v>
          </cell>
          <cell r="E513">
            <v>17</v>
          </cell>
          <cell r="F513">
            <v>18</v>
          </cell>
          <cell r="G513">
            <v>29379</v>
          </cell>
          <cell r="H513">
            <v>1.02125</v>
          </cell>
          <cell r="I513">
            <v>28768</v>
          </cell>
        </row>
        <row r="514">
          <cell r="B514">
            <v>38047</v>
          </cell>
          <cell r="C514" t="str">
            <v>Tue</v>
          </cell>
          <cell r="D514">
            <v>38069.416666666664</v>
          </cell>
          <cell r="E514">
            <v>12</v>
          </cell>
          <cell r="F514">
            <v>13</v>
          </cell>
          <cell r="G514">
            <v>25345</v>
          </cell>
          <cell r="H514">
            <v>1.0225</v>
          </cell>
          <cell r="I514">
            <v>24787</v>
          </cell>
        </row>
        <row r="515">
          <cell r="B515">
            <v>38047</v>
          </cell>
          <cell r="C515" t="str">
            <v>Wed</v>
          </cell>
          <cell r="D515">
            <v>38070.416666666664</v>
          </cell>
          <cell r="E515">
            <v>3</v>
          </cell>
          <cell r="F515">
            <v>4</v>
          </cell>
          <cell r="G515">
            <v>18197</v>
          </cell>
          <cell r="H515">
            <v>1.0234999999999999</v>
          </cell>
          <cell r="I515">
            <v>17779</v>
          </cell>
        </row>
        <row r="516">
          <cell r="B516">
            <v>38047</v>
          </cell>
          <cell r="C516" t="str">
            <v>Thu</v>
          </cell>
          <cell r="D516">
            <v>38071.416666666664</v>
          </cell>
          <cell r="E516">
            <v>0</v>
          </cell>
          <cell r="F516">
            <v>0</v>
          </cell>
          <cell r="G516">
            <v>14401</v>
          </cell>
          <cell r="H516">
            <v>1.0237499999999999</v>
          </cell>
          <cell r="I516">
            <v>14067</v>
          </cell>
        </row>
        <row r="517">
          <cell r="B517">
            <v>38047</v>
          </cell>
          <cell r="C517" t="str">
            <v>Fri</v>
          </cell>
          <cell r="D517">
            <v>38072.416666666664</v>
          </cell>
          <cell r="E517">
            <v>0</v>
          </cell>
          <cell r="F517">
            <v>0</v>
          </cell>
          <cell r="G517">
            <v>11972</v>
          </cell>
          <cell r="H517">
            <v>1.024</v>
          </cell>
          <cell r="I517">
            <v>11691</v>
          </cell>
        </row>
        <row r="518">
          <cell r="B518">
            <v>38047</v>
          </cell>
          <cell r="C518" t="str">
            <v>Sat</v>
          </cell>
          <cell r="D518">
            <v>38073.416666666664</v>
          </cell>
          <cell r="E518">
            <v>0</v>
          </cell>
          <cell r="F518">
            <v>0</v>
          </cell>
          <cell r="G518">
            <v>9770</v>
          </cell>
          <cell r="H518">
            <v>1.0217500000000002</v>
          </cell>
          <cell r="I518">
            <v>9562</v>
          </cell>
        </row>
        <row r="519">
          <cell r="B519">
            <v>38047</v>
          </cell>
          <cell r="C519" t="str">
            <v>Sun</v>
          </cell>
          <cell r="D519">
            <v>38074.416666666664</v>
          </cell>
          <cell r="E519">
            <v>0</v>
          </cell>
          <cell r="F519">
            <v>0</v>
          </cell>
          <cell r="G519">
            <v>11592</v>
          </cell>
          <cell r="H519">
            <v>1.0194999999999999</v>
          </cell>
          <cell r="I519">
            <v>11370</v>
          </cell>
        </row>
        <row r="520">
          <cell r="B520">
            <v>38047</v>
          </cell>
          <cell r="C520" t="str">
            <v>Mon</v>
          </cell>
          <cell r="D520">
            <v>38075.416666666664</v>
          </cell>
          <cell r="E520">
            <v>0</v>
          </cell>
          <cell r="F520">
            <v>0</v>
          </cell>
          <cell r="G520">
            <v>14556</v>
          </cell>
          <cell r="H520">
            <v>1.0202499999999999</v>
          </cell>
          <cell r="I520">
            <v>14267</v>
          </cell>
        </row>
        <row r="521">
          <cell r="B521">
            <v>38047</v>
          </cell>
          <cell r="C521" t="str">
            <v>Tue</v>
          </cell>
          <cell r="D521">
            <v>38076.416666666664</v>
          </cell>
          <cell r="E521">
            <v>6</v>
          </cell>
          <cell r="F521">
            <v>7</v>
          </cell>
          <cell r="G521">
            <v>16299</v>
          </cell>
          <cell r="H521">
            <v>1.02075</v>
          </cell>
          <cell r="I521">
            <v>15968</v>
          </cell>
        </row>
        <row r="522">
          <cell r="B522">
            <v>38047</v>
          </cell>
          <cell r="C522" t="str">
            <v>Wed</v>
          </cell>
          <cell r="D522">
            <v>38077.416666666664</v>
          </cell>
          <cell r="E522">
            <v>16</v>
          </cell>
          <cell r="F522">
            <v>17</v>
          </cell>
          <cell r="G522">
            <v>26746</v>
          </cell>
          <cell r="H522">
            <v>1.022</v>
          </cell>
          <cell r="I522">
            <v>26170</v>
          </cell>
        </row>
        <row r="523">
          <cell r="B523">
            <v>38078</v>
          </cell>
          <cell r="C523" t="str">
            <v>Thu</v>
          </cell>
          <cell r="D523">
            <v>38078.416666666664</v>
          </cell>
          <cell r="E523">
            <v>12</v>
          </cell>
          <cell r="F523">
            <v>13</v>
          </cell>
          <cell r="G523">
            <v>25252</v>
          </cell>
          <cell r="H523">
            <v>1.022</v>
          </cell>
          <cell r="I523">
            <v>24708</v>
          </cell>
        </row>
        <row r="524">
          <cell r="B524">
            <v>38078</v>
          </cell>
          <cell r="C524" t="str">
            <v>Fri</v>
          </cell>
          <cell r="D524">
            <v>38079.416666666664</v>
          </cell>
          <cell r="E524">
            <v>8</v>
          </cell>
          <cell r="F524">
            <v>8</v>
          </cell>
          <cell r="G524">
            <v>20879</v>
          </cell>
          <cell r="H524">
            <v>1.0234999999999999</v>
          </cell>
          <cell r="I524">
            <v>20400</v>
          </cell>
        </row>
        <row r="525">
          <cell r="B525">
            <v>38078</v>
          </cell>
          <cell r="C525" t="str">
            <v>Sat</v>
          </cell>
          <cell r="D525">
            <v>38080.416666666664</v>
          </cell>
          <cell r="E525">
            <v>7</v>
          </cell>
          <cell r="F525">
            <v>8</v>
          </cell>
          <cell r="G525">
            <v>16033</v>
          </cell>
          <cell r="H525">
            <v>1.0235000000000001</v>
          </cell>
          <cell r="I525">
            <v>15665</v>
          </cell>
        </row>
        <row r="526">
          <cell r="B526">
            <v>38078</v>
          </cell>
          <cell r="C526" t="str">
            <v>Sun</v>
          </cell>
          <cell r="D526">
            <v>38081.416666666664</v>
          </cell>
          <cell r="E526">
            <v>7</v>
          </cell>
          <cell r="F526">
            <v>8</v>
          </cell>
          <cell r="G526">
            <v>19301</v>
          </cell>
          <cell r="H526">
            <v>1.0242499999999999</v>
          </cell>
          <cell r="I526">
            <v>18844</v>
          </cell>
        </row>
        <row r="527">
          <cell r="B527">
            <v>38078</v>
          </cell>
          <cell r="C527" t="str">
            <v>Mon</v>
          </cell>
          <cell r="D527">
            <v>38082.416666666664</v>
          </cell>
          <cell r="E527">
            <v>6</v>
          </cell>
          <cell r="F527">
            <v>6</v>
          </cell>
          <cell r="G527">
            <v>20458</v>
          </cell>
          <cell r="H527">
            <v>1.022</v>
          </cell>
          <cell r="I527">
            <v>20018</v>
          </cell>
        </row>
        <row r="528">
          <cell r="B528">
            <v>38078</v>
          </cell>
          <cell r="C528" t="str">
            <v>Tue</v>
          </cell>
          <cell r="D528">
            <v>38083.416666666664</v>
          </cell>
          <cell r="E528">
            <v>2</v>
          </cell>
          <cell r="F528">
            <v>2</v>
          </cell>
          <cell r="G528">
            <v>17822</v>
          </cell>
          <cell r="H528">
            <v>1.0217500000000002</v>
          </cell>
          <cell r="I528">
            <v>17443</v>
          </cell>
        </row>
        <row r="529">
          <cell r="B529">
            <v>38078</v>
          </cell>
          <cell r="C529" t="str">
            <v>Wed</v>
          </cell>
          <cell r="D529">
            <v>38084.416666666664</v>
          </cell>
          <cell r="E529">
            <v>0</v>
          </cell>
          <cell r="F529">
            <v>0</v>
          </cell>
          <cell r="G529">
            <v>15765</v>
          </cell>
          <cell r="H529">
            <v>1.022</v>
          </cell>
          <cell r="I529">
            <v>15426</v>
          </cell>
        </row>
        <row r="530">
          <cell r="B530">
            <v>38078</v>
          </cell>
          <cell r="C530" t="str">
            <v>Thu</v>
          </cell>
          <cell r="D530">
            <v>38085.416666666664</v>
          </cell>
          <cell r="E530">
            <v>0</v>
          </cell>
          <cell r="F530">
            <v>0</v>
          </cell>
          <cell r="G530">
            <v>13693</v>
          </cell>
          <cell r="H530">
            <v>1.0222500000000001</v>
          </cell>
          <cell r="I530">
            <v>13395</v>
          </cell>
        </row>
        <row r="531">
          <cell r="B531">
            <v>38078</v>
          </cell>
          <cell r="C531" t="str">
            <v>Fri</v>
          </cell>
          <cell r="D531">
            <v>38086.416666666664</v>
          </cell>
          <cell r="E531">
            <v>1</v>
          </cell>
          <cell r="F531">
            <v>1</v>
          </cell>
          <cell r="G531">
            <v>12318</v>
          </cell>
          <cell r="H531">
            <v>1.02125</v>
          </cell>
          <cell r="I531">
            <v>12062</v>
          </cell>
        </row>
        <row r="532">
          <cell r="B532">
            <v>38078</v>
          </cell>
          <cell r="C532" t="str">
            <v>Sat</v>
          </cell>
          <cell r="D532">
            <v>38087.416666666664</v>
          </cell>
          <cell r="E532">
            <v>0</v>
          </cell>
          <cell r="F532">
            <v>0</v>
          </cell>
          <cell r="G532">
            <v>9646</v>
          </cell>
          <cell r="H532">
            <v>1.022</v>
          </cell>
          <cell r="I532">
            <v>9438</v>
          </cell>
        </row>
        <row r="533">
          <cell r="B533">
            <v>38078</v>
          </cell>
          <cell r="C533" t="str">
            <v>Sun</v>
          </cell>
          <cell r="D533">
            <v>38088.416666666664</v>
          </cell>
          <cell r="E533">
            <v>0</v>
          </cell>
          <cell r="F533">
            <v>0</v>
          </cell>
          <cell r="G533">
            <v>10500</v>
          </cell>
          <cell r="H533">
            <v>1.02</v>
          </cell>
          <cell r="I533">
            <v>10294</v>
          </cell>
        </row>
        <row r="534">
          <cell r="B534">
            <v>38078</v>
          </cell>
          <cell r="C534" t="str">
            <v>Mon</v>
          </cell>
          <cell r="D534">
            <v>38089.416666666664</v>
          </cell>
          <cell r="E534">
            <v>0</v>
          </cell>
          <cell r="F534">
            <v>0</v>
          </cell>
          <cell r="G534">
            <v>13367</v>
          </cell>
          <cell r="H534">
            <v>1.0202499999999999</v>
          </cell>
          <cell r="I534">
            <v>13102</v>
          </cell>
        </row>
        <row r="535">
          <cell r="B535">
            <v>38078</v>
          </cell>
          <cell r="C535" t="str">
            <v>Tue</v>
          </cell>
          <cell r="D535">
            <v>38090.416666666664</v>
          </cell>
          <cell r="E535">
            <v>20</v>
          </cell>
          <cell r="F535">
            <v>23</v>
          </cell>
          <cell r="G535">
            <v>30286</v>
          </cell>
          <cell r="H535">
            <v>1.0202499999999999</v>
          </cell>
          <cell r="I535">
            <v>29685</v>
          </cell>
        </row>
        <row r="536">
          <cell r="B536">
            <v>38078</v>
          </cell>
          <cell r="C536" t="str">
            <v>Wed</v>
          </cell>
          <cell r="D536">
            <v>38091.416666666664</v>
          </cell>
          <cell r="E536">
            <v>10</v>
          </cell>
          <cell r="F536">
            <v>11</v>
          </cell>
          <cell r="G536">
            <v>24622</v>
          </cell>
          <cell r="H536">
            <v>1.0222499999999999</v>
          </cell>
          <cell r="I536">
            <v>24086</v>
          </cell>
        </row>
        <row r="537">
          <cell r="B537">
            <v>38078</v>
          </cell>
          <cell r="C537" t="str">
            <v>Thu</v>
          </cell>
          <cell r="D537">
            <v>38092.416666666664</v>
          </cell>
          <cell r="E537">
            <v>6</v>
          </cell>
          <cell r="F537">
            <v>6</v>
          </cell>
          <cell r="G537">
            <v>19526</v>
          </cell>
          <cell r="H537">
            <v>1.02475</v>
          </cell>
          <cell r="I537">
            <v>19054</v>
          </cell>
        </row>
        <row r="538">
          <cell r="B538">
            <v>38078</v>
          </cell>
          <cell r="C538" t="str">
            <v>Fri</v>
          </cell>
          <cell r="D538">
            <v>38093.416666666664</v>
          </cell>
          <cell r="E538">
            <v>1</v>
          </cell>
          <cell r="F538">
            <v>1</v>
          </cell>
          <cell r="G538">
            <v>14570</v>
          </cell>
          <cell r="H538">
            <v>1.0234999999999999</v>
          </cell>
          <cell r="I538">
            <v>14235</v>
          </cell>
        </row>
        <row r="539">
          <cell r="B539">
            <v>38078</v>
          </cell>
          <cell r="C539" t="str">
            <v>Sat</v>
          </cell>
          <cell r="D539">
            <v>38094.416666666664</v>
          </cell>
          <cell r="E539">
            <v>0</v>
          </cell>
          <cell r="F539">
            <v>0</v>
          </cell>
          <cell r="G539">
            <v>11685</v>
          </cell>
          <cell r="H539">
            <v>1.0215000000000001</v>
          </cell>
          <cell r="I539">
            <v>11439</v>
          </cell>
        </row>
        <row r="540">
          <cell r="B540">
            <v>38078</v>
          </cell>
          <cell r="C540" t="str">
            <v>Sun</v>
          </cell>
          <cell r="D540">
            <v>38095.416666666664</v>
          </cell>
          <cell r="E540">
            <v>0</v>
          </cell>
          <cell r="F540">
            <v>0</v>
          </cell>
          <cell r="G540">
            <v>12636</v>
          </cell>
          <cell r="H540">
            <v>1.02125</v>
          </cell>
          <cell r="I540">
            <v>12373</v>
          </cell>
        </row>
        <row r="541">
          <cell r="B541">
            <v>38078</v>
          </cell>
          <cell r="C541" t="str">
            <v>Mon</v>
          </cell>
          <cell r="D541">
            <v>38096.416666666664</v>
          </cell>
          <cell r="E541">
            <v>0</v>
          </cell>
          <cell r="F541">
            <v>0</v>
          </cell>
          <cell r="G541">
            <v>13614</v>
          </cell>
          <cell r="H541">
            <v>1.0205</v>
          </cell>
          <cell r="I541">
            <v>13341</v>
          </cell>
        </row>
        <row r="542">
          <cell r="B542">
            <v>38078</v>
          </cell>
          <cell r="C542" t="str">
            <v>Tue</v>
          </cell>
          <cell r="D542">
            <v>38097.416666666664</v>
          </cell>
          <cell r="E542">
            <v>0</v>
          </cell>
          <cell r="F542">
            <v>0</v>
          </cell>
          <cell r="G542">
            <v>13289</v>
          </cell>
          <cell r="H542">
            <v>1.02</v>
          </cell>
          <cell r="I542">
            <v>13028</v>
          </cell>
        </row>
        <row r="543">
          <cell r="B543">
            <v>38078</v>
          </cell>
          <cell r="C543" t="str">
            <v>Wed</v>
          </cell>
          <cell r="D543">
            <v>38098.416666666664</v>
          </cell>
          <cell r="E543">
            <v>0</v>
          </cell>
          <cell r="F543">
            <v>0</v>
          </cell>
          <cell r="G543">
            <v>13810</v>
          </cell>
          <cell r="H543">
            <v>1.0215000000000001</v>
          </cell>
          <cell r="I543">
            <v>13519</v>
          </cell>
        </row>
        <row r="544">
          <cell r="B544">
            <v>38078</v>
          </cell>
          <cell r="C544" t="str">
            <v>Thu</v>
          </cell>
          <cell r="D544">
            <v>38099.416666666664</v>
          </cell>
          <cell r="E544">
            <v>0</v>
          </cell>
          <cell r="F544">
            <v>0</v>
          </cell>
          <cell r="G544">
            <v>13394</v>
          </cell>
          <cell r="H544">
            <v>1.0217500000000002</v>
          </cell>
          <cell r="I544">
            <v>13109</v>
          </cell>
        </row>
        <row r="545">
          <cell r="B545">
            <v>38078</v>
          </cell>
          <cell r="C545" t="str">
            <v>Fri</v>
          </cell>
          <cell r="D545">
            <v>38100.416666666664</v>
          </cell>
          <cell r="E545">
            <v>0</v>
          </cell>
          <cell r="F545">
            <v>0</v>
          </cell>
          <cell r="G545">
            <v>11043</v>
          </cell>
          <cell r="H545">
            <v>1.0217500000000002</v>
          </cell>
          <cell r="I545">
            <v>10808</v>
          </cell>
        </row>
        <row r="546">
          <cell r="B546">
            <v>38078</v>
          </cell>
          <cell r="C546" t="str">
            <v>Sat</v>
          </cell>
          <cell r="D546">
            <v>38101.416666666664</v>
          </cell>
          <cell r="E546">
            <v>0</v>
          </cell>
          <cell r="F546">
            <v>0</v>
          </cell>
          <cell r="G546">
            <v>9897</v>
          </cell>
          <cell r="H546">
            <v>1.022</v>
          </cell>
          <cell r="I546">
            <v>9684</v>
          </cell>
        </row>
        <row r="547">
          <cell r="B547">
            <v>38078</v>
          </cell>
          <cell r="C547" t="str">
            <v>Sun</v>
          </cell>
          <cell r="D547">
            <v>38102.416666666664</v>
          </cell>
          <cell r="E547">
            <v>0</v>
          </cell>
          <cell r="F547">
            <v>0</v>
          </cell>
          <cell r="G547">
            <v>11103</v>
          </cell>
          <cell r="H547">
            <v>1.0215000000000001</v>
          </cell>
          <cell r="I547">
            <v>10869</v>
          </cell>
        </row>
        <row r="548">
          <cell r="B548">
            <v>38078</v>
          </cell>
          <cell r="C548" t="str">
            <v>Mon</v>
          </cell>
          <cell r="D548">
            <v>38103.416666666664</v>
          </cell>
          <cell r="E548">
            <v>3</v>
          </cell>
          <cell r="F548">
            <v>3</v>
          </cell>
          <cell r="G548">
            <v>14050</v>
          </cell>
          <cell r="H548">
            <v>1.022</v>
          </cell>
          <cell r="I548">
            <v>13748</v>
          </cell>
        </row>
        <row r="549">
          <cell r="B549">
            <v>38078</v>
          </cell>
          <cell r="C549" t="str">
            <v>Tue</v>
          </cell>
          <cell r="D549">
            <v>38104.416666666664</v>
          </cell>
          <cell r="E549">
            <v>2</v>
          </cell>
          <cell r="F549">
            <v>2</v>
          </cell>
          <cell r="G549">
            <v>14643</v>
          </cell>
          <cell r="H549">
            <v>1.0227499999999998</v>
          </cell>
          <cell r="I549">
            <v>14317</v>
          </cell>
        </row>
        <row r="550">
          <cell r="B550">
            <v>38078</v>
          </cell>
          <cell r="C550" t="str">
            <v>Wed</v>
          </cell>
          <cell r="D550">
            <v>38105.416666666664</v>
          </cell>
          <cell r="E550">
            <v>0</v>
          </cell>
          <cell r="F550">
            <v>0</v>
          </cell>
          <cell r="G550">
            <v>13919</v>
          </cell>
          <cell r="H550">
            <v>1.0265</v>
          </cell>
          <cell r="I550">
            <v>13560</v>
          </cell>
        </row>
        <row r="551">
          <cell r="B551">
            <v>38078</v>
          </cell>
          <cell r="C551" t="str">
            <v>Thu</v>
          </cell>
          <cell r="D551">
            <v>38106.416666666664</v>
          </cell>
          <cell r="E551">
            <v>0</v>
          </cell>
          <cell r="F551">
            <v>0</v>
          </cell>
          <cell r="G551">
            <v>12911</v>
          </cell>
          <cell r="H551">
            <v>1.0222500000000001</v>
          </cell>
          <cell r="I551">
            <v>12630</v>
          </cell>
        </row>
        <row r="552">
          <cell r="B552">
            <v>38078</v>
          </cell>
          <cell r="C552" t="str">
            <v>Fri</v>
          </cell>
          <cell r="D552">
            <v>38107.416666666664</v>
          </cell>
          <cell r="E552">
            <v>0</v>
          </cell>
          <cell r="F552">
            <v>0</v>
          </cell>
          <cell r="G552">
            <v>11362</v>
          </cell>
          <cell r="H552">
            <v>1.02075</v>
          </cell>
          <cell r="I552">
            <v>11131</v>
          </cell>
        </row>
        <row r="553">
          <cell r="B553">
            <v>38108</v>
          </cell>
          <cell r="C553" t="str">
            <v>Sat</v>
          </cell>
          <cell r="D553">
            <v>38108.416666666664</v>
          </cell>
          <cell r="E553">
            <v>0</v>
          </cell>
          <cell r="F553">
            <v>0</v>
          </cell>
          <cell r="G553">
            <v>8786</v>
          </cell>
          <cell r="H553">
            <v>1.0202499999999999</v>
          </cell>
          <cell r="I553">
            <v>8612</v>
          </cell>
        </row>
        <row r="554">
          <cell r="B554">
            <v>38108</v>
          </cell>
          <cell r="C554" t="str">
            <v>Sun</v>
          </cell>
          <cell r="D554">
            <v>38109.416666666664</v>
          </cell>
          <cell r="E554">
            <v>3</v>
          </cell>
          <cell r="F554">
            <v>3</v>
          </cell>
          <cell r="G554">
            <v>12248</v>
          </cell>
          <cell r="H554">
            <v>1.0205</v>
          </cell>
          <cell r="I554">
            <v>12002</v>
          </cell>
        </row>
        <row r="555">
          <cell r="B555">
            <v>38108</v>
          </cell>
          <cell r="C555" t="str">
            <v>Mon</v>
          </cell>
          <cell r="D555">
            <v>38110.416666666664</v>
          </cell>
          <cell r="E555">
            <v>7</v>
          </cell>
          <cell r="F555">
            <v>7</v>
          </cell>
          <cell r="G555">
            <v>15642</v>
          </cell>
          <cell r="H555">
            <v>1.0205</v>
          </cell>
          <cell r="I555">
            <v>15328</v>
          </cell>
        </row>
        <row r="556">
          <cell r="B556">
            <v>38108</v>
          </cell>
          <cell r="C556" t="str">
            <v>Tue</v>
          </cell>
          <cell r="D556">
            <v>38111.416666666664</v>
          </cell>
          <cell r="E556">
            <v>4</v>
          </cell>
          <cell r="F556">
            <v>4</v>
          </cell>
          <cell r="G556">
            <v>14982</v>
          </cell>
          <cell r="H556">
            <v>1.02075</v>
          </cell>
          <cell r="I556">
            <v>14677</v>
          </cell>
        </row>
        <row r="557">
          <cell r="B557">
            <v>38108</v>
          </cell>
          <cell r="C557" t="str">
            <v>Wed</v>
          </cell>
          <cell r="D557">
            <v>38112.416666666664</v>
          </cell>
          <cell r="E557">
            <v>0</v>
          </cell>
          <cell r="F557">
            <v>0</v>
          </cell>
          <cell r="G557">
            <v>13370</v>
          </cell>
          <cell r="H557">
            <v>1.022</v>
          </cell>
          <cell r="I557">
            <v>13082</v>
          </cell>
        </row>
        <row r="558">
          <cell r="B558">
            <v>38108</v>
          </cell>
          <cell r="C558" t="str">
            <v>Thu</v>
          </cell>
          <cell r="D558">
            <v>38113.416666666664</v>
          </cell>
          <cell r="E558">
            <v>0</v>
          </cell>
          <cell r="F558">
            <v>0</v>
          </cell>
          <cell r="G558">
            <v>12788</v>
          </cell>
          <cell r="H558">
            <v>1.0209999999999999</v>
          </cell>
          <cell r="I558">
            <v>12525</v>
          </cell>
        </row>
        <row r="559">
          <cell r="B559">
            <v>38108</v>
          </cell>
          <cell r="C559" t="str">
            <v>Fri</v>
          </cell>
          <cell r="D559">
            <v>38114.416666666664</v>
          </cell>
          <cell r="E559">
            <v>0</v>
          </cell>
          <cell r="F559">
            <v>0</v>
          </cell>
          <cell r="G559">
            <v>10938</v>
          </cell>
          <cell r="H559">
            <v>1.0209999999999999</v>
          </cell>
          <cell r="I559">
            <v>10713</v>
          </cell>
        </row>
        <row r="560">
          <cell r="B560">
            <v>38108</v>
          </cell>
          <cell r="C560" t="str">
            <v>Sat</v>
          </cell>
          <cell r="D560">
            <v>38115.416666666664</v>
          </cell>
          <cell r="E560">
            <v>0</v>
          </cell>
          <cell r="F560">
            <v>0</v>
          </cell>
          <cell r="G560">
            <v>9262</v>
          </cell>
          <cell r="H560">
            <v>1.02075</v>
          </cell>
          <cell r="I560">
            <v>9074</v>
          </cell>
        </row>
        <row r="561">
          <cell r="B561">
            <v>38108</v>
          </cell>
          <cell r="C561" t="str">
            <v>Sun</v>
          </cell>
          <cell r="D561">
            <v>38116.416666666664</v>
          </cell>
          <cell r="E561">
            <v>0</v>
          </cell>
          <cell r="F561">
            <v>0</v>
          </cell>
          <cell r="G561">
            <v>11147</v>
          </cell>
          <cell r="H561">
            <v>1.0222500000000001</v>
          </cell>
          <cell r="I561">
            <v>10904</v>
          </cell>
        </row>
        <row r="562">
          <cell r="B562">
            <v>38108</v>
          </cell>
          <cell r="C562" t="str">
            <v>Mon</v>
          </cell>
          <cell r="D562">
            <v>38117.416666666664</v>
          </cell>
          <cell r="E562">
            <v>0</v>
          </cell>
          <cell r="F562">
            <v>0</v>
          </cell>
          <cell r="G562">
            <v>12665</v>
          </cell>
          <cell r="H562">
            <v>1.0214999999999999</v>
          </cell>
          <cell r="I562">
            <v>12398</v>
          </cell>
        </row>
        <row r="563">
          <cell r="B563">
            <v>38108</v>
          </cell>
          <cell r="C563" t="str">
            <v>Tue</v>
          </cell>
          <cell r="D563">
            <v>38118.416666666664</v>
          </cell>
          <cell r="E563">
            <v>0</v>
          </cell>
          <cell r="F563">
            <v>0</v>
          </cell>
          <cell r="G563">
            <v>12746</v>
          </cell>
          <cell r="H563">
            <v>1.0202499999999999</v>
          </cell>
          <cell r="I563">
            <v>12493</v>
          </cell>
        </row>
        <row r="564">
          <cell r="B564">
            <v>38108</v>
          </cell>
          <cell r="C564" t="str">
            <v>Wed</v>
          </cell>
          <cell r="D564">
            <v>38119.416666666664</v>
          </cell>
          <cell r="E564">
            <v>0</v>
          </cell>
          <cell r="F564">
            <v>0</v>
          </cell>
          <cell r="G564">
            <v>12796</v>
          </cell>
          <cell r="H564">
            <v>1.0229999999999999</v>
          </cell>
          <cell r="I564">
            <v>12508</v>
          </cell>
        </row>
        <row r="565">
          <cell r="B565">
            <v>38108</v>
          </cell>
          <cell r="C565" t="str">
            <v>Thu</v>
          </cell>
          <cell r="D565">
            <v>38120.416666666664</v>
          </cell>
          <cell r="E565">
            <v>0</v>
          </cell>
          <cell r="F565">
            <v>0</v>
          </cell>
          <cell r="G565">
            <v>12280</v>
          </cell>
          <cell r="H565">
            <v>1.022</v>
          </cell>
          <cell r="I565">
            <v>12016</v>
          </cell>
        </row>
        <row r="566">
          <cell r="B566">
            <v>38108</v>
          </cell>
          <cell r="C566" t="str">
            <v>Fri</v>
          </cell>
          <cell r="D566">
            <v>38121.416666666664</v>
          </cell>
          <cell r="E566">
            <v>0</v>
          </cell>
          <cell r="F566">
            <v>0</v>
          </cell>
          <cell r="G566">
            <v>10681</v>
          </cell>
          <cell r="H566">
            <v>1.0209999999999999</v>
          </cell>
          <cell r="I566">
            <v>10461</v>
          </cell>
        </row>
        <row r="567">
          <cell r="B567">
            <v>38108</v>
          </cell>
          <cell r="C567" t="str">
            <v>Sat</v>
          </cell>
          <cell r="D567">
            <v>38122.416666666664</v>
          </cell>
          <cell r="E567">
            <v>0</v>
          </cell>
          <cell r="F567">
            <v>0</v>
          </cell>
          <cell r="G567">
            <v>9101</v>
          </cell>
          <cell r="H567">
            <v>1.02075</v>
          </cell>
          <cell r="I567">
            <v>8916</v>
          </cell>
        </row>
        <row r="568">
          <cell r="B568">
            <v>38108</v>
          </cell>
          <cell r="C568" t="str">
            <v>Sun</v>
          </cell>
          <cell r="D568">
            <v>38123.416666666664</v>
          </cell>
          <cell r="E568">
            <v>0</v>
          </cell>
          <cell r="F568">
            <v>0</v>
          </cell>
          <cell r="G568">
            <v>10849</v>
          </cell>
          <cell r="H568">
            <v>1.0237499999999999</v>
          </cell>
          <cell r="I568">
            <v>10597</v>
          </cell>
        </row>
        <row r="569">
          <cell r="B569">
            <v>38108</v>
          </cell>
          <cell r="C569" t="str">
            <v>Mon</v>
          </cell>
          <cell r="D569">
            <v>38124.416666666664</v>
          </cell>
          <cell r="E569">
            <v>0</v>
          </cell>
          <cell r="F569">
            <v>0</v>
          </cell>
          <cell r="G569">
            <v>12012</v>
          </cell>
          <cell r="H569">
            <v>1.0217500000000002</v>
          </cell>
          <cell r="I569">
            <v>11756</v>
          </cell>
        </row>
        <row r="570">
          <cell r="B570">
            <v>38108</v>
          </cell>
          <cell r="C570" t="str">
            <v>Tue</v>
          </cell>
          <cell r="D570">
            <v>38125.416666666664</v>
          </cell>
          <cell r="E570">
            <v>0</v>
          </cell>
          <cell r="F570">
            <v>0</v>
          </cell>
          <cell r="G570">
            <v>12228</v>
          </cell>
          <cell r="H570">
            <v>1.02125</v>
          </cell>
          <cell r="I570">
            <v>11974</v>
          </cell>
        </row>
        <row r="571">
          <cell r="B571">
            <v>38108</v>
          </cell>
          <cell r="C571" t="str">
            <v>Wed</v>
          </cell>
          <cell r="D571">
            <v>38126.416666666664</v>
          </cell>
          <cell r="E571">
            <v>0</v>
          </cell>
          <cell r="F571">
            <v>0</v>
          </cell>
          <cell r="G571">
            <v>12283</v>
          </cell>
          <cell r="H571">
            <v>1.0212500000000002</v>
          </cell>
          <cell r="I571">
            <v>12027</v>
          </cell>
        </row>
        <row r="572">
          <cell r="B572">
            <v>38108</v>
          </cell>
          <cell r="C572" t="str">
            <v>Thu</v>
          </cell>
          <cell r="D572">
            <v>38127.416666666664</v>
          </cell>
          <cell r="E572">
            <v>0</v>
          </cell>
          <cell r="F572">
            <v>0</v>
          </cell>
          <cell r="G572">
            <v>11989</v>
          </cell>
          <cell r="H572">
            <v>1.0255000000000001</v>
          </cell>
          <cell r="I572">
            <v>11691</v>
          </cell>
        </row>
        <row r="573">
          <cell r="B573">
            <v>38108</v>
          </cell>
          <cell r="C573" t="str">
            <v>Fri</v>
          </cell>
          <cell r="D573">
            <v>38128.416666666664</v>
          </cell>
          <cell r="E573">
            <v>0</v>
          </cell>
          <cell r="F573">
            <v>0</v>
          </cell>
          <cell r="G573">
            <v>10252</v>
          </cell>
          <cell r="H573">
            <v>1.024</v>
          </cell>
          <cell r="I573">
            <v>10012</v>
          </cell>
        </row>
        <row r="574">
          <cell r="B574">
            <v>38108</v>
          </cell>
          <cell r="C574" t="str">
            <v>Sat</v>
          </cell>
          <cell r="D574">
            <v>38129.416666666664</v>
          </cell>
          <cell r="E574">
            <v>0</v>
          </cell>
          <cell r="F574">
            <v>0</v>
          </cell>
          <cell r="G574">
            <v>8777</v>
          </cell>
          <cell r="H574">
            <v>1.0232499999999998</v>
          </cell>
          <cell r="I574">
            <v>8578</v>
          </cell>
        </row>
        <row r="575">
          <cell r="B575">
            <v>38108</v>
          </cell>
          <cell r="C575" t="str">
            <v>Sun</v>
          </cell>
          <cell r="D575">
            <v>38130.416666666664</v>
          </cell>
          <cell r="E575">
            <v>0</v>
          </cell>
          <cell r="F575">
            <v>0</v>
          </cell>
          <cell r="G575">
            <v>10511</v>
          </cell>
          <cell r="H575">
            <v>1.0229999999999999</v>
          </cell>
          <cell r="I575">
            <v>10275</v>
          </cell>
        </row>
        <row r="576">
          <cell r="B576">
            <v>38108</v>
          </cell>
          <cell r="C576" t="str">
            <v>Mon</v>
          </cell>
          <cell r="D576">
            <v>38131.416666666664</v>
          </cell>
          <cell r="E576">
            <v>0</v>
          </cell>
          <cell r="F576">
            <v>0</v>
          </cell>
          <cell r="G576">
            <v>12085</v>
          </cell>
          <cell r="H576">
            <v>1.0222500000000001</v>
          </cell>
          <cell r="I576">
            <v>11822</v>
          </cell>
        </row>
        <row r="577">
          <cell r="B577">
            <v>38108</v>
          </cell>
          <cell r="C577" t="str">
            <v>Tue</v>
          </cell>
          <cell r="D577">
            <v>38132.416666666664</v>
          </cell>
          <cell r="E577">
            <v>0</v>
          </cell>
          <cell r="F577">
            <v>0</v>
          </cell>
          <cell r="G577">
            <v>11817</v>
          </cell>
          <cell r="H577">
            <v>1.02</v>
          </cell>
          <cell r="I577">
            <v>11585</v>
          </cell>
        </row>
        <row r="578">
          <cell r="B578">
            <v>38108</v>
          </cell>
          <cell r="C578" t="str">
            <v>Wed</v>
          </cell>
          <cell r="D578">
            <v>38133.416666666664</v>
          </cell>
          <cell r="E578">
            <v>0</v>
          </cell>
          <cell r="F578">
            <v>0</v>
          </cell>
          <cell r="G578">
            <v>11546</v>
          </cell>
          <cell r="H578">
            <v>1.0234999999999999</v>
          </cell>
          <cell r="I578">
            <v>11281</v>
          </cell>
        </row>
        <row r="579">
          <cell r="B579">
            <v>38108</v>
          </cell>
          <cell r="C579" t="str">
            <v>Thu</v>
          </cell>
          <cell r="D579">
            <v>38134.416666666664</v>
          </cell>
          <cell r="E579">
            <v>0</v>
          </cell>
          <cell r="F579">
            <v>0</v>
          </cell>
          <cell r="G579">
            <v>11201</v>
          </cell>
          <cell r="H579">
            <v>1.0215000000000001</v>
          </cell>
          <cell r="I579">
            <v>10965</v>
          </cell>
        </row>
        <row r="580">
          <cell r="B580">
            <v>38108</v>
          </cell>
          <cell r="C580" t="str">
            <v>Fri</v>
          </cell>
          <cell r="D580">
            <v>38135.416666666664</v>
          </cell>
          <cell r="E580">
            <v>0</v>
          </cell>
          <cell r="F580">
            <v>0</v>
          </cell>
          <cell r="G580">
            <v>9558</v>
          </cell>
          <cell r="H580">
            <v>1.02325</v>
          </cell>
          <cell r="I580">
            <v>9341</v>
          </cell>
        </row>
        <row r="581">
          <cell r="B581">
            <v>38108</v>
          </cell>
          <cell r="C581" t="str">
            <v>Sat</v>
          </cell>
          <cell r="D581">
            <v>38136.416666666664</v>
          </cell>
          <cell r="E581">
            <v>0</v>
          </cell>
          <cell r="F581">
            <v>0</v>
          </cell>
          <cell r="G581">
            <v>8120</v>
          </cell>
          <cell r="H581">
            <v>1.0227499999999998</v>
          </cell>
          <cell r="I581">
            <v>7939</v>
          </cell>
        </row>
        <row r="582">
          <cell r="B582">
            <v>38108</v>
          </cell>
          <cell r="C582" t="str">
            <v>Sun</v>
          </cell>
          <cell r="D582">
            <v>38137.416666666664</v>
          </cell>
          <cell r="E582">
            <v>0</v>
          </cell>
          <cell r="F582">
            <v>0</v>
          </cell>
          <cell r="G582">
            <v>7562</v>
          </cell>
          <cell r="H582">
            <v>1.0229999999999999</v>
          </cell>
          <cell r="I582">
            <v>7392</v>
          </cell>
        </row>
        <row r="583">
          <cell r="B583">
            <v>38108</v>
          </cell>
          <cell r="C583" t="str">
            <v>Mon</v>
          </cell>
          <cell r="D583">
            <v>38138.416666666664</v>
          </cell>
          <cell r="E583">
            <v>0</v>
          </cell>
          <cell r="F583">
            <v>0</v>
          </cell>
          <cell r="G583">
            <v>10294</v>
          </cell>
          <cell r="H583">
            <v>1.0222500000000001</v>
          </cell>
          <cell r="I583">
            <v>10070</v>
          </cell>
        </row>
        <row r="584">
          <cell r="B584">
            <v>38139</v>
          </cell>
          <cell r="C584" t="str">
            <v>Tue</v>
          </cell>
          <cell r="D584">
            <v>38139.416666666664</v>
          </cell>
          <cell r="E584">
            <v>0</v>
          </cell>
          <cell r="F584">
            <v>0</v>
          </cell>
          <cell r="G584">
            <v>12033</v>
          </cell>
          <cell r="H584">
            <v>1.0217499999999999</v>
          </cell>
          <cell r="I584">
            <v>11777</v>
          </cell>
        </row>
        <row r="585">
          <cell r="B585">
            <v>38139</v>
          </cell>
          <cell r="C585" t="str">
            <v>Wed</v>
          </cell>
          <cell r="D585">
            <v>38140.416666666664</v>
          </cell>
          <cell r="E585">
            <v>0</v>
          </cell>
          <cell r="F585">
            <v>0</v>
          </cell>
          <cell r="G585">
            <v>11992</v>
          </cell>
          <cell r="H585">
            <v>1.02325</v>
          </cell>
          <cell r="I585">
            <v>11720</v>
          </cell>
        </row>
        <row r="586">
          <cell r="B586">
            <v>38139</v>
          </cell>
          <cell r="C586" t="str">
            <v>Thu</v>
          </cell>
          <cell r="D586">
            <v>38141.416666666664</v>
          </cell>
          <cell r="E586">
            <v>0</v>
          </cell>
          <cell r="F586">
            <v>0</v>
          </cell>
          <cell r="G586">
            <v>11588</v>
          </cell>
          <cell r="H586">
            <v>1.0227499999999998</v>
          </cell>
          <cell r="I586">
            <v>11330</v>
          </cell>
        </row>
        <row r="587">
          <cell r="B587">
            <v>38139</v>
          </cell>
          <cell r="C587" t="str">
            <v>Fri</v>
          </cell>
          <cell r="D587">
            <v>38142.416666666664</v>
          </cell>
          <cell r="E587">
            <v>0</v>
          </cell>
          <cell r="F587">
            <v>0</v>
          </cell>
          <cell r="G587">
            <v>10571</v>
          </cell>
          <cell r="H587">
            <v>1.0222499999999999</v>
          </cell>
          <cell r="I587">
            <v>10341</v>
          </cell>
        </row>
        <row r="588">
          <cell r="B588">
            <v>38139</v>
          </cell>
          <cell r="C588" t="str">
            <v>Sat</v>
          </cell>
          <cell r="D588">
            <v>38143.416666666664</v>
          </cell>
          <cell r="E588">
            <v>0</v>
          </cell>
          <cell r="F588">
            <v>0</v>
          </cell>
          <cell r="G588">
            <v>8896</v>
          </cell>
          <cell r="H588">
            <v>1.0217500000000002</v>
          </cell>
          <cell r="I588">
            <v>8707</v>
          </cell>
        </row>
        <row r="589">
          <cell r="B589">
            <v>38139</v>
          </cell>
          <cell r="C589" t="str">
            <v>Sun</v>
          </cell>
          <cell r="D589">
            <v>38144.416666666664</v>
          </cell>
          <cell r="E589">
            <v>0</v>
          </cell>
          <cell r="F589">
            <v>0</v>
          </cell>
          <cell r="G589">
            <v>10161</v>
          </cell>
          <cell r="H589">
            <v>1.0222500000000001</v>
          </cell>
          <cell r="I589">
            <v>9940</v>
          </cell>
        </row>
        <row r="590">
          <cell r="B590">
            <v>38139</v>
          </cell>
          <cell r="C590" t="str">
            <v>Mon</v>
          </cell>
          <cell r="D590">
            <v>38145.416666666664</v>
          </cell>
          <cell r="E590">
            <v>0</v>
          </cell>
          <cell r="F590">
            <v>0</v>
          </cell>
          <cell r="G590">
            <v>11494</v>
          </cell>
          <cell r="H590">
            <v>1.02075</v>
          </cell>
          <cell r="I590">
            <v>11260</v>
          </cell>
        </row>
        <row r="591">
          <cell r="B591">
            <v>38139</v>
          </cell>
          <cell r="C591" t="str">
            <v>Tue</v>
          </cell>
          <cell r="D591">
            <v>38146.416666666664</v>
          </cell>
          <cell r="E591">
            <v>0</v>
          </cell>
          <cell r="F591">
            <v>0</v>
          </cell>
          <cell r="G591">
            <v>11361</v>
          </cell>
          <cell r="H591">
            <v>1.0222499999999999</v>
          </cell>
          <cell r="I591">
            <v>11114</v>
          </cell>
        </row>
        <row r="592">
          <cell r="B592">
            <v>38139</v>
          </cell>
          <cell r="C592" t="str">
            <v>Wed</v>
          </cell>
          <cell r="D592">
            <v>38147.416666666664</v>
          </cell>
          <cell r="E592">
            <v>0</v>
          </cell>
          <cell r="F592">
            <v>0</v>
          </cell>
          <cell r="G592">
            <v>11604</v>
          </cell>
          <cell r="H592">
            <v>1.0329999999999999</v>
          </cell>
          <cell r="I592">
            <v>11233</v>
          </cell>
        </row>
        <row r="593">
          <cell r="B593">
            <v>38139</v>
          </cell>
          <cell r="C593" t="str">
            <v>Thu</v>
          </cell>
          <cell r="D593">
            <v>38148.416666666664</v>
          </cell>
          <cell r="E593">
            <v>0</v>
          </cell>
          <cell r="F593">
            <v>0</v>
          </cell>
          <cell r="G593">
            <v>11234</v>
          </cell>
          <cell r="H593">
            <v>1.0402499999999999</v>
          </cell>
          <cell r="I593">
            <v>10799</v>
          </cell>
        </row>
        <row r="594">
          <cell r="B594">
            <v>38139</v>
          </cell>
          <cell r="C594" t="str">
            <v>Fri</v>
          </cell>
          <cell r="D594">
            <v>38149.416666666664</v>
          </cell>
          <cell r="E594">
            <v>0</v>
          </cell>
          <cell r="F594">
            <v>0</v>
          </cell>
          <cell r="G594">
            <v>9650</v>
          </cell>
          <cell r="H594">
            <v>1.0369999999999999</v>
          </cell>
          <cell r="I594">
            <v>9306</v>
          </cell>
        </row>
        <row r="595">
          <cell r="B595">
            <v>38139</v>
          </cell>
          <cell r="C595" t="str">
            <v>Sat</v>
          </cell>
          <cell r="D595">
            <v>38150.416666666664</v>
          </cell>
          <cell r="E595">
            <v>0</v>
          </cell>
          <cell r="F595">
            <v>0</v>
          </cell>
          <cell r="G595">
            <v>8440</v>
          </cell>
          <cell r="H595">
            <v>1.0379999999999998</v>
          </cell>
          <cell r="I595">
            <v>8131</v>
          </cell>
        </row>
        <row r="596">
          <cell r="B596">
            <v>38139</v>
          </cell>
          <cell r="C596" t="str">
            <v>Sun</v>
          </cell>
          <cell r="D596">
            <v>38151.416666666664</v>
          </cell>
          <cell r="E596">
            <v>0</v>
          </cell>
          <cell r="F596">
            <v>0</v>
          </cell>
          <cell r="G596">
            <v>9576</v>
          </cell>
          <cell r="H596">
            <v>1.0387499999999998</v>
          </cell>
          <cell r="I596">
            <v>9219</v>
          </cell>
        </row>
        <row r="597">
          <cell r="B597">
            <v>38139</v>
          </cell>
          <cell r="C597" t="str">
            <v>Mon</v>
          </cell>
          <cell r="D597">
            <v>38152.416666666664</v>
          </cell>
          <cell r="E597">
            <v>0</v>
          </cell>
          <cell r="F597">
            <v>0</v>
          </cell>
          <cell r="G597">
            <v>11400</v>
          </cell>
          <cell r="H597">
            <v>1.03775</v>
          </cell>
          <cell r="I597">
            <v>10985</v>
          </cell>
        </row>
        <row r="598">
          <cell r="B598">
            <v>38139</v>
          </cell>
          <cell r="C598" t="str">
            <v>Tue</v>
          </cell>
          <cell r="D598">
            <v>38153.416666666664</v>
          </cell>
          <cell r="E598">
            <v>0</v>
          </cell>
          <cell r="F598">
            <v>0</v>
          </cell>
          <cell r="G598">
            <v>11211</v>
          </cell>
          <cell r="H598">
            <v>1.0392499999999998</v>
          </cell>
          <cell r="I598">
            <v>10788</v>
          </cell>
        </row>
        <row r="599">
          <cell r="B599">
            <v>38139</v>
          </cell>
          <cell r="C599" t="str">
            <v>Wed</v>
          </cell>
          <cell r="D599">
            <v>38154.416666666664</v>
          </cell>
          <cell r="E599">
            <v>0</v>
          </cell>
          <cell r="F599">
            <v>0</v>
          </cell>
          <cell r="G599">
            <v>11244</v>
          </cell>
          <cell r="H599">
            <v>1.0345</v>
          </cell>
          <cell r="I599">
            <v>10869</v>
          </cell>
        </row>
        <row r="600">
          <cell r="B600">
            <v>38139</v>
          </cell>
          <cell r="C600" t="str">
            <v>Thu</v>
          </cell>
          <cell r="D600">
            <v>38155.416666666664</v>
          </cell>
          <cell r="E600">
            <v>0</v>
          </cell>
          <cell r="F600">
            <v>0</v>
          </cell>
          <cell r="G600">
            <v>11023</v>
          </cell>
          <cell r="H600">
            <v>1.0237499999999999</v>
          </cell>
          <cell r="I600">
            <v>10767</v>
          </cell>
        </row>
        <row r="601">
          <cell r="B601">
            <v>38139</v>
          </cell>
          <cell r="C601" t="str">
            <v>Fri</v>
          </cell>
          <cell r="D601">
            <v>38156.416666666664</v>
          </cell>
          <cell r="E601">
            <v>0</v>
          </cell>
          <cell r="F601">
            <v>0</v>
          </cell>
          <cell r="G601">
            <v>9914</v>
          </cell>
          <cell r="H601">
            <v>1.0255000000000001</v>
          </cell>
          <cell r="I601">
            <v>9667</v>
          </cell>
        </row>
        <row r="602">
          <cell r="B602">
            <v>38139</v>
          </cell>
          <cell r="C602" t="str">
            <v>Sat</v>
          </cell>
          <cell r="D602">
            <v>38157.416666666664</v>
          </cell>
          <cell r="E602">
            <v>0</v>
          </cell>
          <cell r="F602">
            <v>0</v>
          </cell>
          <cell r="G602">
            <v>8454</v>
          </cell>
          <cell r="H602">
            <v>1.0277499999999999</v>
          </cell>
          <cell r="I602">
            <v>8226</v>
          </cell>
        </row>
        <row r="603">
          <cell r="B603">
            <v>38139</v>
          </cell>
          <cell r="C603" t="str">
            <v>Sun</v>
          </cell>
          <cell r="D603">
            <v>38158.416666666664</v>
          </cell>
          <cell r="E603">
            <v>0</v>
          </cell>
          <cell r="F603">
            <v>0</v>
          </cell>
          <cell r="G603">
            <v>9478</v>
          </cell>
          <cell r="H603">
            <v>1.0257499999999999</v>
          </cell>
          <cell r="I603">
            <v>9240</v>
          </cell>
        </row>
        <row r="604">
          <cell r="B604">
            <v>38139</v>
          </cell>
          <cell r="C604" t="str">
            <v>Mon</v>
          </cell>
          <cell r="D604">
            <v>38159.416666666664</v>
          </cell>
          <cell r="E604">
            <v>0</v>
          </cell>
          <cell r="F604">
            <v>0</v>
          </cell>
          <cell r="G604">
            <v>10985</v>
          </cell>
          <cell r="H604">
            <v>1.0249999999999999</v>
          </cell>
          <cell r="I604">
            <v>10717</v>
          </cell>
        </row>
        <row r="605">
          <cell r="B605">
            <v>38139</v>
          </cell>
          <cell r="C605" t="str">
            <v>Tue</v>
          </cell>
          <cell r="D605">
            <v>38160.416666666664</v>
          </cell>
          <cell r="E605">
            <v>0</v>
          </cell>
          <cell r="F605">
            <v>0</v>
          </cell>
          <cell r="G605">
            <v>11249</v>
          </cell>
          <cell r="H605">
            <v>1.0255000000000001</v>
          </cell>
          <cell r="I605">
            <v>10969</v>
          </cell>
        </row>
        <row r="606">
          <cell r="B606">
            <v>38139</v>
          </cell>
          <cell r="C606" t="str">
            <v>Wed</v>
          </cell>
          <cell r="D606">
            <v>38161.416666666664</v>
          </cell>
          <cell r="E606">
            <v>0</v>
          </cell>
          <cell r="F606">
            <v>0</v>
          </cell>
          <cell r="G606">
            <v>11417</v>
          </cell>
          <cell r="H606">
            <v>1.0242499999999999</v>
          </cell>
          <cell r="I606">
            <v>11147</v>
          </cell>
        </row>
        <row r="607">
          <cell r="B607">
            <v>38139</v>
          </cell>
          <cell r="C607" t="str">
            <v>Thu</v>
          </cell>
          <cell r="D607">
            <v>38162.416666666664</v>
          </cell>
          <cell r="E607">
            <v>0</v>
          </cell>
          <cell r="F607">
            <v>0</v>
          </cell>
          <cell r="G607">
            <v>11289</v>
          </cell>
          <cell r="H607">
            <v>1.0322499999999999</v>
          </cell>
          <cell r="I607">
            <v>10936</v>
          </cell>
        </row>
        <row r="608">
          <cell r="B608">
            <v>38139</v>
          </cell>
          <cell r="C608" t="str">
            <v>Fri</v>
          </cell>
          <cell r="D608">
            <v>38163.416666666664</v>
          </cell>
          <cell r="E608">
            <v>0</v>
          </cell>
          <cell r="F608">
            <v>0</v>
          </cell>
          <cell r="G608">
            <v>10166</v>
          </cell>
          <cell r="H608">
            <v>1.0405</v>
          </cell>
          <cell r="I608">
            <v>9770</v>
          </cell>
        </row>
        <row r="609">
          <cell r="B609">
            <v>38139</v>
          </cell>
          <cell r="C609" t="str">
            <v>Sat</v>
          </cell>
          <cell r="D609">
            <v>38164.416666666664</v>
          </cell>
          <cell r="E609">
            <v>0</v>
          </cell>
          <cell r="F609">
            <v>0</v>
          </cell>
          <cell r="G609">
            <v>8442</v>
          </cell>
          <cell r="H609">
            <v>1.0265</v>
          </cell>
          <cell r="I609">
            <v>8224</v>
          </cell>
        </row>
        <row r="610">
          <cell r="B610">
            <v>38139</v>
          </cell>
          <cell r="C610" t="str">
            <v>Sun</v>
          </cell>
          <cell r="D610">
            <v>38165.416666666664</v>
          </cell>
          <cell r="E610">
            <v>0</v>
          </cell>
          <cell r="F610">
            <v>0</v>
          </cell>
          <cell r="G610">
            <v>9989</v>
          </cell>
          <cell r="H610">
            <v>1.02475</v>
          </cell>
          <cell r="I610">
            <v>9748</v>
          </cell>
        </row>
        <row r="611">
          <cell r="B611">
            <v>38139</v>
          </cell>
          <cell r="C611" t="str">
            <v>Mon</v>
          </cell>
          <cell r="D611">
            <v>38166.416666666664</v>
          </cell>
          <cell r="E611">
            <v>0</v>
          </cell>
          <cell r="F611">
            <v>0</v>
          </cell>
          <cell r="G611">
            <v>11114</v>
          </cell>
          <cell r="H611">
            <v>1.0227499999999998</v>
          </cell>
          <cell r="I611">
            <v>10867</v>
          </cell>
        </row>
        <row r="612">
          <cell r="B612">
            <v>38139</v>
          </cell>
          <cell r="C612" t="str">
            <v>Tue</v>
          </cell>
          <cell r="D612">
            <v>38167.416666666664</v>
          </cell>
          <cell r="E612">
            <v>0</v>
          </cell>
          <cell r="F612">
            <v>0</v>
          </cell>
          <cell r="G612">
            <v>10877</v>
          </cell>
          <cell r="H612">
            <v>1.022</v>
          </cell>
          <cell r="I612">
            <v>10643</v>
          </cell>
        </row>
        <row r="613">
          <cell r="B613">
            <v>38139</v>
          </cell>
          <cell r="C613" t="str">
            <v>Wed</v>
          </cell>
          <cell r="D613">
            <v>38168.416666666664</v>
          </cell>
          <cell r="E613">
            <v>0</v>
          </cell>
          <cell r="F613">
            <v>0</v>
          </cell>
          <cell r="G613">
            <v>10561</v>
          </cell>
          <cell r="H613">
            <v>1.0234999999999999</v>
          </cell>
          <cell r="I613">
            <v>10319</v>
          </cell>
        </row>
        <row r="614">
          <cell r="B614">
            <v>38169</v>
          </cell>
          <cell r="C614" t="str">
            <v>Thu</v>
          </cell>
          <cell r="D614">
            <v>38169.416666666664</v>
          </cell>
          <cell r="E614">
            <v>0</v>
          </cell>
          <cell r="F614">
            <v>0</v>
          </cell>
          <cell r="G614">
            <v>10694</v>
          </cell>
          <cell r="H614">
            <v>1.0249999999999999</v>
          </cell>
          <cell r="I614">
            <v>10433</v>
          </cell>
        </row>
        <row r="615">
          <cell r="B615">
            <v>38169</v>
          </cell>
          <cell r="C615" t="str">
            <v>Fri</v>
          </cell>
          <cell r="D615">
            <v>38170.416666666664</v>
          </cell>
          <cell r="E615">
            <v>0</v>
          </cell>
          <cell r="F615">
            <v>0</v>
          </cell>
          <cell r="G615">
            <v>9016</v>
          </cell>
          <cell r="H615">
            <v>1.0255000000000001</v>
          </cell>
          <cell r="I615">
            <v>8792</v>
          </cell>
        </row>
        <row r="616">
          <cell r="B616">
            <v>38169</v>
          </cell>
          <cell r="C616" t="str">
            <v>Sat</v>
          </cell>
          <cell r="D616">
            <v>38171.416666666664</v>
          </cell>
          <cell r="E616">
            <v>0</v>
          </cell>
          <cell r="F616">
            <v>0</v>
          </cell>
          <cell r="G616">
            <v>7020</v>
          </cell>
          <cell r="H616">
            <v>1.0267500000000001</v>
          </cell>
          <cell r="I616">
            <v>6837</v>
          </cell>
        </row>
        <row r="617">
          <cell r="B617">
            <v>38169</v>
          </cell>
          <cell r="C617" t="str">
            <v>Sun</v>
          </cell>
          <cell r="D617">
            <v>38172.416666666664</v>
          </cell>
          <cell r="E617">
            <v>0</v>
          </cell>
          <cell r="F617">
            <v>0</v>
          </cell>
          <cell r="G617">
            <v>5764</v>
          </cell>
          <cell r="H617">
            <v>1.0285</v>
          </cell>
          <cell r="I617">
            <v>5604</v>
          </cell>
        </row>
        <row r="618">
          <cell r="B618">
            <v>38169</v>
          </cell>
          <cell r="C618" t="str">
            <v>Mon</v>
          </cell>
          <cell r="D618">
            <v>38173.416666666664</v>
          </cell>
          <cell r="E618">
            <v>0</v>
          </cell>
          <cell r="F618">
            <v>0</v>
          </cell>
          <cell r="G618">
            <v>7290</v>
          </cell>
          <cell r="H618">
            <v>1.0274999999999999</v>
          </cell>
          <cell r="I618">
            <v>7095</v>
          </cell>
        </row>
        <row r="619">
          <cell r="B619">
            <v>38169</v>
          </cell>
          <cell r="C619" t="str">
            <v>Tue</v>
          </cell>
          <cell r="D619">
            <v>38174.416666666664</v>
          </cell>
          <cell r="E619">
            <v>0</v>
          </cell>
          <cell r="F619">
            <v>0</v>
          </cell>
          <cell r="G619">
            <v>8527</v>
          </cell>
          <cell r="H619">
            <v>1.02725</v>
          </cell>
          <cell r="I619">
            <v>8301</v>
          </cell>
        </row>
        <row r="620">
          <cell r="B620">
            <v>38169</v>
          </cell>
          <cell r="C620" t="str">
            <v>Wed</v>
          </cell>
          <cell r="D620">
            <v>38175.416666666664</v>
          </cell>
          <cell r="E620">
            <v>0</v>
          </cell>
          <cell r="F620">
            <v>0</v>
          </cell>
          <cell r="G620">
            <v>9667</v>
          </cell>
          <cell r="H620">
            <v>1.0287500000000001</v>
          </cell>
          <cell r="I620">
            <v>9397</v>
          </cell>
        </row>
        <row r="621">
          <cell r="B621">
            <v>38169</v>
          </cell>
          <cell r="C621" t="str">
            <v>Thu</v>
          </cell>
          <cell r="D621">
            <v>38176.416666666664</v>
          </cell>
          <cell r="E621">
            <v>0</v>
          </cell>
          <cell r="F621">
            <v>0</v>
          </cell>
          <cell r="G621">
            <v>9652</v>
          </cell>
          <cell r="H621">
            <v>1.0305</v>
          </cell>
          <cell r="I621">
            <v>9366</v>
          </cell>
        </row>
        <row r="622">
          <cell r="B622">
            <v>38169</v>
          </cell>
          <cell r="C622" t="str">
            <v>Fri</v>
          </cell>
          <cell r="D622">
            <v>38177.416666666664</v>
          </cell>
          <cell r="E622">
            <v>0</v>
          </cell>
          <cell r="F622">
            <v>0</v>
          </cell>
          <cell r="G622">
            <v>9270</v>
          </cell>
          <cell r="H622">
            <v>1.0325</v>
          </cell>
          <cell r="I622">
            <v>8978</v>
          </cell>
        </row>
        <row r="623">
          <cell r="B623">
            <v>38169</v>
          </cell>
          <cell r="C623" t="str">
            <v>Sat</v>
          </cell>
          <cell r="D623">
            <v>38178.416666666664</v>
          </cell>
          <cell r="E623">
            <v>0</v>
          </cell>
          <cell r="F623">
            <v>0</v>
          </cell>
          <cell r="G623">
            <v>8220</v>
          </cell>
          <cell r="H623">
            <v>1.0307499999999998</v>
          </cell>
          <cell r="I623">
            <v>7975</v>
          </cell>
        </row>
        <row r="624">
          <cell r="B624">
            <v>38169</v>
          </cell>
          <cell r="C624" t="str">
            <v>Sun</v>
          </cell>
          <cell r="D624">
            <v>38179.416666666664</v>
          </cell>
          <cell r="E624">
            <v>0</v>
          </cell>
          <cell r="F624">
            <v>0</v>
          </cell>
          <cell r="G624">
            <v>9406</v>
          </cell>
          <cell r="H624">
            <v>1.0289999999999999</v>
          </cell>
          <cell r="I624">
            <v>9141</v>
          </cell>
        </row>
        <row r="625">
          <cell r="B625">
            <v>38169</v>
          </cell>
          <cell r="C625" t="str">
            <v>Mon</v>
          </cell>
          <cell r="D625">
            <v>38180.416666666664</v>
          </cell>
          <cell r="E625">
            <v>0</v>
          </cell>
          <cell r="F625">
            <v>0</v>
          </cell>
          <cell r="G625">
            <v>10663</v>
          </cell>
          <cell r="H625">
            <v>1.03</v>
          </cell>
          <cell r="I625">
            <v>10352</v>
          </cell>
        </row>
        <row r="626">
          <cell r="B626">
            <v>38169</v>
          </cell>
          <cell r="C626" t="str">
            <v>Tue</v>
          </cell>
          <cell r="D626">
            <v>38181.416666666664</v>
          </cell>
          <cell r="E626">
            <v>0</v>
          </cell>
          <cell r="F626">
            <v>0</v>
          </cell>
          <cell r="G626">
            <v>10669</v>
          </cell>
          <cell r="H626">
            <v>1.0297499999999999</v>
          </cell>
          <cell r="I626">
            <v>10361</v>
          </cell>
        </row>
        <row r="627">
          <cell r="B627">
            <v>38169</v>
          </cell>
          <cell r="C627" t="str">
            <v>Wed</v>
          </cell>
          <cell r="D627">
            <v>38182.416666666664</v>
          </cell>
          <cell r="E627">
            <v>0</v>
          </cell>
          <cell r="F627">
            <v>0</v>
          </cell>
          <cell r="G627">
            <v>10484</v>
          </cell>
          <cell r="H627">
            <v>1.0317499999999997</v>
          </cell>
          <cell r="I627">
            <v>10161</v>
          </cell>
        </row>
        <row r="628">
          <cell r="B628">
            <v>38169</v>
          </cell>
          <cell r="C628" t="str">
            <v>Thu</v>
          </cell>
          <cell r="D628">
            <v>38183.416666666664</v>
          </cell>
          <cell r="E628">
            <v>0</v>
          </cell>
          <cell r="F628">
            <v>0</v>
          </cell>
          <cell r="G628">
            <v>10472</v>
          </cell>
          <cell r="H628">
            <v>1.0305</v>
          </cell>
          <cell r="I628">
            <v>10162</v>
          </cell>
        </row>
        <row r="629">
          <cell r="B629">
            <v>38169</v>
          </cell>
          <cell r="C629" t="str">
            <v>Fri</v>
          </cell>
          <cell r="D629">
            <v>38184.416666666664</v>
          </cell>
          <cell r="E629">
            <v>0</v>
          </cell>
          <cell r="F629">
            <v>0</v>
          </cell>
          <cell r="G629">
            <v>9710</v>
          </cell>
          <cell r="H629">
            <v>1.0294999999999999</v>
          </cell>
          <cell r="I629">
            <v>9432</v>
          </cell>
        </row>
        <row r="630">
          <cell r="B630">
            <v>38169</v>
          </cell>
          <cell r="C630" t="str">
            <v>Sat</v>
          </cell>
          <cell r="D630">
            <v>38185.416666666664</v>
          </cell>
          <cell r="E630">
            <v>0</v>
          </cell>
          <cell r="F630">
            <v>0</v>
          </cell>
          <cell r="G630">
            <v>8085</v>
          </cell>
          <cell r="H630">
            <v>1.0234999999999999</v>
          </cell>
          <cell r="I630">
            <v>7899</v>
          </cell>
        </row>
        <row r="631">
          <cell r="B631">
            <v>38169</v>
          </cell>
          <cell r="C631" t="str">
            <v>Sun</v>
          </cell>
          <cell r="D631">
            <v>38186.416666666664</v>
          </cell>
          <cell r="E631">
            <v>0</v>
          </cell>
          <cell r="F631">
            <v>0</v>
          </cell>
          <cell r="G631">
            <v>9686</v>
          </cell>
          <cell r="H631">
            <v>1.026</v>
          </cell>
          <cell r="I631">
            <v>9441</v>
          </cell>
        </row>
        <row r="632">
          <cell r="B632">
            <v>38169</v>
          </cell>
          <cell r="C632" t="str">
            <v>Mon</v>
          </cell>
          <cell r="D632">
            <v>38187.416666666664</v>
          </cell>
          <cell r="E632">
            <v>0</v>
          </cell>
          <cell r="F632">
            <v>0</v>
          </cell>
          <cell r="G632">
            <v>11284</v>
          </cell>
          <cell r="H632">
            <v>1.026</v>
          </cell>
          <cell r="I632">
            <v>10998</v>
          </cell>
        </row>
        <row r="633">
          <cell r="B633">
            <v>38169</v>
          </cell>
          <cell r="C633" t="str">
            <v>Tue</v>
          </cell>
          <cell r="D633">
            <v>38188.416666666664</v>
          </cell>
          <cell r="E633">
            <v>0</v>
          </cell>
          <cell r="F633">
            <v>0</v>
          </cell>
          <cell r="G633">
            <v>10712</v>
          </cell>
          <cell r="H633">
            <v>1.0262500000000001</v>
          </cell>
          <cell r="I633">
            <v>10438</v>
          </cell>
        </row>
        <row r="634">
          <cell r="B634">
            <v>38169</v>
          </cell>
          <cell r="C634" t="str">
            <v>Wed</v>
          </cell>
          <cell r="D634">
            <v>38189.416666666664</v>
          </cell>
          <cell r="E634">
            <v>0</v>
          </cell>
          <cell r="F634">
            <v>0</v>
          </cell>
          <cell r="G634">
            <v>10658</v>
          </cell>
          <cell r="H634">
            <v>1.02475</v>
          </cell>
          <cell r="I634">
            <v>10401</v>
          </cell>
        </row>
        <row r="635">
          <cell r="B635">
            <v>38169</v>
          </cell>
          <cell r="C635" t="str">
            <v>Thu</v>
          </cell>
          <cell r="D635">
            <v>38190.416666666664</v>
          </cell>
          <cell r="E635">
            <v>0</v>
          </cell>
          <cell r="F635">
            <v>0</v>
          </cell>
          <cell r="G635">
            <v>10538</v>
          </cell>
          <cell r="H635">
            <v>1.03125</v>
          </cell>
          <cell r="I635">
            <v>10219</v>
          </cell>
        </row>
        <row r="636">
          <cell r="B636">
            <v>38169</v>
          </cell>
          <cell r="C636" t="str">
            <v>Fri</v>
          </cell>
          <cell r="D636">
            <v>38191.416666666664</v>
          </cell>
          <cell r="E636">
            <v>0</v>
          </cell>
          <cell r="F636">
            <v>0</v>
          </cell>
          <cell r="G636">
            <v>9397</v>
          </cell>
          <cell r="H636">
            <v>1.0325</v>
          </cell>
          <cell r="I636">
            <v>9101</v>
          </cell>
        </row>
        <row r="637">
          <cell r="B637">
            <v>38169</v>
          </cell>
          <cell r="C637" t="str">
            <v>Sat</v>
          </cell>
          <cell r="D637">
            <v>38192.416666666664</v>
          </cell>
          <cell r="E637">
            <v>0</v>
          </cell>
          <cell r="F637">
            <v>0</v>
          </cell>
          <cell r="G637">
            <v>7926</v>
          </cell>
          <cell r="H637">
            <v>1.0282499999999999</v>
          </cell>
          <cell r="I637">
            <v>7708</v>
          </cell>
        </row>
        <row r="638">
          <cell r="B638">
            <v>38169</v>
          </cell>
          <cell r="C638" t="str">
            <v>Sun</v>
          </cell>
          <cell r="D638">
            <v>38193.416666666664</v>
          </cell>
          <cell r="E638">
            <v>0</v>
          </cell>
          <cell r="F638">
            <v>0</v>
          </cell>
          <cell r="G638">
            <v>9337</v>
          </cell>
          <cell r="H638">
            <v>1.0282499999999999</v>
          </cell>
          <cell r="I638">
            <v>9080</v>
          </cell>
        </row>
        <row r="639">
          <cell r="B639">
            <v>38169</v>
          </cell>
          <cell r="C639" t="str">
            <v>Mon</v>
          </cell>
          <cell r="D639">
            <v>38194.416666666664</v>
          </cell>
          <cell r="E639">
            <v>0</v>
          </cell>
          <cell r="F639">
            <v>0</v>
          </cell>
          <cell r="G639">
            <v>10688</v>
          </cell>
          <cell r="H639">
            <v>1.032</v>
          </cell>
          <cell r="I639">
            <v>10357</v>
          </cell>
        </row>
        <row r="640">
          <cell r="B640">
            <v>38169</v>
          </cell>
          <cell r="C640" t="str">
            <v>Tue</v>
          </cell>
          <cell r="D640">
            <v>38195.416666666664</v>
          </cell>
          <cell r="E640">
            <v>0</v>
          </cell>
          <cell r="F640">
            <v>0</v>
          </cell>
          <cell r="G640">
            <v>10679</v>
          </cell>
          <cell r="H640">
            <v>1.0327500000000001</v>
          </cell>
          <cell r="I640">
            <v>10340</v>
          </cell>
        </row>
        <row r="641">
          <cell r="B641">
            <v>38169</v>
          </cell>
          <cell r="C641" t="str">
            <v>Wed</v>
          </cell>
          <cell r="D641">
            <v>38196.416666666664</v>
          </cell>
          <cell r="E641">
            <v>0</v>
          </cell>
          <cell r="F641">
            <v>0</v>
          </cell>
          <cell r="G641">
            <v>10880</v>
          </cell>
          <cell r="H641">
            <v>1.03325</v>
          </cell>
          <cell r="I641">
            <v>10530</v>
          </cell>
        </row>
        <row r="642">
          <cell r="B642">
            <v>38169</v>
          </cell>
          <cell r="C642" t="str">
            <v>Thu</v>
          </cell>
          <cell r="D642">
            <v>38197.416666666664</v>
          </cell>
          <cell r="E642">
            <v>0</v>
          </cell>
          <cell r="F642">
            <v>0</v>
          </cell>
          <cell r="G642">
            <v>10054</v>
          </cell>
          <cell r="H642">
            <v>1.0289999999999999</v>
          </cell>
          <cell r="I642">
            <v>9771</v>
          </cell>
        </row>
        <row r="643">
          <cell r="B643">
            <v>38169</v>
          </cell>
          <cell r="C643" t="str">
            <v>Fri</v>
          </cell>
          <cell r="D643">
            <v>38198.416666666664</v>
          </cell>
          <cell r="E643">
            <v>0</v>
          </cell>
          <cell r="F643">
            <v>0</v>
          </cell>
          <cell r="G643">
            <v>9075</v>
          </cell>
          <cell r="H643">
            <v>1.0297499999999999</v>
          </cell>
          <cell r="I643">
            <v>8813</v>
          </cell>
        </row>
        <row r="644">
          <cell r="B644">
            <v>38169</v>
          </cell>
          <cell r="C644" t="str">
            <v>Sat</v>
          </cell>
          <cell r="D644">
            <v>38199.416666666664</v>
          </cell>
          <cell r="E644">
            <v>0</v>
          </cell>
          <cell r="F644">
            <v>0</v>
          </cell>
          <cell r="G644">
            <v>7816</v>
          </cell>
          <cell r="H644">
            <v>1.0327500000000001</v>
          </cell>
          <cell r="I644">
            <v>7568</v>
          </cell>
        </row>
        <row r="645">
          <cell r="B645">
            <v>38200</v>
          </cell>
          <cell r="C645" t="str">
            <v>Sun</v>
          </cell>
          <cell r="D645">
            <v>38200.416666666664</v>
          </cell>
          <cell r="E645">
            <v>0</v>
          </cell>
          <cell r="F645">
            <v>0</v>
          </cell>
          <cell r="G645">
            <v>9106</v>
          </cell>
          <cell r="H645">
            <v>1.0332499999999998</v>
          </cell>
          <cell r="I645">
            <v>8813</v>
          </cell>
        </row>
        <row r="646">
          <cell r="B646">
            <v>38200</v>
          </cell>
          <cell r="C646" t="str">
            <v>Mon</v>
          </cell>
          <cell r="D646">
            <v>38201.416666666664</v>
          </cell>
          <cell r="E646">
            <v>0</v>
          </cell>
          <cell r="F646">
            <v>0</v>
          </cell>
          <cell r="G646">
            <v>10717</v>
          </cell>
          <cell r="H646">
            <v>1.0365</v>
          </cell>
          <cell r="I646">
            <v>10340</v>
          </cell>
        </row>
        <row r="647">
          <cell r="B647">
            <v>38200</v>
          </cell>
          <cell r="C647" t="str">
            <v>Tue</v>
          </cell>
          <cell r="D647">
            <v>38202.416666666664</v>
          </cell>
          <cell r="E647">
            <v>0</v>
          </cell>
          <cell r="F647">
            <v>0</v>
          </cell>
          <cell r="G647">
            <v>10556</v>
          </cell>
          <cell r="H647">
            <v>1.04775</v>
          </cell>
          <cell r="I647">
            <v>10075</v>
          </cell>
        </row>
        <row r="648">
          <cell r="B648">
            <v>38200</v>
          </cell>
          <cell r="C648" t="str">
            <v>Wed</v>
          </cell>
          <cell r="D648">
            <v>38203.416666666664</v>
          </cell>
          <cell r="E648">
            <v>0</v>
          </cell>
          <cell r="F648">
            <v>0</v>
          </cell>
          <cell r="G648">
            <v>10320</v>
          </cell>
          <cell r="H648">
            <v>1.0385</v>
          </cell>
          <cell r="I648">
            <v>9937</v>
          </cell>
        </row>
        <row r="649">
          <cell r="B649">
            <v>38200</v>
          </cell>
          <cell r="C649" t="str">
            <v>Thu</v>
          </cell>
          <cell r="D649">
            <v>38204.416666666664</v>
          </cell>
          <cell r="E649">
            <v>0</v>
          </cell>
          <cell r="F649">
            <v>0</v>
          </cell>
          <cell r="G649">
            <v>10683</v>
          </cell>
          <cell r="H649">
            <v>1.0409999999999999</v>
          </cell>
          <cell r="I649">
            <v>10262</v>
          </cell>
        </row>
        <row r="650">
          <cell r="B650">
            <v>38200</v>
          </cell>
          <cell r="C650" t="str">
            <v>Fri</v>
          </cell>
          <cell r="D650">
            <v>38205.416666666664</v>
          </cell>
          <cell r="E650">
            <v>0</v>
          </cell>
          <cell r="F650">
            <v>0</v>
          </cell>
          <cell r="G650">
            <v>9661</v>
          </cell>
          <cell r="H650">
            <v>1.0385</v>
          </cell>
          <cell r="I650">
            <v>9303</v>
          </cell>
        </row>
        <row r="651">
          <cell r="B651">
            <v>38200</v>
          </cell>
          <cell r="C651" t="str">
            <v>Sat</v>
          </cell>
          <cell r="D651">
            <v>38206.416666666664</v>
          </cell>
          <cell r="E651">
            <v>0</v>
          </cell>
          <cell r="F651">
            <v>0</v>
          </cell>
          <cell r="G651">
            <v>7927</v>
          </cell>
          <cell r="H651">
            <v>1.0394999999999999</v>
          </cell>
          <cell r="I651">
            <v>7626</v>
          </cell>
        </row>
        <row r="652">
          <cell r="B652">
            <v>38200</v>
          </cell>
          <cell r="C652" t="str">
            <v>Sun</v>
          </cell>
          <cell r="D652">
            <v>38207.416666666664</v>
          </cell>
          <cell r="E652">
            <v>0</v>
          </cell>
          <cell r="F652">
            <v>0</v>
          </cell>
          <cell r="G652">
            <v>9483</v>
          </cell>
          <cell r="H652">
            <v>1.0382499999999999</v>
          </cell>
          <cell r="I652">
            <v>9134</v>
          </cell>
        </row>
        <row r="653">
          <cell r="B653">
            <v>38200</v>
          </cell>
          <cell r="C653" t="str">
            <v>Mon</v>
          </cell>
          <cell r="D653">
            <v>38208.416666666664</v>
          </cell>
          <cell r="E653">
            <v>0</v>
          </cell>
          <cell r="F653">
            <v>0</v>
          </cell>
          <cell r="G653">
            <v>10872</v>
          </cell>
          <cell r="H653">
            <v>1.0387499999999998</v>
          </cell>
          <cell r="I653">
            <v>10466</v>
          </cell>
        </row>
        <row r="654">
          <cell r="B654">
            <v>38200</v>
          </cell>
          <cell r="C654" t="str">
            <v>Tue</v>
          </cell>
          <cell r="D654">
            <v>38209.416666666664</v>
          </cell>
          <cell r="E654">
            <v>0</v>
          </cell>
          <cell r="F654">
            <v>0</v>
          </cell>
          <cell r="G654">
            <v>11700</v>
          </cell>
          <cell r="H654">
            <v>1.0425</v>
          </cell>
          <cell r="I654">
            <v>11223</v>
          </cell>
        </row>
        <row r="655">
          <cell r="B655">
            <v>38200</v>
          </cell>
          <cell r="C655" t="str">
            <v>Wed</v>
          </cell>
          <cell r="D655">
            <v>38210.416666666664</v>
          </cell>
          <cell r="E655">
            <v>0</v>
          </cell>
          <cell r="F655">
            <v>0</v>
          </cell>
          <cell r="G655">
            <v>11226</v>
          </cell>
          <cell r="H655">
            <v>1.04375</v>
          </cell>
          <cell r="I655">
            <v>10755</v>
          </cell>
        </row>
        <row r="656">
          <cell r="B656">
            <v>38200</v>
          </cell>
          <cell r="C656" t="str">
            <v>Thu</v>
          </cell>
          <cell r="D656">
            <v>38211.416666666664</v>
          </cell>
          <cell r="E656">
            <v>0</v>
          </cell>
          <cell r="F656">
            <v>0</v>
          </cell>
          <cell r="G656">
            <v>11195</v>
          </cell>
          <cell r="H656">
            <v>1.0442499999999999</v>
          </cell>
          <cell r="I656">
            <v>10721</v>
          </cell>
        </row>
        <row r="657">
          <cell r="B657">
            <v>38200</v>
          </cell>
          <cell r="C657" t="str">
            <v>Fri</v>
          </cell>
          <cell r="D657">
            <v>38212.416666666664</v>
          </cell>
          <cell r="E657">
            <v>0</v>
          </cell>
          <cell r="F657">
            <v>0</v>
          </cell>
          <cell r="G657">
            <v>9972</v>
          </cell>
          <cell r="H657">
            <v>1.0449999999999999</v>
          </cell>
          <cell r="I657">
            <v>9543</v>
          </cell>
        </row>
        <row r="658">
          <cell r="B658">
            <v>38200</v>
          </cell>
          <cell r="C658" t="str">
            <v>Sat</v>
          </cell>
          <cell r="D658">
            <v>38213.416666666664</v>
          </cell>
          <cell r="E658">
            <v>0</v>
          </cell>
          <cell r="F658">
            <v>0</v>
          </cell>
          <cell r="G658">
            <v>8487</v>
          </cell>
          <cell r="H658">
            <v>1.04725</v>
          </cell>
          <cell r="I658">
            <v>8104</v>
          </cell>
        </row>
        <row r="659">
          <cell r="B659">
            <v>38200</v>
          </cell>
          <cell r="C659" t="str">
            <v>Sun</v>
          </cell>
          <cell r="D659">
            <v>38214.416666666664</v>
          </cell>
          <cell r="E659">
            <v>0</v>
          </cell>
          <cell r="F659">
            <v>0</v>
          </cell>
          <cell r="G659">
            <v>9441</v>
          </cell>
          <cell r="H659">
            <v>1.0455000000000001</v>
          </cell>
          <cell r="I659">
            <v>9030</v>
          </cell>
        </row>
        <row r="660">
          <cell r="B660">
            <v>38200</v>
          </cell>
          <cell r="C660" t="str">
            <v>Mon</v>
          </cell>
          <cell r="D660">
            <v>38215.416666666664</v>
          </cell>
          <cell r="E660">
            <v>0</v>
          </cell>
          <cell r="F660">
            <v>0</v>
          </cell>
          <cell r="G660">
            <v>10825</v>
          </cell>
          <cell r="H660">
            <v>1.04975</v>
          </cell>
          <cell r="I660">
            <v>10312</v>
          </cell>
        </row>
        <row r="661">
          <cell r="B661">
            <v>38200</v>
          </cell>
          <cell r="C661" t="str">
            <v>Tue</v>
          </cell>
          <cell r="D661">
            <v>38216.416666666664</v>
          </cell>
          <cell r="E661">
            <v>0</v>
          </cell>
          <cell r="F661">
            <v>0</v>
          </cell>
          <cell r="G661">
            <v>10986</v>
          </cell>
          <cell r="H661">
            <v>1.034</v>
          </cell>
          <cell r="I661">
            <v>10625</v>
          </cell>
        </row>
        <row r="662">
          <cell r="B662">
            <v>38200</v>
          </cell>
          <cell r="C662" t="str">
            <v>Wed</v>
          </cell>
          <cell r="D662">
            <v>38217.416666666664</v>
          </cell>
          <cell r="E662">
            <v>0</v>
          </cell>
          <cell r="F662">
            <v>0</v>
          </cell>
          <cell r="G662">
            <v>10759</v>
          </cell>
          <cell r="H662">
            <v>1.0249999999999999</v>
          </cell>
          <cell r="I662">
            <v>10497</v>
          </cell>
        </row>
        <row r="663">
          <cell r="B663">
            <v>38200</v>
          </cell>
          <cell r="C663" t="str">
            <v>Thu</v>
          </cell>
          <cell r="D663">
            <v>38218.416666666664</v>
          </cell>
          <cell r="E663">
            <v>0</v>
          </cell>
          <cell r="F663">
            <v>0</v>
          </cell>
          <cell r="G663">
            <v>10343</v>
          </cell>
          <cell r="H663">
            <v>1.0227499999999998</v>
          </cell>
          <cell r="I663">
            <v>10113</v>
          </cell>
        </row>
        <row r="664">
          <cell r="B664">
            <v>38200</v>
          </cell>
          <cell r="C664" t="str">
            <v>Fri</v>
          </cell>
          <cell r="D664">
            <v>38219.416666666664</v>
          </cell>
          <cell r="E664">
            <v>0</v>
          </cell>
          <cell r="F664">
            <v>0</v>
          </cell>
          <cell r="G664">
            <v>8802</v>
          </cell>
          <cell r="H664">
            <v>1.0215000000000001</v>
          </cell>
          <cell r="I664">
            <v>8617</v>
          </cell>
        </row>
        <row r="665">
          <cell r="B665">
            <v>38200</v>
          </cell>
          <cell r="C665" t="str">
            <v>Sat</v>
          </cell>
          <cell r="D665">
            <v>38220.416666666664</v>
          </cell>
          <cell r="E665">
            <v>0</v>
          </cell>
          <cell r="F665">
            <v>0</v>
          </cell>
          <cell r="G665">
            <v>7512</v>
          </cell>
          <cell r="H665">
            <v>1.02525</v>
          </cell>
          <cell r="I665">
            <v>7327</v>
          </cell>
        </row>
        <row r="666">
          <cell r="B666">
            <v>38200</v>
          </cell>
          <cell r="C666" t="str">
            <v>Sun</v>
          </cell>
          <cell r="D666">
            <v>38221.416666666664</v>
          </cell>
          <cell r="E666">
            <v>0</v>
          </cell>
          <cell r="F666">
            <v>0</v>
          </cell>
          <cell r="G666">
            <v>9270</v>
          </cell>
          <cell r="H666">
            <v>1.02325</v>
          </cell>
          <cell r="I666">
            <v>9059</v>
          </cell>
        </row>
        <row r="667">
          <cell r="B667">
            <v>38200</v>
          </cell>
          <cell r="C667" t="str">
            <v>Mon</v>
          </cell>
          <cell r="D667">
            <v>38222.416666666664</v>
          </cell>
          <cell r="E667">
            <v>0</v>
          </cell>
          <cell r="F667">
            <v>0</v>
          </cell>
          <cell r="G667">
            <v>10385</v>
          </cell>
          <cell r="H667">
            <v>1.02075</v>
          </cell>
          <cell r="I667">
            <v>10174</v>
          </cell>
        </row>
        <row r="668">
          <cell r="B668">
            <v>38200</v>
          </cell>
          <cell r="C668" t="str">
            <v>Tue</v>
          </cell>
          <cell r="D668">
            <v>38223.416666666664</v>
          </cell>
          <cell r="E668">
            <v>0</v>
          </cell>
          <cell r="F668">
            <v>0</v>
          </cell>
          <cell r="G668">
            <v>10564</v>
          </cell>
          <cell r="H668">
            <v>1.0215000000000001</v>
          </cell>
          <cell r="I668">
            <v>10342</v>
          </cell>
        </row>
        <row r="669">
          <cell r="B669">
            <v>38200</v>
          </cell>
          <cell r="C669" t="str">
            <v>Wed</v>
          </cell>
          <cell r="D669">
            <v>38224.416666666664</v>
          </cell>
          <cell r="E669">
            <v>0</v>
          </cell>
          <cell r="F669">
            <v>0</v>
          </cell>
          <cell r="G669">
            <v>10214</v>
          </cell>
          <cell r="H669">
            <v>1.022</v>
          </cell>
          <cell r="I669">
            <v>9994</v>
          </cell>
        </row>
        <row r="670">
          <cell r="B670">
            <v>38200</v>
          </cell>
          <cell r="C670" t="str">
            <v>Thu</v>
          </cell>
          <cell r="D670">
            <v>38225.416666666664</v>
          </cell>
          <cell r="E670">
            <v>0</v>
          </cell>
          <cell r="F670">
            <v>0</v>
          </cell>
          <cell r="G670">
            <v>9833</v>
          </cell>
          <cell r="H670">
            <v>1.0217499999999999</v>
          </cell>
          <cell r="I670">
            <v>9624</v>
          </cell>
        </row>
        <row r="671">
          <cell r="B671">
            <v>38200</v>
          </cell>
          <cell r="C671" t="str">
            <v>Fri</v>
          </cell>
          <cell r="D671">
            <v>38226.416666666664</v>
          </cell>
          <cell r="E671">
            <v>0</v>
          </cell>
          <cell r="F671">
            <v>0</v>
          </cell>
          <cell r="G671">
            <v>8641</v>
          </cell>
          <cell r="H671">
            <v>1.0209999999999999</v>
          </cell>
          <cell r="I671">
            <v>8463</v>
          </cell>
        </row>
        <row r="672">
          <cell r="B672">
            <v>38200</v>
          </cell>
          <cell r="C672" t="str">
            <v>Sat</v>
          </cell>
          <cell r="D672">
            <v>38227.416666666664</v>
          </cell>
          <cell r="E672">
            <v>0</v>
          </cell>
          <cell r="F672">
            <v>0</v>
          </cell>
          <cell r="G672">
            <v>7576</v>
          </cell>
          <cell r="H672">
            <v>1.0215000000000001</v>
          </cell>
          <cell r="I672">
            <v>7417</v>
          </cell>
        </row>
        <row r="673">
          <cell r="B673">
            <v>38200</v>
          </cell>
          <cell r="C673" t="str">
            <v>Sun</v>
          </cell>
          <cell r="D673">
            <v>38228.416666666664</v>
          </cell>
          <cell r="E673">
            <v>0</v>
          </cell>
          <cell r="F673">
            <v>0</v>
          </cell>
          <cell r="G673">
            <v>9243</v>
          </cell>
          <cell r="H673">
            <v>1.0222499999999999</v>
          </cell>
          <cell r="I673">
            <v>9042</v>
          </cell>
        </row>
        <row r="674">
          <cell r="B674">
            <v>38200</v>
          </cell>
          <cell r="C674" t="str">
            <v>Mon</v>
          </cell>
          <cell r="D674">
            <v>38229.416666666664</v>
          </cell>
          <cell r="E674">
            <v>0</v>
          </cell>
          <cell r="F674">
            <v>0</v>
          </cell>
          <cell r="G674">
            <v>10072</v>
          </cell>
          <cell r="H674">
            <v>1.0209999999999999</v>
          </cell>
          <cell r="I674">
            <v>9865</v>
          </cell>
        </row>
        <row r="675">
          <cell r="B675">
            <v>38200</v>
          </cell>
          <cell r="C675" t="str">
            <v>Tue</v>
          </cell>
          <cell r="D675">
            <v>38230.416666666664</v>
          </cell>
          <cell r="E675">
            <v>0</v>
          </cell>
          <cell r="F675">
            <v>0</v>
          </cell>
          <cell r="G675">
            <v>10576</v>
          </cell>
          <cell r="H675">
            <v>1.0209999999999999</v>
          </cell>
          <cell r="I675">
            <v>10358</v>
          </cell>
        </row>
        <row r="676">
          <cell r="B676">
            <v>38231</v>
          </cell>
          <cell r="C676" t="str">
            <v>Wed</v>
          </cell>
          <cell r="D676">
            <v>38231.416666666664</v>
          </cell>
          <cell r="E676">
            <v>0</v>
          </cell>
          <cell r="F676">
            <v>0</v>
          </cell>
          <cell r="G676">
            <v>10590</v>
          </cell>
          <cell r="H676">
            <v>1.02</v>
          </cell>
          <cell r="I676">
            <v>10382</v>
          </cell>
        </row>
        <row r="677">
          <cell r="B677">
            <v>38231</v>
          </cell>
          <cell r="C677" t="str">
            <v>Thu</v>
          </cell>
          <cell r="D677">
            <v>38232.416666666664</v>
          </cell>
          <cell r="E677">
            <v>0</v>
          </cell>
          <cell r="F677">
            <v>0</v>
          </cell>
          <cell r="G677">
            <v>9887</v>
          </cell>
          <cell r="H677">
            <v>1.0215000000000001</v>
          </cell>
          <cell r="I677">
            <v>9679</v>
          </cell>
        </row>
        <row r="678">
          <cell r="B678">
            <v>38231</v>
          </cell>
          <cell r="C678" t="str">
            <v>Fri</v>
          </cell>
          <cell r="D678">
            <v>38233.416666666664</v>
          </cell>
          <cell r="E678">
            <v>0</v>
          </cell>
          <cell r="F678">
            <v>0</v>
          </cell>
          <cell r="G678">
            <v>8365</v>
          </cell>
          <cell r="H678">
            <v>1.0215000000000001</v>
          </cell>
          <cell r="I678">
            <v>8189</v>
          </cell>
        </row>
        <row r="679">
          <cell r="B679">
            <v>38231</v>
          </cell>
          <cell r="C679" t="str">
            <v>Sat</v>
          </cell>
          <cell r="D679">
            <v>38234.416666666664</v>
          </cell>
          <cell r="E679">
            <v>0</v>
          </cell>
          <cell r="F679">
            <v>0</v>
          </cell>
          <cell r="G679">
            <v>7199</v>
          </cell>
          <cell r="H679">
            <v>1.0225</v>
          </cell>
          <cell r="I679">
            <v>7041</v>
          </cell>
        </row>
        <row r="680">
          <cell r="B680">
            <v>38231</v>
          </cell>
          <cell r="C680" t="str">
            <v>Sun</v>
          </cell>
          <cell r="D680">
            <v>38235.416666666664</v>
          </cell>
          <cell r="E680">
            <v>0</v>
          </cell>
          <cell r="F680">
            <v>0</v>
          </cell>
          <cell r="G680">
            <v>7011</v>
          </cell>
          <cell r="H680">
            <v>1.0222500000000001</v>
          </cell>
          <cell r="I680">
            <v>6858</v>
          </cell>
        </row>
        <row r="681">
          <cell r="B681">
            <v>38231</v>
          </cell>
          <cell r="C681" t="str">
            <v>Mon</v>
          </cell>
          <cell r="D681">
            <v>38236.416666666664</v>
          </cell>
          <cell r="E681">
            <v>0</v>
          </cell>
          <cell r="F681">
            <v>0</v>
          </cell>
          <cell r="G681">
            <v>8307</v>
          </cell>
          <cell r="H681">
            <v>1.0202499999999999</v>
          </cell>
          <cell r="I681">
            <v>8142</v>
          </cell>
        </row>
        <row r="682">
          <cell r="B682">
            <v>38231</v>
          </cell>
          <cell r="C682" t="str">
            <v>Tue</v>
          </cell>
          <cell r="D682">
            <v>38237.416666666664</v>
          </cell>
          <cell r="E682">
            <v>0</v>
          </cell>
          <cell r="F682">
            <v>0</v>
          </cell>
          <cell r="G682">
            <v>10270</v>
          </cell>
          <cell r="H682">
            <v>1.0229999999999999</v>
          </cell>
          <cell r="I682">
            <v>10039</v>
          </cell>
        </row>
        <row r="683">
          <cell r="B683">
            <v>38231</v>
          </cell>
          <cell r="C683" t="str">
            <v>Wed</v>
          </cell>
          <cell r="D683">
            <v>38238.416666666664</v>
          </cell>
          <cell r="E683">
            <v>0</v>
          </cell>
          <cell r="F683">
            <v>0</v>
          </cell>
          <cell r="G683">
            <v>10514</v>
          </cell>
          <cell r="H683">
            <v>1.0222500000000001</v>
          </cell>
          <cell r="I683">
            <v>10285</v>
          </cell>
        </row>
        <row r="684">
          <cell r="B684">
            <v>38231</v>
          </cell>
          <cell r="C684" t="str">
            <v>Thu</v>
          </cell>
          <cell r="D684">
            <v>38239.416666666664</v>
          </cell>
          <cell r="E684">
            <v>0</v>
          </cell>
          <cell r="F684">
            <v>0</v>
          </cell>
          <cell r="G684">
            <v>10328</v>
          </cell>
          <cell r="H684">
            <v>1.0225</v>
          </cell>
          <cell r="I684">
            <v>10101</v>
          </cell>
        </row>
        <row r="685">
          <cell r="B685">
            <v>38231</v>
          </cell>
          <cell r="C685" t="str">
            <v>Fri</v>
          </cell>
          <cell r="D685">
            <v>38240.416666666664</v>
          </cell>
          <cell r="E685">
            <v>0</v>
          </cell>
          <cell r="F685">
            <v>0</v>
          </cell>
          <cell r="G685">
            <v>9351</v>
          </cell>
          <cell r="H685">
            <v>1.0217500000000002</v>
          </cell>
          <cell r="I685">
            <v>9152</v>
          </cell>
        </row>
        <row r="686">
          <cell r="B686">
            <v>38231</v>
          </cell>
          <cell r="C686" t="str">
            <v>Sat</v>
          </cell>
          <cell r="D686">
            <v>38241.416666666664</v>
          </cell>
          <cell r="E686">
            <v>0</v>
          </cell>
          <cell r="F686">
            <v>0</v>
          </cell>
          <cell r="G686">
            <v>8480</v>
          </cell>
          <cell r="H686">
            <v>1.0229999999999999</v>
          </cell>
          <cell r="I686">
            <v>8289</v>
          </cell>
        </row>
        <row r="687">
          <cell r="B687">
            <v>38231</v>
          </cell>
          <cell r="C687" t="str">
            <v>Sun</v>
          </cell>
          <cell r="D687">
            <v>38242.416666666664</v>
          </cell>
          <cell r="E687">
            <v>0</v>
          </cell>
          <cell r="F687">
            <v>0</v>
          </cell>
          <cell r="G687">
            <v>9573</v>
          </cell>
          <cell r="H687">
            <v>1.02525</v>
          </cell>
          <cell r="I687">
            <v>9337</v>
          </cell>
        </row>
        <row r="688">
          <cell r="B688">
            <v>38231</v>
          </cell>
          <cell r="C688" t="str">
            <v>Mon</v>
          </cell>
          <cell r="D688">
            <v>38243.416666666664</v>
          </cell>
          <cell r="E688">
            <v>0</v>
          </cell>
          <cell r="F688">
            <v>0</v>
          </cell>
          <cell r="G688">
            <v>11035</v>
          </cell>
          <cell r="H688">
            <v>1.0242499999999999</v>
          </cell>
          <cell r="I688">
            <v>10774</v>
          </cell>
        </row>
        <row r="689">
          <cell r="B689">
            <v>38231</v>
          </cell>
          <cell r="C689" t="str">
            <v>Tue</v>
          </cell>
          <cell r="D689">
            <v>38244.416666666664</v>
          </cell>
          <cell r="E689">
            <v>0</v>
          </cell>
          <cell r="F689">
            <v>0</v>
          </cell>
          <cell r="G689">
            <v>10762</v>
          </cell>
          <cell r="H689">
            <v>1.0229999999999999</v>
          </cell>
          <cell r="I689">
            <v>10520</v>
          </cell>
        </row>
        <row r="690">
          <cell r="B690">
            <v>38231</v>
          </cell>
          <cell r="C690" t="str">
            <v>Wed</v>
          </cell>
          <cell r="D690">
            <v>38245.416666666664</v>
          </cell>
          <cell r="E690">
            <v>0</v>
          </cell>
          <cell r="F690">
            <v>0</v>
          </cell>
          <cell r="G690">
            <v>10267</v>
          </cell>
          <cell r="H690">
            <v>1.0225</v>
          </cell>
          <cell r="I690">
            <v>10041</v>
          </cell>
        </row>
        <row r="691">
          <cell r="B691">
            <v>38231</v>
          </cell>
          <cell r="C691" t="str">
            <v>Thu</v>
          </cell>
          <cell r="D691">
            <v>38246.416666666664</v>
          </cell>
          <cell r="E691">
            <v>0</v>
          </cell>
          <cell r="F691">
            <v>0</v>
          </cell>
          <cell r="G691">
            <v>8120</v>
          </cell>
          <cell r="H691">
            <v>1.0217499999999999</v>
          </cell>
          <cell r="I691">
            <v>7947</v>
          </cell>
        </row>
        <row r="692">
          <cell r="B692">
            <v>38231</v>
          </cell>
          <cell r="C692" t="str">
            <v>Fri</v>
          </cell>
          <cell r="D692">
            <v>38247.416666666664</v>
          </cell>
          <cell r="E692">
            <v>0</v>
          </cell>
          <cell r="F692">
            <v>0</v>
          </cell>
          <cell r="G692">
            <v>8180</v>
          </cell>
          <cell r="H692">
            <v>1.0235000000000001</v>
          </cell>
          <cell r="I692">
            <v>7992</v>
          </cell>
        </row>
        <row r="693">
          <cell r="B693">
            <v>38231</v>
          </cell>
          <cell r="C693" t="str">
            <v>Sat</v>
          </cell>
          <cell r="D693">
            <v>38248.416666666664</v>
          </cell>
          <cell r="E693">
            <v>0</v>
          </cell>
          <cell r="F693">
            <v>0</v>
          </cell>
          <cell r="G693">
            <v>8299</v>
          </cell>
          <cell r="H693">
            <v>1.0270000000000001</v>
          </cell>
          <cell r="I693">
            <v>8081</v>
          </cell>
        </row>
        <row r="694">
          <cell r="B694">
            <v>38231</v>
          </cell>
          <cell r="C694" t="str">
            <v>Sun</v>
          </cell>
          <cell r="D694">
            <v>38249.416666666664</v>
          </cell>
          <cell r="E694">
            <v>0</v>
          </cell>
          <cell r="F694">
            <v>0</v>
          </cell>
          <cell r="G694">
            <v>9691</v>
          </cell>
          <cell r="H694">
            <v>1.0257499999999999</v>
          </cell>
          <cell r="I694">
            <v>9448</v>
          </cell>
        </row>
        <row r="695">
          <cell r="B695">
            <v>38231</v>
          </cell>
          <cell r="C695" t="str">
            <v>Mon</v>
          </cell>
          <cell r="D695">
            <v>38250.416666666664</v>
          </cell>
          <cell r="E695">
            <v>0</v>
          </cell>
          <cell r="F695">
            <v>0</v>
          </cell>
          <cell r="G695">
            <v>11363</v>
          </cell>
          <cell r="H695">
            <v>1.0277499999999999</v>
          </cell>
          <cell r="I695">
            <v>11056</v>
          </cell>
        </row>
        <row r="696">
          <cell r="B696">
            <v>38231</v>
          </cell>
          <cell r="C696" t="str">
            <v>Tue</v>
          </cell>
          <cell r="D696">
            <v>38251.416666666664</v>
          </cell>
          <cell r="E696">
            <v>0</v>
          </cell>
          <cell r="F696">
            <v>0</v>
          </cell>
          <cell r="G696">
            <v>11093</v>
          </cell>
          <cell r="H696">
            <v>1.038</v>
          </cell>
          <cell r="I696">
            <v>10687</v>
          </cell>
        </row>
        <row r="697">
          <cell r="B697">
            <v>38231</v>
          </cell>
          <cell r="C697" t="str">
            <v>Wed</v>
          </cell>
          <cell r="D697">
            <v>38252.416666666664</v>
          </cell>
          <cell r="E697">
            <v>0</v>
          </cell>
          <cell r="F697">
            <v>0</v>
          </cell>
          <cell r="G697">
            <v>10698</v>
          </cell>
          <cell r="H697">
            <v>1.0455000000000001</v>
          </cell>
          <cell r="I697">
            <v>10232</v>
          </cell>
        </row>
        <row r="698">
          <cell r="B698">
            <v>38231</v>
          </cell>
          <cell r="C698" t="str">
            <v>Thu</v>
          </cell>
          <cell r="D698">
            <v>38253.416666666664</v>
          </cell>
          <cell r="E698">
            <v>0</v>
          </cell>
          <cell r="F698">
            <v>0</v>
          </cell>
          <cell r="G698">
            <v>10123</v>
          </cell>
          <cell r="H698">
            <v>1.04375</v>
          </cell>
          <cell r="I698">
            <v>9699</v>
          </cell>
        </row>
        <row r="699">
          <cell r="B699">
            <v>38231</v>
          </cell>
          <cell r="C699" t="str">
            <v>Fri</v>
          </cell>
          <cell r="D699">
            <v>38254.416666666664</v>
          </cell>
          <cell r="E699">
            <v>0</v>
          </cell>
          <cell r="F699">
            <v>0</v>
          </cell>
          <cell r="G699">
            <v>8870</v>
          </cell>
          <cell r="H699">
            <v>1.0407500000000001</v>
          </cell>
          <cell r="I699">
            <v>8523</v>
          </cell>
        </row>
        <row r="700">
          <cell r="B700">
            <v>38231</v>
          </cell>
          <cell r="C700" t="str">
            <v>Sat</v>
          </cell>
          <cell r="D700">
            <v>38255.416666666664</v>
          </cell>
          <cell r="E700">
            <v>0</v>
          </cell>
          <cell r="F700">
            <v>0</v>
          </cell>
          <cell r="G700">
            <v>8803</v>
          </cell>
          <cell r="H700">
            <v>1.0445</v>
          </cell>
          <cell r="I700">
            <v>8428</v>
          </cell>
        </row>
        <row r="701">
          <cell r="B701">
            <v>38231</v>
          </cell>
          <cell r="C701" t="str">
            <v>Sun</v>
          </cell>
          <cell r="D701">
            <v>38256.416666666664</v>
          </cell>
          <cell r="E701">
            <v>0</v>
          </cell>
          <cell r="F701">
            <v>0</v>
          </cell>
          <cell r="G701">
            <v>9868</v>
          </cell>
          <cell r="H701">
            <v>1.0322499999999999</v>
          </cell>
          <cell r="I701">
            <v>9560</v>
          </cell>
        </row>
        <row r="702">
          <cell r="B702">
            <v>38231</v>
          </cell>
          <cell r="C702" t="str">
            <v>Mon</v>
          </cell>
          <cell r="D702">
            <v>38257.416666666664</v>
          </cell>
          <cell r="E702">
            <v>0</v>
          </cell>
          <cell r="F702">
            <v>0</v>
          </cell>
          <cell r="G702">
            <v>11225</v>
          </cell>
          <cell r="H702">
            <v>1.03125</v>
          </cell>
          <cell r="I702">
            <v>10885</v>
          </cell>
        </row>
        <row r="703">
          <cell r="B703">
            <v>38231</v>
          </cell>
          <cell r="C703" t="str">
            <v>Tue</v>
          </cell>
          <cell r="D703">
            <v>38258.416666666664</v>
          </cell>
          <cell r="E703">
            <v>0</v>
          </cell>
          <cell r="F703">
            <v>0</v>
          </cell>
          <cell r="G703">
            <v>11234</v>
          </cell>
          <cell r="H703">
            <v>1.0274999999999999</v>
          </cell>
          <cell r="I703">
            <v>10933</v>
          </cell>
        </row>
        <row r="704">
          <cell r="B704">
            <v>38231</v>
          </cell>
          <cell r="C704" t="str">
            <v>Wed</v>
          </cell>
          <cell r="D704">
            <v>38259.416666666664</v>
          </cell>
          <cell r="E704">
            <v>0</v>
          </cell>
          <cell r="F704">
            <v>0</v>
          </cell>
          <cell r="G704">
            <v>10985</v>
          </cell>
          <cell r="H704">
            <v>1.0249999999999999</v>
          </cell>
          <cell r="I704">
            <v>10717</v>
          </cell>
        </row>
        <row r="705">
          <cell r="B705">
            <v>38231</v>
          </cell>
          <cell r="C705" t="str">
            <v>Thu</v>
          </cell>
          <cell r="D705">
            <v>38260.416666666664</v>
          </cell>
          <cell r="E705">
            <v>0</v>
          </cell>
          <cell r="F705">
            <v>0</v>
          </cell>
          <cell r="G705">
            <v>10529</v>
          </cell>
          <cell r="H705">
            <v>1.03775</v>
          </cell>
          <cell r="I705">
            <v>10146</v>
          </cell>
        </row>
        <row r="706">
          <cell r="B706">
            <v>38261</v>
          </cell>
          <cell r="C706" t="str">
            <v>Fri</v>
          </cell>
          <cell r="D706">
            <v>38261.416666666664</v>
          </cell>
          <cell r="E706">
            <v>0</v>
          </cell>
          <cell r="F706">
            <v>0</v>
          </cell>
          <cell r="G706">
            <v>9406</v>
          </cell>
          <cell r="H706">
            <v>1.034</v>
          </cell>
          <cell r="I706">
            <v>9097</v>
          </cell>
        </row>
        <row r="707">
          <cell r="B707">
            <v>38261</v>
          </cell>
          <cell r="C707" t="str">
            <v>Sat</v>
          </cell>
          <cell r="D707">
            <v>38262.416666666664</v>
          </cell>
          <cell r="E707">
            <v>0</v>
          </cell>
          <cell r="F707">
            <v>0</v>
          </cell>
          <cell r="G707">
            <v>7707</v>
          </cell>
          <cell r="H707">
            <v>1.02725</v>
          </cell>
          <cell r="I707">
            <v>7503</v>
          </cell>
        </row>
        <row r="708">
          <cell r="B708">
            <v>38261</v>
          </cell>
          <cell r="C708" t="str">
            <v>Sun</v>
          </cell>
          <cell r="D708">
            <v>38263.416666666664</v>
          </cell>
          <cell r="E708">
            <v>0</v>
          </cell>
          <cell r="F708">
            <v>0</v>
          </cell>
          <cell r="G708">
            <v>9252</v>
          </cell>
          <cell r="H708">
            <v>1.0277499999999999</v>
          </cell>
          <cell r="I708">
            <v>9002</v>
          </cell>
        </row>
        <row r="709">
          <cell r="B709">
            <v>38261</v>
          </cell>
          <cell r="C709" t="str">
            <v>Mon</v>
          </cell>
          <cell r="D709">
            <v>38264.416666666664</v>
          </cell>
          <cell r="E709">
            <v>0</v>
          </cell>
          <cell r="F709">
            <v>0</v>
          </cell>
          <cell r="G709">
            <v>11229</v>
          </cell>
          <cell r="H709">
            <v>1.0285</v>
          </cell>
          <cell r="I709">
            <v>10918</v>
          </cell>
        </row>
        <row r="710">
          <cell r="B710">
            <v>38261</v>
          </cell>
          <cell r="C710" t="str">
            <v>Tue</v>
          </cell>
          <cell r="D710">
            <v>38265.416666666664</v>
          </cell>
          <cell r="E710">
            <v>0</v>
          </cell>
          <cell r="F710">
            <v>0</v>
          </cell>
          <cell r="G710">
            <v>11244</v>
          </cell>
          <cell r="H710">
            <v>1.03125</v>
          </cell>
          <cell r="I710">
            <v>10903</v>
          </cell>
        </row>
        <row r="711">
          <cell r="B711">
            <v>38261</v>
          </cell>
          <cell r="C711" t="str">
            <v>Wed</v>
          </cell>
          <cell r="D711">
            <v>38266.416666666664</v>
          </cell>
          <cell r="E711">
            <v>0</v>
          </cell>
          <cell r="F711">
            <v>0</v>
          </cell>
          <cell r="G711">
            <v>10991</v>
          </cell>
          <cell r="H711">
            <v>1.0297499999999999</v>
          </cell>
          <cell r="I711">
            <v>10673</v>
          </cell>
        </row>
        <row r="712">
          <cell r="B712">
            <v>38261</v>
          </cell>
          <cell r="C712" t="str">
            <v>Thu</v>
          </cell>
          <cell r="D712">
            <v>38267.416666666664</v>
          </cell>
          <cell r="E712">
            <v>0</v>
          </cell>
          <cell r="F712">
            <v>0</v>
          </cell>
          <cell r="G712">
            <v>11587</v>
          </cell>
          <cell r="H712">
            <v>1.0289999999999999</v>
          </cell>
          <cell r="I712">
            <v>11260</v>
          </cell>
        </row>
        <row r="713">
          <cell r="B713">
            <v>38261</v>
          </cell>
          <cell r="C713" t="str">
            <v>Fri</v>
          </cell>
          <cell r="D713">
            <v>38268.416666666664</v>
          </cell>
          <cell r="E713">
            <v>0</v>
          </cell>
          <cell r="F713">
            <v>0</v>
          </cell>
          <cell r="G713">
            <v>10062</v>
          </cell>
          <cell r="H713">
            <v>1.0302499999999999</v>
          </cell>
          <cell r="I713">
            <v>9767</v>
          </cell>
        </row>
        <row r="714">
          <cell r="B714">
            <v>38261</v>
          </cell>
          <cell r="C714" t="str">
            <v>Sat</v>
          </cell>
          <cell r="D714">
            <v>38269.416666666664</v>
          </cell>
          <cell r="E714">
            <v>0</v>
          </cell>
          <cell r="F714">
            <v>0</v>
          </cell>
          <cell r="G714">
            <v>8236</v>
          </cell>
          <cell r="H714">
            <v>1.02925</v>
          </cell>
          <cell r="I714">
            <v>8002</v>
          </cell>
        </row>
        <row r="715">
          <cell r="B715">
            <v>38261</v>
          </cell>
          <cell r="C715" t="str">
            <v>Sun</v>
          </cell>
          <cell r="D715">
            <v>38270.416666666664</v>
          </cell>
          <cell r="E715">
            <v>0</v>
          </cell>
          <cell r="F715">
            <v>0</v>
          </cell>
          <cell r="G715">
            <v>9503</v>
          </cell>
          <cell r="H715">
            <v>1.0295000000000001</v>
          </cell>
          <cell r="I715">
            <v>9231</v>
          </cell>
        </row>
        <row r="716">
          <cell r="B716">
            <v>38261</v>
          </cell>
          <cell r="C716" t="str">
            <v>Mon</v>
          </cell>
          <cell r="D716">
            <v>38271.416666666664</v>
          </cell>
          <cell r="E716">
            <v>0</v>
          </cell>
          <cell r="F716">
            <v>0</v>
          </cell>
          <cell r="G716">
            <v>10927</v>
          </cell>
          <cell r="H716">
            <v>1.0302500000000001</v>
          </cell>
          <cell r="I716">
            <v>10606</v>
          </cell>
        </row>
        <row r="717">
          <cell r="B717">
            <v>38261</v>
          </cell>
          <cell r="C717" t="str">
            <v>Tue</v>
          </cell>
          <cell r="D717">
            <v>38272.416666666664</v>
          </cell>
          <cell r="E717">
            <v>0</v>
          </cell>
          <cell r="F717">
            <v>0</v>
          </cell>
          <cell r="G717">
            <v>11072</v>
          </cell>
          <cell r="H717">
            <v>1.0287500000000001</v>
          </cell>
          <cell r="I717">
            <v>10763</v>
          </cell>
        </row>
        <row r="718">
          <cell r="B718">
            <v>38261</v>
          </cell>
          <cell r="C718" t="str">
            <v>Wed</v>
          </cell>
          <cell r="D718">
            <v>38273.416666666664</v>
          </cell>
          <cell r="E718">
            <v>3</v>
          </cell>
          <cell r="F718">
            <v>4</v>
          </cell>
          <cell r="G718">
            <v>12118</v>
          </cell>
          <cell r="H718">
            <v>1.02725</v>
          </cell>
          <cell r="I718">
            <v>11797</v>
          </cell>
        </row>
        <row r="719">
          <cell r="B719">
            <v>38261</v>
          </cell>
          <cell r="C719" t="str">
            <v>Thu</v>
          </cell>
          <cell r="D719">
            <v>38274.416666666664</v>
          </cell>
          <cell r="E719">
            <v>6</v>
          </cell>
          <cell r="F719">
            <v>7</v>
          </cell>
          <cell r="G719">
            <v>12735</v>
          </cell>
          <cell r="H719">
            <v>1.02725</v>
          </cell>
          <cell r="I719">
            <v>12397</v>
          </cell>
        </row>
        <row r="720">
          <cell r="B720">
            <v>38261</v>
          </cell>
          <cell r="C720" t="str">
            <v>Fri</v>
          </cell>
          <cell r="D720">
            <v>38275.416666666664</v>
          </cell>
          <cell r="E720">
            <v>11</v>
          </cell>
          <cell r="F720">
            <v>11</v>
          </cell>
          <cell r="G720">
            <v>13344</v>
          </cell>
          <cell r="H720">
            <v>1.028</v>
          </cell>
          <cell r="I720">
            <v>12981</v>
          </cell>
        </row>
        <row r="721">
          <cell r="B721">
            <v>38261</v>
          </cell>
          <cell r="C721" t="str">
            <v>Sat</v>
          </cell>
          <cell r="D721">
            <v>38276.416666666664</v>
          </cell>
          <cell r="E721">
            <v>2</v>
          </cell>
          <cell r="F721">
            <v>3</v>
          </cell>
          <cell r="G721">
            <v>10418</v>
          </cell>
          <cell r="H721">
            <v>1.0307499999999998</v>
          </cell>
          <cell r="I721">
            <v>10107</v>
          </cell>
        </row>
        <row r="722">
          <cell r="B722">
            <v>38261</v>
          </cell>
          <cell r="C722" t="str">
            <v>Sun</v>
          </cell>
          <cell r="D722">
            <v>38277.416666666664</v>
          </cell>
          <cell r="E722">
            <v>0</v>
          </cell>
          <cell r="F722">
            <v>0</v>
          </cell>
          <cell r="G722">
            <v>10595</v>
          </cell>
          <cell r="H722">
            <v>1.0317499999999999</v>
          </cell>
          <cell r="I722">
            <v>10269</v>
          </cell>
        </row>
        <row r="723">
          <cell r="B723">
            <v>38261</v>
          </cell>
          <cell r="C723" t="str">
            <v>Mon</v>
          </cell>
          <cell r="D723">
            <v>38278.416666666664</v>
          </cell>
          <cell r="E723">
            <v>0</v>
          </cell>
          <cell r="F723">
            <v>0</v>
          </cell>
          <cell r="G723">
            <v>11616</v>
          </cell>
          <cell r="H723">
            <v>1.0257499999999999</v>
          </cell>
          <cell r="I723">
            <v>11324</v>
          </cell>
        </row>
        <row r="724">
          <cell r="B724">
            <v>38261</v>
          </cell>
          <cell r="C724" t="str">
            <v>Tue</v>
          </cell>
          <cell r="D724">
            <v>38279.416666666664</v>
          </cell>
          <cell r="E724">
            <v>0</v>
          </cell>
          <cell r="F724">
            <v>0</v>
          </cell>
          <cell r="G724">
            <v>12055</v>
          </cell>
          <cell r="H724">
            <v>1.0255000000000001</v>
          </cell>
          <cell r="I724">
            <v>11755</v>
          </cell>
        </row>
        <row r="725">
          <cell r="B725">
            <v>38261</v>
          </cell>
          <cell r="C725" t="str">
            <v>Wed</v>
          </cell>
          <cell r="D725">
            <v>38280.416666666664</v>
          </cell>
          <cell r="E725">
            <v>0</v>
          </cell>
          <cell r="F725">
            <v>0</v>
          </cell>
          <cell r="G725">
            <v>11820</v>
          </cell>
          <cell r="H725">
            <v>1.0255000000000001</v>
          </cell>
          <cell r="I725">
            <v>11526</v>
          </cell>
        </row>
        <row r="726">
          <cell r="B726">
            <v>38261</v>
          </cell>
          <cell r="C726" t="str">
            <v>Thu</v>
          </cell>
          <cell r="D726">
            <v>38281.416666666664</v>
          </cell>
          <cell r="E726">
            <v>0</v>
          </cell>
          <cell r="F726">
            <v>0</v>
          </cell>
          <cell r="G726">
            <v>11902</v>
          </cell>
          <cell r="H726">
            <v>1.02725</v>
          </cell>
          <cell r="I726">
            <v>11586</v>
          </cell>
        </row>
        <row r="727">
          <cell r="B727">
            <v>38261</v>
          </cell>
          <cell r="C727" t="str">
            <v>Fri</v>
          </cell>
          <cell r="D727">
            <v>38282.416666666664</v>
          </cell>
          <cell r="E727">
            <v>0</v>
          </cell>
          <cell r="F727">
            <v>0</v>
          </cell>
          <cell r="G727">
            <v>10480</v>
          </cell>
          <cell r="H727">
            <v>1.0277499999999999</v>
          </cell>
          <cell r="I727">
            <v>10197</v>
          </cell>
        </row>
        <row r="728">
          <cell r="B728">
            <v>38261</v>
          </cell>
          <cell r="C728" t="str">
            <v>Sat</v>
          </cell>
          <cell r="D728">
            <v>38283.416666666664</v>
          </cell>
          <cell r="E728">
            <v>0</v>
          </cell>
          <cell r="F728">
            <v>0</v>
          </cell>
          <cell r="G728">
            <v>8634</v>
          </cell>
          <cell r="H728">
            <v>1.03975</v>
          </cell>
          <cell r="I728">
            <v>8304</v>
          </cell>
        </row>
        <row r="729">
          <cell r="B729">
            <v>38261</v>
          </cell>
          <cell r="C729" t="str">
            <v>Sun</v>
          </cell>
          <cell r="D729">
            <v>38284.416666666664</v>
          </cell>
          <cell r="E729">
            <v>0</v>
          </cell>
          <cell r="F729">
            <v>0</v>
          </cell>
          <cell r="G729">
            <v>10000</v>
          </cell>
          <cell r="H729">
            <v>1.0305</v>
          </cell>
          <cell r="I729">
            <v>9704</v>
          </cell>
        </row>
        <row r="730">
          <cell r="B730">
            <v>38261</v>
          </cell>
          <cell r="C730" t="str">
            <v>Mon</v>
          </cell>
          <cell r="D730">
            <v>38285.416666666664</v>
          </cell>
          <cell r="E730">
            <v>0</v>
          </cell>
          <cell r="F730">
            <v>0</v>
          </cell>
          <cell r="G730">
            <v>12117</v>
          </cell>
          <cell r="H730">
            <v>1.0267499999999998</v>
          </cell>
          <cell r="I730">
            <v>11801</v>
          </cell>
        </row>
        <row r="731">
          <cell r="B731">
            <v>38261</v>
          </cell>
          <cell r="C731" t="str">
            <v>Tue</v>
          </cell>
          <cell r="D731">
            <v>38286.416666666664</v>
          </cell>
          <cell r="E731">
            <v>0</v>
          </cell>
          <cell r="F731">
            <v>0</v>
          </cell>
          <cell r="G731">
            <v>11918</v>
          </cell>
          <cell r="H731">
            <v>1.0249999999999999</v>
          </cell>
          <cell r="I731">
            <v>11627</v>
          </cell>
        </row>
        <row r="732">
          <cell r="B732">
            <v>38261</v>
          </cell>
          <cell r="C732" t="str">
            <v>Wed</v>
          </cell>
          <cell r="D732">
            <v>38287.416666666664</v>
          </cell>
          <cell r="E732">
            <v>0</v>
          </cell>
          <cell r="F732">
            <v>0</v>
          </cell>
          <cell r="G732">
            <v>11662</v>
          </cell>
          <cell r="H732">
            <v>1.0237499999999999</v>
          </cell>
          <cell r="I732">
            <v>11391</v>
          </cell>
        </row>
        <row r="733">
          <cell r="B733">
            <v>38261</v>
          </cell>
          <cell r="C733" t="str">
            <v>Thu</v>
          </cell>
          <cell r="D733">
            <v>38288.416666666664</v>
          </cell>
          <cell r="E733">
            <v>0</v>
          </cell>
          <cell r="F733">
            <v>0</v>
          </cell>
          <cell r="G733">
            <v>11121</v>
          </cell>
          <cell r="H733">
            <v>1.0242499999999999</v>
          </cell>
          <cell r="I733">
            <v>10858</v>
          </cell>
        </row>
        <row r="734">
          <cell r="B734">
            <v>38261</v>
          </cell>
          <cell r="C734" t="str">
            <v>Fri</v>
          </cell>
          <cell r="D734">
            <v>38289.416666666664</v>
          </cell>
          <cell r="E734">
            <v>0</v>
          </cell>
          <cell r="F734">
            <v>0</v>
          </cell>
          <cell r="G734">
            <v>9205</v>
          </cell>
          <cell r="H734">
            <v>1.0242499999999999</v>
          </cell>
          <cell r="I734">
            <v>8987</v>
          </cell>
        </row>
        <row r="735">
          <cell r="B735">
            <v>38261</v>
          </cell>
          <cell r="C735" t="str">
            <v>Sat</v>
          </cell>
          <cell r="D735">
            <v>38290.416666666664</v>
          </cell>
          <cell r="E735">
            <v>0</v>
          </cell>
          <cell r="F735">
            <v>0</v>
          </cell>
          <cell r="G735">
            <v>8080</v>
          </cell>
          <cell r="H735">
            <v>1.0229999999999999</v>
          </cell>
          <cell r="I735">
            <v>7898</v>
          </cell>
        </row>
        <row r="736">
          <cell r="B736">
            <v>38261</v>
          </cell>
          <cell r="C736" t="str">
            <v>Sun</v>
          </cell>
          <cell r="D736">
            <v>38291.416666666664</v>
          </cell>
          <cell r="E736">
            <v>0</v>
          </cell>
          <cell r="F736">
            <v>0</v>
          </cell>
          <cell r="G736">
            <v>9007</v>
          </cell>
          <cell r="H736">
            <v>1.0215000000000001</v>
          </cell>
          <cell r="I736">
            <v>8817</v>
          </cell>
        </row>
      </sheetData>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2"/>
  <sheetViews>
    <sheetView showGridLines="0" tabSelected="1" showOutlineSymbols="0" zoomScaleNormal="100" zoomScaleSheetLayoutView="75" workbookViewId="0">
      <selection activeCell="B113" sqref="B113"/>
    </sheetView>
  </sheetViews>
  <sheetFormatPr defaultColWidth="11.44140625" defaultRowHeight="12.75"/>
  <cols>
    <col min="1" max="1" width="13.6640625" style="1" customWidth="1"/>
    <col min="2" max="2" width="10" style="9" bestFit="1" customWidth="1"/>
    <col min="3" max="3" width="8.77734375" style="9" customWidth="1"/>
    <col min="4" max="4" width="8.77734375" style="9" bestFit="1" customWidth="1"/>
    <col min="5" max="5" width="7" style="9" bestFit="1" customWidth="1"/>
    <col min="6" max="6" width="7.109375" style="9" bestFit="1" customWidth="1"/>
    <col min="7" max="7" width="7" style="9" customWidth="1"/>
    <col min="8" max="8" width="5.77734375" style="9" customWidth="1"/>
    <col min="9" max="9" width="23.6640625" style="9" customWidth="1"/>
    <col min="10" max="10" width="4.88671875" style="9" customWidth="1"/>
    <col min="11" max="11" width="8" style="9" bestFit="1" customWidth="1"/>
    <col min="12" max="12" width="7.21875" style="9" bestFit="1" customWidth="1"/>
    <col min="13" max="13" width="23.77734375" style="9" customWidth="1"/>
    <col min="14" max="14" width="6.6640625" style="9" customWidth="1"/>
    <col min="15" max="15" width="6.88671875" style="9" customWidth="1"/>
    <col min="16" max="16" width="7.109375" style="9" customWidth="1"/>
    <col min="17" max="17" width="6.6640625" style="9" customWidth="1"/>
    <col min="18" max="18" width="3.109375" style="9" customWidth="1"/>
    <col min="19" max="19" width="26.109375" style="1" bestFit="1" customWidth="1"/>
    <col min="20" max="20" width="27.109375" style="1" bestFit="1" customWidth="1"/>
    <col min="21" max="21" width="12.21875" style="1" customWidth="1"/>
    <col min="22" max="16384" width="11.44140625" style="1"/>
  </cols>
  <sheetData>
    <row r="1" spans="1:21" ht="21" customHeight="1">
      <c r="A1" s="134" t="s">
        <v>268</v>
      </c>
      <c r="B1" s="134"/>
      <c r="C1" s="134"/>
      <c r="D1" s="134"/>
      <c r="I1" s="244"/>
      <c r="J1" s="13"/>
      <c r="K1" s="13"/>
      <c r="L1" s="13"/>
      <c r="M1" s="13"/>
      <c r="N1" s="13"/>
      <c r="O1" s="13"/>
      <c r="P1" s="13"/>
      <c r="Q1" s="13"/>
      <c r="R1" s="13"/>
      <c r="S1" s="11"/>
    </row>
    <row r="2" spans="1:21">
      <c r="H2" s="13"/>
      <c r="I2" s="244"/>
      <c r="J2" s="13"/>
      <c r="K2" s="13"/>
      <c r="L2" s="13"/>
      <c r="M2" s="13"/>
      <c r="N2" s="13"/>
      <c r="O2" s="13"/>
      <c r="P2" s="13"/>
      <c r="Q2" s="13"/>
      <c r="R2" s="13"/>
      <c r="S2" s="11"/>
    </row>
    <row r="3" spans="1:21">
      <c r="A3" s="353" t="s">
        <v>7</v>
      </c>
      <c r="B3" s="353"/>
      <c r="C3" s="353"/>
      <c r="D3" s="353"/>
      <c r="H3" s="45"/>
      <c r="I3" s="244"/>
      <c r="J3" s="310"/>
      <c r="K3" s="13"/>
      <c r="L3" s="13"/>
      <c r="M3" s="13"/>
      <c r="N3" s="13"/>
      <c r="O3" s="13"/>
      <c r="P3" s="13"/>
      <c r="Q3" s="13"/>
      <c r="R3" s="13"/>
      <c r="S3" s="11"/>
    </row>
    <row r="4" spans="1:21" ht="15">
      <c r="A4" s="95" t="s">
        <v>103</v>
      </c>
      <c r="B4" s="95"/>
      <c r="C4" s="95"/>
      <c r="D4" s="95"/>
      <c r="E4"/>
      <c r="F4"/>
      <c r="G4"/>
      <c r="H4" s="220"/>
      <c r="I4" s="244"/>
      <c r="J4" s="245"/>
      <c r="K4" s="13"/>
      <c r="S4" s="2"/>
      <c r="T4" s="2"/>
      <c r="U4" s="2"/>
    </row>
    <row r="5" spans="1:21">
      <c r="H5" s="26"/>
      <c r="I5" s="244"/>
      <c r="J5" s="246"/>
      <c r="K5" s="246"/>
      <c r="L5" s="26"/>
      <c r="M5" s="26"/>
      <c r="N5" s="26"/>
      <c r="O5" s="26"/>
      <c r="P5" s="26"/>
      <c r="Q5" s="26"/>
    </row>
    <row r="6" spans="1:21">
      <c r="A6" s="76" t="s">
        <v>11</v>
      </c>
      <c r="B6" s="77"/>
      <c r="C6" s="125"/>
      <c r="D6" s="38"/>
      <c r="R6" s="1"/>
    </row>
    <row r="7" spans="1:21">
      <c r="A7" s="40"/>
      <c r="B7" s="14"/>
      <c r="C7" s="211" t="s">
        <v>164</v>
      </c>
      <c r="H7" s="232" t="s">
        <v>30</v>
      </c>
      <c r="K7" s="9" t="s">
        <v>45</v>
      </c>
      <c r="L7" s="9" t="s">
        <v>45</v>
      </c>
      <c r="M7" s="13" t="s">
        <v>12</v>
      </c>
      <c r="N7" s="62"/>
      <c r="O7" s="62"/>
      <c r="P7" s="62"/>
      <c r="Q7" s="62"/>
    </row>
    <row r="8" spans="1:21">
      <c r="A8" s="3" t="s">
        <v>0</v>
      </c>
      <c r="B8" s="4" t="s">
        <v>1</v>
      </c>
      <c r="C8" s="212" t="s">
        <v>165</v>
      </c>
      <c r="D8" s="10" t="s">
        <v>2</v>
      </c>
      <c r="E8" s="10" t="s">
        <v>31</v>
      </c>
      <c r="F8" s="10" t="s">
        <v>4</v>
      </c>
      <c r="G8" s="4" t="s">
        <v>3</v>
      </c>
      <c r="H8" s="201" t="s">
        <v>187</v>
      </c>
      <c r="I8" s="4" t="s">
        <v>9</v>
      </c>
      <c r="J8" s="196"/>
      <c r="K8" s="4" t="s">
        <v>46</v>
      </c>
      <c r="L8" s="4" t="s">
        <v>46</v>
      </c>
      <c r="M8" s="4" t="s">
        <v>10</v>
      </c>
      <c r="N8" s="355" t="s">
        <v>68</v>
      </c>
      <c r="O8" s="355"/>
      <c r="P8" s="355"/>
      <c r="Q8" s="355"/>
      <c r="S8" s="27" t="s">
        <v>8</v>
      </c>
      <c r="T8" s="27"/>
    </row>
    <row r="9" spans="1:21" ht="13.5" thickBot="1">
      <c r="A9" s="3"/>
      <c r="B9" s="4"/>
      <c r="C9" s="212"/>
      <c r="D9" s="10"/>
      <c r="E9" s="10"/>
      <c r="F9" s="10"/>
      <c r="G9" s="4"/>
      <c r="H9" s="4"/>
      <c r="I9" s="4"/>
      <c r="J9" s="196"/>
      <c r="K9" s="4"/>
      <c r="L9" s="4"/>
      <c r="M9" s="4"/>
      <c r="N9" s="4"/>
      <c r="O9" s="4"/>
      <c r="P9" s="4"/>
      <c r="Q9" s="4"/>
      <c r="S9" s="6"/>
      <c r="T9" s="6"/>
    </row>
    <row r="10" spans="1:21" ht="13.5" thickBot="1">
      <c r="A10" s="205" t="s">
        <v>228</v>
      </c>
      <c r="B10" s="32">
        <v>29760</v>
      </c>
      <c r="C10" s="30">
        <v>44136</v>
      </c>
      <c r="D10" s="30">
        <v>45230</v>
      </c>
      <c r="E10" s="30" t="s">
        <v>32</v>
      </c>
      <c r="F10" s="30" t="s">
        <v>5</v>
      </c>
      <c r="G10" s="32" t="s">
        <v>168</v>
      </c>
      <c r="H10" s="142">
        <v>43500</v>
      </c>
      <c r="I10" s="43" t="s">
        <v>227</v>
      </c>
      <c r="J10" s="46" t="s">
        <v>85</v>
      </c>
      <c r="K10" s="34" t="s">
        <v>49</v>
      </c>
      <c r="L10" s="213" t="s">
        <v>69</v>
      </c>
      <c r="M10" s="34"/>
      <c r="N10" s="34" t="s">
        <v>49</v>
      </c>
      <c r="O10" s="34" t="s">
        <v>48</v>
      </c>
      <c r="P10" s="34" t="s">
        <v>47</v>
      </c>
      <c r="Q10" s="34" t="s">
        <v>59</v>
      </c>
      <c r="R10" s="32"/>
      <c r="S10" s="151" t="s">
        <v>259</v>
      </c>
      <c r="T10" s="349"/>
    </row>
    <row r="11" spans="1:21">
      <c r="A11" s="6"/>
      <c r="B11" s="14"/>
      <c r="C11" s="211"/>
      <c r="D11" s="17"/>
      <c r="E11" s="16"/>
      <c r="F11" s="16"/>
      <c r="G11" s="14"/>
      <c r="H11" s="127"/>
      <c r="I11" s="128" t="s">
        <v>100</v>
      </c>
      <c r="J11" s="70">
        <v>1</v>
      </c>
      <c r="K11" s="157">
        <v>9056</v>
      </c>
      <c r="L11" s="214">
        <v>9056</v>
      </c>
      <c r="M11" s="42" t="s">
        <v>15</v>
      </c>
      <c r="N11" s="199">
        <v>43500</v>
      </c>
      <c r="O11" s="199">
        <v>35359</v>
      </c>
      <c r="P11" s="199">
        <v>21802</v>
      </c>
      <c r="Q11" s="199">
        <v>39041</v>
      </c>
      <c r="R11" s="14"/>
      <c r="S11" s="39"/>
      <c r="T11" s="39"/>
    </row>
    <row r="12" spans="1:21">
      <c r="A12" s="328" t="s">
        <v>264</v>
      </c>
      <c r="B12" s="329"/>
      <c r="C12" s="330"/>
      <c r="D12" s="233"/>
      <c r="E12" s="234" t="s">
        <v>181</v>
      </c>
      <c r="F12" s="234"/>
      <c r="G12" s="235"/>
      <c r="I12" s="128" t="s">
        <v>20</v>
      </c>
      <c r="J12" s="9" t="s">
        <v>148</v>
      </c>
      <c r="K12" s="64">
        <v>0</v>
      </c>
      <c r="L12" s="228">
        <v>730</v>
      </c>
      <c r="M12" s="1"/>
      <c r="N12" s="152"/>
      <c r="O12" s="152"/>
      <c r="P12" s="152"/>
      <c r="Q12" s="152"/>
      <c r="R12" s="12"/>
      <c r="S12" s="177" t="s">
        <v>60</v>
      </c>
      <c r="T12" s="171"/>
    </row>
    <row r="13" spans="1:21" ht="12.75" customHeight="1">
      <c r="A13" s="331" t="s">
        <v>265</v>
      </c>
      <c r="B13" s="332">
        <v>5153488</v>
      </c>
      <c r="C13" s="323"/>
      <c r="D13" s="236"/>
      <c r="E13" s="237" t="s">
        <v>182</v>
      </c>
      <c r="F13" s="237"/>
      <c r="G13" s="277">
        <v>43500</v>
      </c>
      <c r="I13" s="128" t="s">
        <v>24</v>
      </c>
      <c r="J13" s="70" t="s">
        <v>148</v>
      </c>
      <c r="K13" s="157">
        <v>5020</v>
      </c>
      <c r="L13" s="214">
        <v>5020</v>
      </c>
      <c r="M13" s="42"/>
      <c r="N13" s="42"/>
      <c r="O13" s="42"/>
      <c r="P13" s="42"/>
      <c r="Q13" s="42"/>
      <c r="R13" s="12"/>
      <c r="S13" s="356" t="s">
        <v>63</v>
      </c>
      <c r="T13" s="357" t="s">
        <v>62</v>
      </c>
    </row>
    <row r="14" spans="1:21">
      <c r="A14" s="331" t="s">
        <v>183</v>
      </c>
      <c r="B14" s="332">
        <v>3330628</v>
      </c>
      <c r="C14" s="323"/>
      <c r="D14" s="236"/>
      <c r="E14" s="237" t="s">
        <v>183</v>
      </c>
      <c r="F14" s="237"/>
      <c r="G14" s="277">
        <v>21802</v>
      </c>
      <c r="I14" s="128" t="s">
        <v>174</v>
      </c>
      <c r="J14" s="70" t="s">
        <v>148</v>
      </c>
      <c r="K14" s="157">
        <v>2321</v>
      </c>
      <c r="L14" s="214">
        <v>2902</v>
      </c>
      <c r="M14" s="42"/>
      <c r="N14" s="42"/>
      <c r="O14" s="42"/>
      <c r="P14" s="42"/>
      <c r="Q14" s="42"/>
      <c r="R14" s="12"/>
      <c r="S14" s="356"/>
      <c r="T14" s="357"/>
    </row>
    <row r="15" spans="1:21">
      <c r="A15" s="333"/>
      <c r="B15" s="334"/>
      <c r="C15" s="335"/>
      <c r="D15" s="236"/>
      <c r="E15" s="237" t="s">
        <v>184</v>
      </c>
      <c r="F15" s="237"/>
      <c r="G15" s="277">
        <v>35359</v>
      </c>
      <c r="I15" s="128" t="s">
        <v>169</v>
      </c>
      <c r="J15" s="70" t="s">
        <v>148</v>
      </c>
      <c r="K15" s="157">
        <v>2035</v>
      </c>
      <c r="L15" s="214">
        <v>2035</v>
      </c>
      <c r="M15" s="42"/>
      <c r="N15" s="42"/>
      <c r="O15" s="42"/>
      <c r="P15" s="42"/>
      <c r="Q15" s="42"/>
      <c r="R15" s="12"/>
      <c r="S15" s="166" t="s">
        <v>64</v>
      </c>
      <c r="T15" s="172" t="s">
        <v>119</v>
      </c>
    </row>
    <row r="16" spans="1:21">
      <c r="D16" s="236"/>
      <c r="E16" s="237" t="s">
        <v>185</v>
      </c>
      <c r="F16" s="237"/>
      <c r="G16" s="277">
        <v>39041</v>
      </c>
      <c r="I16" s="128" t="s">
        <v>175</v>
      </c>
      <c r="J16" s="70" t="s">
        <v>148</v>
      </c>
      <c r="K16" s="157">
        <v>2035</v>
      </c>
      <c r="L16" s="214">
        <v>2035</v>
      </c>
      <c r="M16" s="42"/>
      <c r="N16" s="42"/>
      <c r="O16" s="42"/>
      <c r="P16" s="42"/>
      <c r="Q16" s="42"/>
      <c r="R16" s="12"/>
      <c r="S16" s="166" t="s">
        <v>65</v>
      </c>
      <c r="T16" s="172" t="s">
        <v>229</v>
      </c>
    </row>
    <row r="17" spans="1:21">
      <c r="D17" s="238"/>
      <c r="E17" s="7"/>
      <c r="F17" s="303"/>
      <c r="G17" s="277"/>
      <c r="I17" s="128" t="s">
        <v>104</v>
      </c>
      <c r="J17" s="70" t="s">
        <v>148</v>
      </c>
      <c r="K17" s="157">
        <v>3977</v>
      </c>
      <c r="L17" s="214">
        <v>3977</v>
      </c>
      <c r="M17" s="42"/>
      <c r="N17" s="42"/>
      <c r="O17" s="42"/>
      <c r="P17" s="42"/>
      <c r="Q17" s="42"/>
      <c r="R17" s="12"/>
      <c r="S17" s="167" t="s">
        <v>66</v>
      </c>
      <c r="T17" s="278" t="s">
        <v>120</v>
      </c>
    </row>
    <row r="18" spans="1:21">
      <c r="D18" s="238"/>
      <c r="E18" s="239" t="s">
        <v>186</v>
      </c>
      <c r="F18" s="303"/>
      <c r="G18" s="277"/>
      <c r="I18" s="128" t="s">
        <v>26</v>
      </c>
      <c r="J18" s="70" t="s">
        <v>148</v>
      </c>
      <c r="K18" s="157">
        <v>4088</v>
      </c>
      <c r="L18" s="214">
        <v>4088</v>
      </c>
      <c r="M18" s="42"/>
      <c r="N18" s="42"/>
      <c r="O18" s="42"/>
      <c r="P18" s="42"/>
      <c r="Q18" s="42"/>
      <c r="R18" s="12"/>
      <c r="S18" s="6"/>
    </row>
    <row r="19" spans="1:21">
      <c r="D19" s="238"/>
      <c r="E19" s="237" t="s">
        <v>182</v>
      </c>
      <c r="F19" s="303"/>
      <c r="G19" s="277">
        <v>25288</v>
      </c>
      <c r="I19" s="128" t="s">
        <v>176</v>
      </c>
      <c r="J19" s="70" t="s">
        <v>148</v>
      </c>
      <c r="K19" s="157">
        <v>0</v>
      </c>
      <c r="L19" s="214">
        <v>295</v>
      </c>
      <c r="M19" s="42"/>
      <c r="N19" s="42"/>
      <c r="O19" s="42"/>
      <c r="P19" s="42"/>
      <c r="Q19" s="42"/>
      <c r="R19" s="12"/>
      <c r="S19" s="290" t="s">
        <v>121</v>
      </c>
      <c r="T19" s="293" t="s">
        <v>61</v>
      </c>
    </row>
    <row r="20" spans="1:21">
      <c r="D20" s="238"/>
      <c r="E20" s="237" t="s">
        <v>183</v>
      </c>
      <c r="F20" s="303"/>
      <c r="G20" s="169">
        <v>21802</v>
      </c>
      <c r="I20" s="128" t="s">
        <v>178</v>
      </c>
      <c r="J20" s="70">
        <v>1</v>
      </c>
      <c r="K20" s="157">
        <v>1671</v>
      </c>
      <c r="L20" s="214">
        <v>0</v>
      </c>
      <c r="M20" s="42"/>
      <c r="N20" s="42"/>
      <c r="O20" s="42"/>
      <c r="P20" s="42"/>
      <c r="Q20" s="42"/>
      <c r="R20" s="12"/>
      <c r="S20" s="291" t="s">
        <v>113</v>
      </c>
      <c r="T20" s="294">
        <v>18212</v>
      </c>
    </row>
    <row r="21" spans="1:21">
      <c r="D21" s="238"/>
      <c r="E21" s="303"/>
      <c r="F21" s="237"/>
      <c r="G21" s="321"/>
      <c r="H21" s="12"/>
      <c r="K21" s="229">
        <f>SUM(K11:K20)</f>
        <v>30203</v>
      </c>
      <c r="L21" s="229">
        <f>SUM(L11:L20)</f>
        <v>30138</v>
      </c>
      <c r="M21" s="42"/>
      <c r="N21" s="42"/>
      <c r="O21" s="42"/>
      <c r="P21" s="42"/>
      <c r="Q21" s="42"/>
      <c r="R21" s="12"/>
      <c r="S21" s="289" t="s">
        <v>233</v>
      </c>
      <c r="T21" s="295">
        <v>16391</v>
      </c>
    </row>
    <row r="22" spans="1:21">
      <c r="D22" s="336"/>
      <c r="E22" s="337" t="s">
        <v>262</v>
      </c>
      <c r="F22" s="337"/>
      <c r="G22" s="323"/>
      <c r="H22" s="12"/>
      <c r="I22" s="344"/>
      <c r="J22" s="344"/>
      <c r="K22" s="345"/>
      <c r="L22" s="345"/>
      <c r="M22" s="344"/>
      <c r="N22" s="282"/>
      <c r="O22" s="282"/>
      <c r="P22" s="42"/>
      <c r="Q22" s="42"/>
      <c r="R22" s="12"/>
      <c r="S22" s="289" t="s">
        <v>234</v>
      </c>
      <c r="T22" s="295">
        <v>15480</v>
      </c>
    </row>
    <row r="23" spans="1:21">
      <c r="D23" s="338"/>
      <c r="E23" s="339" t="s">
        <v>182</v>
      </c>
      <c r="F23" s="339"/>
      <c r="G23" s="340">
        <v>18212</v>
      </c>
      <c r="H23" s="12"/>
      <c r="I23" s="346"/>
      <c r="J23" s="346"/>
      <c r="K23" s="347"/>
      <c r="L23" s="347"/>
      <c r="M23" s="346"/>
      <c r="N23" s="348"/>
      <c r="O23" s="69"/>
      <c r="P23" s="42"/>
      <c r="Q23" s="42"/>
      <c r="R23" s="12"/>
      <c r="S23" s="289" t="s">
        <v>235</v>
      </c>
      <c r="T23" s="295">
        <v>14570</v>
      </c>
    </row>
    <row r="24" spans="1:21">
      <c r="D24" s="338"/>
      <c r="E24" s="339" t="s">
        <v>184</v>
      </c>
      <c r="F24" s="339"/>
      <c r="G24" s="340">
        <v>9207</v>
      </c>
      <c r="H24" s="12"/>
      <c r="I24" s="128"/>
      <c r="J24" s="128"/>
      <c r="K24" s="157"/>
      <c r="L24" s="157"/>
      <c r="M24" s="42"/>
      <c r="N24" s="42"/>
      <c r="O24" s="42"/>
      <c r="P24" s="42"/>
      <c r="Q24" s="42"/>
      <c r="R24" s="12"/>
      <c r="S24" s="289" t="s">
        <v>237</v>
      </c>
      <c r="T24" s="295">
        <v>13659</v>
      </c>
    </row>
    <row r="25" spans="1:21">
      <c r="D25" s="338"/>
      <c r="E25" s="339" t="s">
        <v>185</v>
      </c>
      <c r="F25" s="339"/>
      <c r="G25" s="340">
        <v>12889</v>
      </c>
      <c r="H25" s="12"/>
      <c r="M25" s="42"/>
      <c r="N25" s="42"/>
      <c r="O25" s="42"/>
      <c r="P25" s="42"/>
      <c r="Q25" s="42"/>
      <c r="R25" s="12"/>
      <c r="S25" s="292" t="s">
        <v>236</v>
      </c>
      <c r="T25" s="296">
        <v>12748</v>
      </c>
    </row>
    <row r="26" spans="1:21">
      <c r="D26" s="341"/>
      <c r="E26" s="334" t="s">
        <v>263</v>
      </c>
      <c r="F26" s="342"/>
      <c r="G26" s="343">
        <v>4350</v>
      </c>
      <c r="H26" s="12"/>
      <c r="M26" s="42"/>
      <c r="N26" s="42"/>
      <c r="O26" s="42"/>
      <c r="P26" s="42"/>
      <c r="Q26" s="42"/>
      <c r="R26" s="12"/>
      <c r="S26" s="354" t="s">
        <v>139</v>
      </c>
      <c r="T26" s="354"/>
    </row>
    <row r="27" spans="1:21" ht="13.5" thickBot="1">
      <c r="D27" s="16"/>
      <c r="E27" s="16"/>
      <c r="F27" s="16"/>
      <c r="I27" s="2"/>
      <c r="J27" s="2"/>
      <c r="K27" s="64"/>
      <c r="L27" s="64"/>
      <c r="M27" s="38"/>
      <c r="N27" s="38"/>
      <c r="O27" s="38"/>
      <c r="P27" s="38"/>
      <c r="Q27" s="38"/>
    </row>
    <row r="28" spans="1:21" ht="13.5" thickBot="1">
      <c r="A28" s="205" t="s">
        <v>228</v>
      </c>
      <c r="B28" s="29">
        <v>29762</v>
      </c>
      <c r="C28" s="30">
        <v>42309</v>
      </c>
      <c r="D28" s="30">
        <v>45230</v>
      </c>
      <c r="E28" s="30" t="s">
        <v>32</v>
      </c>
      <c r="F28" s="30" t="s">
        <v>5</v>
      </c>
      <c r="G28" s="32" t="s">
        <v>168</v>
      </c>
      <c r="H28" s="142">
        <v>82000</v>
      </c>
      <c r="I28" s="43" t="s">
        <v>227</v>
      </c>
      <c r="J28" s="46" t="s">
        <v>85</v>
      </c>
      <c r="K28" s="34" t="s">
        <v>49</v>
      </c>
      <c r="L28" s="213" t="s">
        <v>69</v>
      </c>
      <c r="M28" s="44"/>
      <c r="N28" s="34" t="s">
        <v>49</v>
      </c>
      <c r="O28" s="34" t="s">
        <v>48</v>
      </c>
      <c r="P28" s="34" t="s">
        <v>47</v>
      </c>
      <c r="Q28" s="34" t="s">
        <v>59</v>
      </c>
      <c r="R28" s="46"/>
      <c r="S28" s="151" t="s">
        <v>260</v>
      </c>
      <c r="T28" s="349"/>
      <c r="U28" s="11"/>
    </row>
    <row r="29" spans="1:21">
      <c r="A29" s="126"/>
      <c r="B29" s="59"/>
      <c r="C29" s="59"/>
      <c r="D29" s="17"/>
      <c r="E29" s="17"/>
      <c r="F29" s="17"/>
      <c r="G29" s="243"/>
      <c r="H29" s="178"/>
      <c r="I29" s="128" t="s">
        <v>99</v>
      </c>
      <c r="J29" s="70">
        <v>1</v>
      </c>
      <c r="K29" s="157">
        <v>7078</v>
      </c>
      <c r="L29" s="214">
        <v>14692</v>
      </c>
      <c r="M29" s="45" t="s">
        <v>13</v>
      </c>
      <c r="N29" s="66">
        <v>4851</v>
      </c>
      <c r="O29" s="66">
        <v>4851</v>
      </c>
      <c r="P29" s="66">
        <v>4035</v>
      </c>
      <c r="Q29" s="66">
        <v>4851</v>
      </c>
      <c r="R29" s="50"/>
      <c r="S29" s="125"/>
      <c r="T29" s="125"/>
      <c r="U29" s="11"/>
    </row>
    <row r="30" spans="1:21">
      <c r="A30" s="328" t="s">
        <v>264</v>
      </c>
      <c r="B30" s="329"/>
      <c r="C30" s="329"/>
      <c r="D30" s="233"/>
      <c r="E30" s="234" t="s">
        <v>181</v>
      </c>
      <c r="F30" s="234"/>
      <c r="G30" s="240"/>
      <c r="I30" s="128" t="s">
        <v>177</v>
      </c>
      <c r="J30" s="70">
        <v>1</v>
      </c>
      <c r="K30" s="157">
        <v>6457</v>
      </c>
      <c r="L30" s="214">
        <v>0</v>
      </c>
      <c r="M30" s="42" t="s">
        <v>14</v>
      </c>
      <c r="N30" s="67">
        <v>3611</v>
      </c>
      <c r="O30" s="66">
        <v>3611</v>
      </c>
      <c r="P30" s="66">
        <v>3003</v>
      </c>
      <c r="Q30" s="67">
        <v>3611</v>
      </c>
      <c r="R30" s="65"/>
      <c r="S30" s="177" t="s">
        <v>60</v>
      </c>
      <c r="T30" s="171"/>
      <c r="U30" s="11"/>
    </row>
    <row r="31" spans="1:21">
      <c r="A31" s="331" t="s">
        <v>265</v>
      </c>
      <c r="B31" s="332">
        <v>11990000</v>
      </c>
      <c r="C31" s="59"/>
      <c r="D31" s="236"/>
      <c r="E31" s="237" t="s">
        <v>182</v>
      </c>
      <c r="F31" s="237"/>
      <c r="G31" s="241">
        <v>82000</v>
      </c>
      <c r="I31" s="128" t="s">
        <v>167</v>
      </c>
      <c r="J31" s="70">
        <v>1</v>
      </c>
      <c r="K31" s="157">
        <v>4708</v>
      </c>
      <c r="L31" s="214">
        <v>3551</v>
      </c>
      <c r="M31" s="42" t="s">
        <v>16</v>
      </c>
      <c r="N31" s="67">
        <v>54896</v>
      </c>
      <c r="O31" s="66">
        <v>54896</v>
      </c>
      <c r="P31" s="66">
        <v>45663</v>
      </c>
      <c r="Q31" s="67">
        <v>54896</v>
      </c>
      <c r="R31" s="65"/>
      <c r="S31" s="358" t="s">
        <v>63</v>
      </c>
      <c r="T31" s="359" t="s">
        <v>62</v>
      </c>
      <c r="U31" s="11"/>
    </row>
    <row r="32" spans="1:21">
      <c r="A32" s="331" t="s">
        <v>183</v>
      </c>
      <c r="B32" s="332">
        <v>12393110</v>
      </c>
      <c r="C32" s="59"/>
      <c r="D32" s="236"/>
      <c r="E32" s="237" t="s">
        <v>183</v>
      </c>
      <c r="F32" s="237"/>
      <c r="G32" s="241">
        <v>67865</v>
      </c>
      <c r="I32" s="128" t="s">
        <v>24</v>
      </c>
      <c r="J32" s="70" t="s">
        <v>148</v>
      </c>
      <c r="K32" s="157">
        <v>9491</v>
      </c>
      <c r="L32" s="214">
        <v>9491</v>
      </c>
      <c r="M32" s="42" t="s">
        <v>17</v>
      </c>
      <c r="N32" s="67">
        <v>5362</v>
      </c>
      <c r="O32" s="66">
        <v>5362</v>
      </c>
      <c r="P32" s="66">
        <v>4460</v>
      </c>
      <c r="Q32" s="67">
        <v>5362</v>
      </c>
      <c r="R32" s="65"/>
      <c r="S32" s="358"/>
      <c r="T32" s="359"/>
      <c r="U32" s="11"/>
    </row>
    <row r="33" spans="1:21" ht="15">
      <c r="A33" s="333"/>
      <c r="B33" s="334"/>
      <c r="C33" s="334"/>
      <c r="D33" s="236"/>
      <c r="E33" s="237" t="s">
        <v>184</v>
      </c>
      <c r="F33" s="237"/>
      <c r="G33" s="241">
        <v>81799</v>
      </c>
      <c r="I33" s="128" t="s">
        <v>27</v>
      </c>
      <c r="J33" s="70" t="s">
        <v>148</v>
      </c>
      <c r="K33" s="157">
        <v>25000</v>
      </c>
      <c r="L33" s="214">
        <v>25000</v>
      </c>
      <c r="M33" s="42" t="s">
        <v>18</v>
      </c>
      <c r="N33" s="182">
        <v>13280</v>
      </c>
      <c r="O33" s="183">
        <v>13079</v>
      </c>
      <c r="P33" s="184">
        <v>10704</v>
      </c>
      <c r="Q33" s="182">
        <v>13163</v>
      </c>
      <c r="R33" s="65"/>
      <c r="S33" s="74" t="s">
        <v>64</v>
      </c>
      <c r="T33" s="179" t="s">
        <v>122</v>
      </c>
      <c r="U33" s="11"/>
    </row>
    <row r="34" spans="1:21">
      <c r="A34" s="11"/>
      <c r="B34" s="13"/>
      <c r="C34" s="13"/>
      <c r="D34" s="236"/>
      <c r="E34" s="237" t="s">
        <v>185</v>
      </c>
      <c r="F34" s="237"/>
      <c r="G34" s="241">
        <v>81883</v>
      </c>
      <c r="I34" s="128" t="s">
        <v>104</v>
      </c>
      <c r="J34" s="70" t="s">
        <v>148</v>
      </c>
      <c r="K34" s="128">
        <v>12249</v>
      </c>
      <c r="L34" s="215">
        <v>12249</v>
      </c>
      <c r="M34" s="42"/>
      <c r="N34" s="156">
        <f>SUM(N29:N33)</f>
        <v>82000</v>
      </c>
      <c r="O34" s="181">
        <f>SUM(O29:O33)</f>
        <v>81799</v>
      </c>
      <c r="P34" s="156">
        <f>SUM(P29:P33)</f>
        <v>67865</v>
      </c>
      <c r="Q34" s="155">
        <f>SUM(Q29:Q33)</f>
        <v>81883</v>
      </c>
      <c r="R34" s="45"/>
      <c r="S34" s="74" t="s">
        <v>65</v>
      </c>
      <c r="T34" s="179" t="s">
        <v>123</v>
      </c>
      <c r="U34" s="11"/>
    </row>
    <row r="35" spans="1:21">
      <c r="A35" s="11"/>
      <c r="B35" s="13"/>
      <c r="C35" s="13"/>
      <c r="D35" s="238"/>
      <c r="E35" s="7"/>
      <c r="F35" s="303"/>
      <c r="G35" s="241"/>
      <c r="I35" s="128" t="s">
        <v>26</v>
      </c>
      <c r="J35" s="70" t="s">
        <v>148</v>
      </c>
      <c r="K35" s="157">
        <v>10540</v>
      </c>
      <c r="L35" s="214">
        <v>10540</v>
      </c>
      <c r="M35" s="42"/>
      <c r="N35" s="42"/>
      <c r="O35" s="42"/>
      <c r="P35" s="42"/>
      <c r="Q35" s="42"/>
      <c r="R35" s="13"/>
      <c r="S35" s="75" t="s">
        <v>66</v>
      </c>
      <c r="T35" s="180" t="s">
        <v>124</v>
      </c>
      <c r="U35" s="11"/>
    </row>
    <row r="36" spans="1:21">
      <c r="A36" s="11"/>
      <c r="B36" s="13"/>
      <c r="C36" s="13"/>
      <c r="D36" s="238"/>
      <c r="E36" s="239" t="s">
        <v>186</v>
      </c>
      <c r="F36" s="303"/>
      <c r="G36" s="241"/>
      <c r="I36" s="128" t="s">
        <v>178</v>
      </c>
      <c r="J36" s="70">
        <v>1</v>
      </c>
      <c r="K36" s="157">
        <v>2182</v>
      </c>
      <c r="L36" s="214">
        <v>5236</v>
      </c>
      <c r="M36" s="42"/>
      <c r="N36" s="42"/>
      <c r="O36" s="42"/>
      <c r="P36" s="42"/>
      <c r="Q36" s="42"/>
      <c r="R36" s="13"/>
      <c r="S36" s="6"/>
      <c r="T36" s="6"/>
      <c r="U36" s="11"/>
    </row>
    <row r="37" spans="1:21">
      <c r="A37" s="11"/>
      <c r="B37" s="13"/>
      <c r="C37" s="13"/>
      <c r="D37" s="238"/>
      <c r="E37" s="237" t="s">
        <v>182</v>
      </c>
      <c r="F37" s="303"/>
      <c r="G37" s="241">
        <v>65298</v>
      </c>
      <c r="I37" s="128"/>
      <c r="J37" s="70"/>
      <c r="K37" s="157"/>
      <c r="L37" s="269"/>
      <c r="M37" s="60"/>
      <c r="N37" s="42"/>
      <c r="O37" s="42"/>
      <c r="P37" s="42"/>
      <c r="Q37" s="42"/>
      <c r="R37" s="13"/>
      <c r="S37" s="176" t="s">
        <v>121</v>
      </c>
      <c r="T37" s="168" t="s">
        <v>61</v>
      </c>
      <c r="U37" s="11"/>
    </row>
    <row r="38" spans="1:21">
      <c r="A38" s="11"/>
      <c r="B38" s="13"/>
      <c r="C38" s="13"/>
      <c r="D38" s="238"/>
      <c r="E38" s="237" t="s">
        <v>183</v>
      </c>
      <c r="F38" s="303"/>
      <c r="G38" s="241">
        <v>67865</v>
      </c>
      <c r="I38" s="344"/>
      <c r="J38" s="350"/>
      <c r="K38" s="351"/>
      <c r="L38" s="351"/>
      <c r="M38" s="344"/>
      <c r="N38" s="350"/>
      <c r="O38" s="350"/>
      <c r="R38" s="13"/>
      <c r="S38" s="173" t="s">
        <v>114</v>
      </c>
      <c r="T38" s="169">
        <v>16702</v>
      </c>
      <c r="U38" s="11"/>
    </row>
    <row r="39" spans="1:21">
      <c r="A39" s="11"/>
      <c r="B39" s="21"/>
      <c r="C39" s="21"/>
      <c r="D39" s="322"/>
      <c r="E39" s="193"/>
      <c r="F39" s="193"/>
      <c r="G39" s="323"/>
      <c r="H39" s="13"/>
      <c r="I39" s="346"/>
      <c r="J39" s="346"/>
      <c r="K39" s="347"/>
      <c r="L39" s="347"/>
      <c r="M39" s="346"/>
      <c r="N39" s="348"/>
      <c r="O39" s="69"/>
      <c r="P39" s="42"/>
      <c r="Q39" s="42"/>
      <c r="R39" s="13"/>
      <c r="S39" s="174" t="s">
        <v>238</v>
      </c>
      <c r="T39" s="169">
        <v>15032</v>
      </c>
      <c r="U39" s="11"/>
    </row>
    <row r="40" spans="1:21">
      <c r="A40" s="11"/>
      <c r="B40" s="21"/>
      <c r="C40" s="21"/>
      <c r="D40" s="336"/>
      <c r="E40" s="337" t="s">
        <v>262</v>
      </c>
      <c r="F40" s="337"/>
      <c r="G40" s="323"/>
      <c r="H40" s="13"/>
      <c r="P40" s="42"/>
      <c r="Q40" s="42"/>
      <c r="R40" s="13"/>
      <c r="S40" s="174" t="s">
        <v>239</v>
      </c>
      <c r="T40" s="169">
        <v>14197</v>
      </c>
      <c r="U40" s="11"/>
    </row>
    <row r="41" spans="1:21">
      <c r="A41" s="11"/>
      <c r="B41" s="21"/>
      <c r="C41" s="21"/>
      <c r="D41" s="338"/>
      <c r="E41" s="339" t="s">
        <v>182</v>
      </c>
      <c r="F41" s="339"/>
      <c r="G41" s="340">
        <v>16702</v>
      </c>
      <c r="H41" s="13"/>
      <c r="L41" s="225"/>
      <c r="N41" s="42"/>
      <c r="O41" s="42"/>
      <c r="P41" s="42"/>
      <c r="Q41" s="42"/>
      <c r="R41" s="13"/>
      <c r="S41" s="174" t="s">
        <v>240</v>
      </c>
      <c r="T41" s="169">
        <v>13362</v>
      </c>
      <c r="U41" s="11"/>
    </row>
    <row r="42" spans="1:21">
      <c r="A42" s="11"/>
      <c r="B42" s="21"/>
      <c r="C42" s="21"/>
      <c r="D42" s="338"/>
      <c r="E42" s="339" t="s">
        <v>184</v>
      </c>
      <c r="F42" s="339"/>
      <c r="G42" s="340">
        <v>13934</v>
      </c>
      <c r="H42" s="13"/>
      <c r="L42" s="286"/>
      <c r="N42" s="42"/>
      <c r="O42" s="42"/>
      <c r="P42" s="42"/>
      <c r="Q42" s="42"/>
      <c r="R42" s="13"/>
      <c r="S42" s="174" t="s">
        <v>241</v>
      </c>
      <c r="T42" s="169">
        <v>12527</v>
      </c>
      <c r="U42" s="11"/>
    </row>
    <row r="43" spans="1:21">
      <c r="A43" s="11"/>
      <c r="B43" s="21"/>
      <c r="C43" s="21"/>
      <c r="D43" s="338"/>
      <c r="E43" s="339" t="s">
        <v>185</v>
      </c>
      <c r="F43" s="339"/>
      <c r="G43" s="340">
        <v>14018</v>
      </c>
      <c r="H43" s="13"/>
      <c r="R43" s="13"/>
      <c r="S43" s="175" t="s">
        <v>242</v>
      </c>
      <c r="T43" s="170">
        <v>11691</v>
      </c>
      <c r="U43" s="11"/>
    </row>
    <row r="44" spans="1:21">
      <c r="A44" s="11"/>
      <c r="B44" s="21"/>
      <c r="C44" s="21"/>
      <c r="D44" s="341"/>
      <c r="E44" s="334" t="s">
        <v>263</v>
      </c>
      <c r="F44" s="342"/>
      <c r="G44" s="343">
        <v>8200</v>
      </c>
      <c r="H44" s="13"/>
      <c r="R44" s="13"/>
      <c r="S44" s="354" t="s">
        <v>139</v>
      </c>
      <c r="T44" s="354"/>
      <c r="U44" s="11"/>
    </row>
    <row r="45" spans="1:21" ht="13.5" thickBot="1">
      <c r="B45" s="5"/>
      <c r="C45" s="5"/>
      <c r="D45" s="5"/>
      <c r="E45" s="5"/>
      <c r="F45" s="5"/>
      <c r="I45" s="2"/>
      <c r="J45" s="2"/>
      <c r="M45" s="38"/>
      <c r="N45" s="38"/>
      <c r="O45" s="38"/>
      <c r="P45" s="38"/>
      <c r="Q45" s="38"/>
    </row>
    <row r="46" spans="1:21" ht="13.5" thickBot="1">
      <c r="A46" s="205" t="s">
        <v>228</v>
      </c>
      <c r="B46" s="32">
        <v>29763</v>
      </c>
      <c r="C46" s="36">
        <v>42309</v>
      </c>
      <c r="D46" s="30">
        <v>45230</v>
      </c>
      <c r="E46" s="30" t="s">
        <v>32</v>
      </c>
      <c r="F46" s="30" t="s">
        <v>5</v>
      </c>
      <c r="G46" s="32" t="s">
        <v>168</v>
      </c>
      <c r="H46" s="142">
        <v>13500</v>
      </c>
      <c r="I46" s="43" t="s">
        <v>227</v>
      </c>
      <c r="J46" s="46" t="s">
        <v>85</v>
      </c>
      <c r="K46" s="34" t="s">
        <v>49</v>
      </c>
      <c r="L46" s="213" t="s">
        <v>69</v>
      </c>
      <c r="M46" s="47"/>
      <c r="N46" s="34" t="s">
        <v>49</v>
      </c>
      <c r="O46" s="34" t="s">
        <v>48</v>
      </c>
      <c r="P46" s="34" t="s">
        <v>47</v>
      </c>
      <c r="Q46" s="34" t="s">
        <v>59</v>
      </c>
      <c r="R46" s="34"/>
      <c r="S46" s="151" t="s">
        <v>261</v>
      </c>
      <c r="T46" s="349"/>
    </row>
    <row r="47" spans="1:21">
      <c r="D47" s="17"/>
      <c r="E47" s="17"/>
      <c r="F47" s="17"/>
      <c r="H47" s="12"/>
      <c r="I47" s="128" t="s">
        <v>99</v>
      </c>
      <c r="J47" s="70">
        <v>1</v>
      </c>
      <c r="K47" s="128">
        <v>1900</v>
      </c>
      <c r="L47" s="215">
        <v>1900</v>
      </c>
      <c r="M47" s="42" t="s">
        <v>19</v>
      </c>
      <c r="N47" s="185">
        <v>13500</v>
      </c>
      <c r="O47" s="185">
        <v>8838</v>
      </c>
      <c r="P47" s="185">
        <v>4625</v>
      </c>
      <c r="Q47" s="185">
        <v>9984</v>
      </c>
      <c r="R47" s="12"/>
    </row>
    <row r="48" spans="1:21">
      <c r="A48" s="328" t="s">
        <v>264</v>
      </c>
      <c r="B48" s="329"/>
      <c r="C48" s="329"/>
      <c r="D48" s="233"/>
      <c r="E48" s="234" t="s">
        <v>181</v>
      </c>
      <c r="F48" s="234"/>
      <c r="G48" s="240"/>
      <c r="I48" s="159" t="s">
        <v>167</v>
      </c>
      <c r="J48" s="127">
        <v>1</v>
      </c>
      <c r="K48" s="159">
        <v>1295</v>
      </c>
      <c r="L48" s="215">
        <v>1295</v>
      </c>
      <c r="M48" s="42"/>
      <c r="N48" s="185"/>
      <c r="O48" s="185"/>
      <c r="P48" s="185"/>
      <c r="Q48" s="185"/>
      <c r="R48" s="12"/>
      <c r="S48" s="177" t="s">
        <v>60</v>
      </c>
      <c r="T48" s="171"/>
    </row>
    <row r="49" spans="1:20" ht="12" customHeight="1">
      <c r="A49" s="331" t="s">
        <v>265</v>
      </c>
      <c r="B49" s="332">
        <v>1549871</v>
      </c>
      <c r="C49" s="59"/>
      <c r="D49" s="236"/>
      <c r="E49" s="237" t="s">
        <v>182</v>
      </c>
      <c r="F49" s="237"/>
      <c r="G49" s="241">
        <v>13500</v>
      </c>
      <c r="I49" s="128" t="s">
        <v>24</v>
      </c>
      <c r="J49" s="70" t="s">
        <v>148</v>
      </c>
      <c r="K49" s="128">
        <v>0</v>
      </c>
      <c r="L49" s="215">
        <v>221</v>
      </c>
      <c r="M49" s="42"/>
      <c r="N49" s="63"/>
      <c r="O49" s="63"/>
      <c r="P49" s="63"/>
      <c r="Q49" s="63"/>
      <c r="R49" s="12"/>
      <c r="S49" s="361" t="s">
        <v>63</v>
      </c>
      <c r="T49" s="361" t="s">
        <v>62</v>
      </c>
    </row>
    <row r="50" spans="1:20" ht="14.25" customHeight="1">
      <c r="A50" s="331" t="s">
        <v>183</v>
      </c>
      <c r="B50" s="332">
        <v>613600</v>
      </c>
      <c r="C50" s="59"/>
      <c r="D50" s="236"/>
      <c r="E50" s="237" t="s">
        <v>183</v>
      </c>
      <c r="F50" s="237"/>
      <c r="G50" s="241">
        <v>4625</v>
      </c>
      <c r="I50" s="128" t="s">
        <v>25</v>
      </c>
      <c r="J50" s="70" t="s">
        <v>148</v>
      </c>
      <c r="K50" s="128">
        <v>0</v>
      </c>
      <c r="L50" s="215">
        <v>477</v>
      </c>
      <c r="M50" s="42"/>
      <c r="N50" s="63"/>
      <c r="O50" s="63"/>
      <c r="P50" s="63"/>
      <c r="Q50" s="63"/>
      <c r="R50" s="12"/>
      <c r="S50" s="362"/>
      <c r="T50" s="362"/>
    </row>
    <row r="51" spans="1:20" ht="14.25">
      <c r="A51" s="333"/>
      <c r="B51" s="334"/>
      <c r="C51" s="334"/>
      <c r="D51" s="236"/>
      <c r="E51" s="237" t="s">
        <v>184</v>
      </c>
      <c r="F51" s="237"/>
      <c r="G51" s="241">
        <v>8838</v>
      </c>
      <c r="H51" s="268" t="s">
        <v>135</v>
      </c>
      <c r="I51" s="128" t="s">
        <v>23</v>
      </c>
      <c r="J51" s="70">
        <v>4</v>
      </c>
      <c r="K51" s="128">
        <v>6055</v>
      </c>
      <c r="L51" s="215">
        <v>4625</v>
      </c>
      <c r="M51" s="42"/>
      <c r="N51" s="42"/>
      <c r="O51" s="42"/>
      <c r="P51" s="42"/>
      <c r="Q51" s="42"/>
      <c r="R51" s="12"/>
      <c r="S51" s="74" t="s">
        <v>64</v>
      </c>
      <c r="T51" s="179" t="s">
        <v>125</v>
      </c>
    </row>
    <row r="52" spans="1:20">
      <c r="D52" s="236"/>
      <c r="E52" s="237" t="s">
        <v>185</v>
      </c>
      <c r="F52" s="237"/>
      <c r="G52" s="241">
        <v>9984</v>
      </c>
      <c r="I52" s="128"/>
      <c r="J52" s="70"/>
      <c r="K52" s="230">
        <f>SUM(K47:K51)</f>
        <v>9250</v>
      </c>
      <c r="L52" s="223">
        <f>SUM(L47:L51)</f>
        <v>8518</v>
      </c>
      <c r="M52" s="42"/>
      <c r="N52" s="42"/>
      <c r="O52" s="42"/>
      <c r="P52" s="42"/>
      <c r="Q52" s="42"/>
      <c r="R52" s="12"/>
      <c r="S52" s="74" t="s">
        <v>65</v>
      </c>
      <c r="T52" s="179" t="s">
        <v>126</v>
      </c>
    </row>
    <row r="53" spans="1:20">
      <c r="D53" s="238"/>
      <c r="E53" s="7"/>
      <c r="F53" s="303"/>
      <c r="G53" s="241"/>
      <c r="I53" s="344"/>
      <c r="J53" s="344"/>
      <c r="K53" s="345"/>
      <c r="L53" s="345"/>
      <c r="M53" s="344"/>
      <c r="N53" s="282"/>
      <c r="O53" s="282"/>
      <c r="P53" s="69"/>
      <c r="Q53" s="42"/>
      <c r="R53" s="12"/>
      <c r="S53" s="75" t="s">
        <v>66</v>
      </c>
      <c r="T53" s="180" t="s">
        <v>127</v>
      </c>
    </row>
    <row r="54" spans="1:20">
      <c r="D54" s="238"/>
      <c r="E54" s="239" t="s">
        <v>186</v>
      </c>
      <c r="F54" s="303"/>
      <c r="G54" s="241"/>
      <c r="I54" s="346"/>
      <c r="J54" s="346"/>
      <c r="K54" s="347"/>
      <c r="L54" s="347"/>
      <c r="M54" s="346"/>
      <c r="N54" s="348"/>
      <c r="O54" s="69"/>
      <c r="P54" s="69"/>
      <c r="Q54" s="42"/>
      <c r="R54" s="12"/>
    </row>
    <row r="55" spans="1:20">
      <c r="B55" s="1"/>
      <c r="C55" s="1"/>
      <c r="D55" s="238"/>
      <c r="E55" s="237" t="s">
        <v>182</v>
      </c>
      <c r="F55" s="303"/>
      <c r="G55" s="241">
        <v>7773</v>
      </c>
      <c r="P55" s="1"/>
      <c r="Q55" s="1"/>
      <c r="R55" s="12"/>
      <c r="S55" s="176" t="s">
        <v>121</v>
      </c>
      <c r="T55" s="168" t="s">
        <v>61</v>
      </c>
    </row>
    <row r="56" spans="1:20">
      <c r="B56" s="1"/>
      <c r="C56" s="1"/>
      <c r="D56" s="238"/>
      <c r="E56" s="237" t="s">
        <v>183</v>
      </c>
      <c r="F56" s="303"/>
      <c r="G56" s="241">
        <v>4625</v>
      </c>
      <c r="I56" s="1"/>
      <c r="J56" s="1"/>
      <c r="K56" s="1"/>
      <c r="L56" s="1"/>
      <c r="M56" s="1"/>
      <c r="N56" s="1"/>
      <c r="O56" s="1"/>
      <c r="P56" s="1"/>
      <c r="Q56" s="1"/>
      <c r="R56" s="12"/>
      <c r="S56" s="173" t="s">
        <v>115</v>
      </c>
      <c r="T56" s="169">
        <v>5727</v>
      </c>
    </row>
    <row r="57" spans="1:20">
      <c r="A57" s="192"/>
      <c r="B57" s="192"/>
      <c r="C57" s="192"/>
      <c r="D57" s="325"/>
      <c r="E57" s="326"/>
      <c r="F57" s="326"/>
      <c r="G57" s="327"/>
      <c r="H57" s="192"/>
      <c r="I57" s="192"/>
      <c r="J57" s="192"/>
      <c r="K57" s="128"/>
      <c r="L57" s="128"/>
      <c r="M57" s="42"/>
      <c r="N57" s="42"/>
      <c r="O57" s="42"/>
      <c r="P57" s="42"/>
      <c r="Q57" s="42"/>
      <c r="R57" s="12"/>
      <c r="S57" s="174" t="s">
        <v>116</v>
      </c>
      <c r="T57" s="169">
        <v>5154</v>
      </c>
    </row>
    <row r="58" spans="1:20">
      <c r="A58" s="192"/>
      <c r="B58" s="192"/>
      <c r="C58" s="192"/>
      <c r="D58" s="336"/>
      <c r="E58" s="337" t="s">
        <v>262</v>
      </c>
      <c r="F58" s="337"/>
      <c r="G58" s="323"/>
      <c r="H58" s="192"/>
      <c r="I58" s="192"/>
      <c r="J58" s="192"/>
      <c r="K58" s="128"/>
      <c r="L58" s="128"/>
      <c r="M58" s="42"/>
      <c r="N58" s="42"/>
      <c r="O58" s="42"/>
      <c r="P58" s="42"/>
      <c r="Q58" s="42"/>
      <c r="R58" s="12"/>
      <c r="S58" s="174" t="s">
        <v>117</v>
      </c>
      <c r="T58" s="169">
        <v>4868</v>
      </c>
    </row>
    <row r="59" spans="1:20">
      <c r="A59" s="192"/>
      <c r="B59" s="192"/>
      <c r="C59" s="192"/>
      <c r="D59" s="338"/>
      <c r="E59" s="339" t="s">
        <v>182</v>
      </c>
      <c r="F59" s="339"/>
      <c r="G59" s="340">
        <v>5727</v>
      </c>
      <c r="H59" s="192"/>
      <c r="I59" s="192"/>
      <c r="J59" s="192"/>
      <c r="K59" s="128"/>
      <c r="L59" s="128"/>
      <c r="M59" s="42"/>
      <c r="N59" s="42"/>
      <c r="O59" s="42"/>
      <c r="P59" s="42"/>
      <c r="Q59" s="42"/>
      <c r="R59" s="12"/>
      <c r="S59" s="174" t="s">
        <v>118</v>
      </c>
      <c r="T59" s="169">
        <v>4582</v>
      </c>
    </row>
    <row r="60" spans="1:20">
      <c r="A60" s="192"/>
      <c r="B60" s="192"/>
      <c r="C60" s="192"/>
      <c r="D60" s="338"/>
      <c r="E60" s="339" t="s">
        <v>184</v>
      </c>
      <c r="F60" s="339"/>
      <c r="G60" s="340">
        <v>2864</v>
      </c>
      <c r="H60" s="192"/>
      <c r="I60" s="192"/>
      <c r="J60" s="192"/>
      <c r="K60" s="128"/>
      <c r="L60" s="128"/>
      <c r="M60" s="42"/>
      <c r="N60" s="42"/>
      <c r="O60" s="42"/>
      <c r="P60" s="42"/>
      <c r="Q60" s="42"/>
      <c r="R60" s="12"/>
      <c r="S60" s="174" t="s">
        <v>243</v>
      </c>
      <c r="T60" s="169">
        <v>4295</v>
      </c>
    </row>
    <row r="61" spans="1:20">
      <c r="A61" s="192"/>
      <c r="B61" s="192"/>
      <c r="C61" s="192"/>
      <c r="D61" s="338"/>
      <c r="E61" s="339" t="s">
        <v>185</v>
      </c>
      <c r="F61" s="339"/>
      <c r="G61" s="340">
        <v>4009</v>
      </c>
      <c r="H61" s="192"/>
      <c r="I61" s="192"/>
      <c r="J61" s="192"/>
      <c r="K61" s="128"/>
      <c r="L61" s="128"/>
      <c r="M61" s="42"/>
      <c r="N61" s="42"/>
      <c r="O61" s="42"/>
      <c r="P61" s="42"/>
      <c r="Q61" s="42"/>
      <c r="R61" s="12"/>
      <c r="S61" s="175" t="s">
        <v>244</v>
      </c>
      <c r="T61" s="170">
        <v>4009</v>
      </c>
    </row>
    <row r="62" spans="1:20">
      <c r="A62" s="192"/>
      <c r="B62" s="192"/>
      <c r="C62" s="192"/>
      <c r="D62" s="341"/>
      <c r="E62" s="334" t="s">
        <v>263</v>
      </c>
      <c r="F62" s="342"/>
      <c r="G62" s="343">
        <v>1350</v>
      </c>
      <c r="H62" s="192"/>
      <c r="I62" s="192"/>
      <c r="J62" s="192"/>
      <c r="K62" s="128"/>
      <c r="L62" s="128"/>
      <c r="M62" s="42"/>
      <c r="N62" s="42"/>
      <c r="O62" s="42"/>
      <c r="P62" s="42"/>
      <c r="Q62" s="42"/>
      <c r="R62" s="12"/>
      <c r="S62" s="354" t="s">
        <v>139</v>
      </c>
      <c r="T62" s="354"/>
    </row>
    <row r="63" spans="1:20">
      <c r="A63" s="192"/>
      <c r="B63" s="192"/>
      <c r="C63" s="192"/>
      <c r="D63" s="192"/>
      <c r="E63" s="192"/>
      <c r="F63" s="192"/>
      <c r="G63" s="192"/>
      <c r="H63" s="192"/>
      <c r="I63" s="192"/>
      <c r="J63" s="192"/>
      <c r="K63" s="128"/>
      <c r="L63" s="128"/>
      <c r="M63" s="42"/>
      <c r="N63" s="42"/>
      <c r="O63" s="42"/>
      <c r="P63" s="42"/>
      <c r="Q63" s="42"/>
      <c r="R63" s="12"/>
      <c r="S63" s="324"/>
      <c r="T63" s="48"/>
    </row>
    <row r="64" spans="1:20">
      <c r="A64" s="192" t="s">
        <v>140</v>
      </c>
      <c r="R64" s="12"/>
    </row>
    <row r="65" spans="1:21">
      <c r="A65" s="192" t="s">
        <v>152</v>
      </c>
      <c r="R65" s="12"/>
    </row>
    <row r="66" spans="1:21">
      <c r="A66" s="53"/>
      <c r="B66" s="192"/>
      <c r="C66" s="192"/>
      <c r="D66" s="192"/>
      <c r="E66" s="192"/>
      <c r="F66" s="192"/>
      <c r="G66" s="192"/>
      <c r="H66" s="192"/>
      <c r="I66" s="192"/>
      <c r="J66" s="192"/>
      <c r="M66" s="42"/>
      <c r="N66" s="42"/>
      <c r="O66" s="42"/>
      <c r="P66" s="42"/>
      <c r="Q66" s="42"/>
      <c r="R66" s="12"/>
    </row>
    <row r="67" spans="1:21" ht="15.75">
      <c r="A67" s="288" t="s">
        <v>231</v>
      </c>
      <c r="B67" s="288"/>
      <c r="C67" s="288"/>
      <c r="D67" s="288"/>
      <c r="E67" s="270"/>
      <c r="F67" s="270"/>
      <c r="G67" s="279"/>
      <c r="H67" s="280"/>
      <c r="I67" s="281"/>
      <c r="J67" s="281"/>
      <c r="K67" s="281"/>
      <c r="L67" s="281"/>
      <c r="M67" s="282"/>
      <c r="N67" s="282"/>
      <c r="O67" s="42"/>
      <c r="P67" s="42"/>
      <c r="Q67" s="42"/>
      <c r="R67" s="15"/>
    </row>
    <row r="68" spans="1:21">
      <c r="E68" s="270"/>
      <c r="F68" s="270"/>
      <c r="G68" s="279"/>
      <c r="H68" s="280"/>
      <c r="I68" s="281"/>
      <c r="J68" s="281"/>
      <c r="K68" s="281"/>
      <c r="L68" s="281"/>
      <c r="M68" s="282"/>
      <c r="N68" s="282"/>
      <c r="O68" s="42"/>
      <c r="P68" s="42"/>
      <c r="Q68" s="42"/>
      <c r="R68" s="15"/>
      <c r="S68" s="287"/>
      <c r="T68" s="287"/>
    </row>
    <row r="69" spans="1:21">
      <c r="A69" s="353" t="s">
        <v>7</v>
      </c>
      <c r="B69" s="353"/>
      <c r="C69" s="353"/>
      <c r="D69" s="353"/>
      <c r="E69" s="270"/>
      <c r="F69" s="270"/>
      <c r="G69" s="279"/>
      <c r="H69" s="280"/>
      <c r="I69" s="281"/>
      <c r="J69" s="281"/>
      <c r="K69" s="281"/>
      <c r="L69" s="281"/>
      <c r="M69" s="282"/>
      <c r="N69" s="282"/>
      <c r="O69" s="42"/>
      <c r="P69" s="42"/>
      <c r="Q69" s="42"/>
      <c r="R69" s="15"/>
      <c r="S69" s="287"/>
      <c r="T69" s="287"/>
    </row>
    <row r="70" spans="1:21">
      <c r="A70" s="95" t="s">
        <v>103</v>
      </c>
      <c r="B70" s="95"/>
      <c r="C70" s="95"/>
      <c r="D70" s="95"/>
      <c r="E70" s="270"/>
      <c r="F70" s="270"/>
      <c r="G70" s="279"/>
      <c r="H70" s="280"/>
      <c r="I70" s="281"/>
      <c r="J70" s="281"/>
      <c r="K70" s="281"/>
      <c r="L70" s="281"/>
      <c r="M70" s="282"/>
      <c r="N70" s="282"/>
      <c r="O70" s="42"/>
      <c r="P70" s="42"/>
      <c r="Q70" s="42"/>
      <c r="R70" s="15"/>
      <c r="S70" s="287"/>
      <c r="T70" s="287"/>
    </row>
    <row r="71" spans="1:21">
      <c r="E71" s="270"/>
      <c r="F71" s="270"/>
      <c r="G71" s="279"/>
      <c r="H71" s="280"/>
      <c r="I71" s="281"/>
      <c r="J71" s="281"/>
      <c r="K71" s="281"/>
      <c r="L71" s="281"/>
      <c r="M71" s="282"/>
      <c r="N71" s="282"/>
      <c r="O71" s="42"/>
      <c r="P71" s="42"/>
      <c r="Q71" s="42"/>
      <c r="R71" s="15"/>
      <c r="S71" s="287"/>
      <c r="T71" s="287"/>
    </row>
    <row r="72" spans="1:21">
      <c r="A72" s="76" t="s">
        <v>11</v>
      </c>
      <c r="B72" s="77"/>
      <c r="C72" s="125"/>
      <c r="D72" s="154"/>
      <c r="E72" s="270"/>
      <c r="F72" s="270"/>
      <c r="G72" s="279"/>
      <c r="H72" s="280"/>
      <c r="I72" s="281"/>
      <c r="J72" s="281"/>
      <c r="K72" s="281"/>
      <c r="L72" s="281"/>
      <c r="M72" s="282"/>
      <c r="N72" s="282"/>
      <c r="O72" s="42"/>
      <c r="P72" s="42"/>
      <c r="Q72" s="42"/>
      <c r="R72" s="15"/>
      <c r="S72" s="287"/>
      <c r="T72" s="287"/>
    </row>
    <row r="73" spans="1:21">
      <c r="A73" s="40"/>
      <c r="B73" s="221"/>
      <c r="C73" s="221" t="s">
        <v>164</v>
      </c>
      <c r="K73" s="9" t="s">
        <v>45</v>
      </c>
      <c r="L73" s="9" t="s">
        <v>45</v>
      </c>
      <c r="M73" s="13" t="s">
        <v>12</v>
      </c>
      <c r="N73" s="62"/>
      <c r="O73" s="62"/>
      <c r="P73" s="62"/>
      <c r="Q73" s="62"/>
    </row>
    <row r="74" spans="1:21" ht="13.5" thickBot="1">
      <c r="A74" s="3" t="s">
        <v>0</v>
      </c>
      <c r="B74" s="222" t="s">
        <v>1</v>
      </c>
      <c r="C74" s="222" t="s">
        <v>165</v>
      </c>
      <c r="D74" s="10" t="s">
        <v>2</v>
      </c>
      <c r="E74" s="10" t="s">
        <v>31</v>
      </c>
      <c r="F74" s="10" t="s">
        <v>4</v>
      </c>
      <c r="G74" s="222" t="s">
        <v>3</v>
      </c>
      <c r="H74" s="222" t="s">
        <v>30</v>
      </c>
      <c r="I74" s="222" t="s">
        <v>9</v>
      </c>
      <c r="J74" s="222"/>
      <c r="K74" s="222" t="s">
        <v>46</v>
      </c>
      <c r="L74" s="222" t="s">
        <v>46</v>
      </c>
      <c r="M74" s="222" t="s">
        <v>10</v>
      </c>
      <c r="N74" s="355" t="s">
        <v>68</v>
      </c>
      <c r="O74" s="355"/>
      <c r="P74" s="355"/>
      <c r="Q74" s="355"/>
      <c r="S74" s="27" t="s">
        <v>8</v>
      </c>
      <c r="T74" s="27"/>
    </row>
    <row r="75" spans="1:21" ht="15" thickBot="1">
      <c r="A75" s="31" t="s">
        <v>250</v>
      </c>
      <c r="B75" s="35">
        <v>29759</v>
      </c>
      <c r="C75" s="242">
        <v>42309</v>
      </c>
      <c r="D75" s="30">
        <v>45230</v>
      </c>
      <c r="E75" s="30" t="s">
        <v>32</v>
      </c>
      <c r="F75" s="36" t="s">
        <v>5</v>
      </c>
      <c r="G75" s="32" t="s">
        <v>166</v>
      </c>
      <c r="H75" s="142">
        <v>16500</v>
      </c>
      <c r="I75" s="43"/>
      <c r="J75" s="46" t="s">
        <v>85</v>
      </c>
      <c r="K75" s="34" t="s">
        <v>70</v>
      </c>
      <c r="L75" s="216"/>
      <c r="M75" s="47"/>
      <c r="N75" s="34" t="s">
        <v>49</v>
      </c>
      <c r="O75" s="34" t="s">
        <v>48</v>
      </c>
      <c r="P75" s="34" t="s">
        <v>47</v>
      </c>
      <c r="Q75" s="34" t="s">
        <v>59</v>
      </c>
      <c r="R75" s="32"/>
      <c r="S75" s="33"/>
      <c r="T75" s="33"/>
    </row>
    <row r="76" spans="1:21">
      <c r="A76" s="6"/>
      <c r="B76" s="49"/>
      <c r="C76" s="49"/>
      <c r="D76" s="17"/>
      <c r="E76" s="17"/>
      <c r="F76" s="270"/>
      <c r="G76" s="272"/>
      <c r="H76" s="273"/>
      <c r="I76" s="128" t="s">
        <v>99</v>
      </c>
      <c r="J76" s="70">
        <v>1</v>
      </c>
      <c r="K76" s="159">
        <v>4595</v>
      </c>
      <c r="L76" s="217"/>
      <c r="M76" s="45" t="s">
        <v>105</v>
      </c>
      <c r="N76" s="157">
        <v>1078</v>
      </c>
      <c r="O76" s="157">
        <v>1100</v>
      </c>
      <c r="P76" s="157">
        <v>1100</v>
      </c>
      <c r="Q76" s="157">
        <v>1100</v>
      </c>
      <c r="R76" s="15"/>
      <c r="S76" s="360" t="s">
        <v>246</v>
      </c>
      <c r="T76" s="360"/>
    </row>
    <row r="77" spans="1:21">
      <c r="A77" s="6"/>
      <c r="B77" s="49"/>
      <c r="C77" s="49"/>
      <c r="D77" s="17"/>
      <c r="E77" s="17"/>
      <c r="F77" s="270"/>
      <c r="G77" s="272"/>
      <c r="H77" s="273"/>
      <c r="I77" s="128" t="s">
        <v>101</v>
      </c>
      <c r="J77" s="70" t="s">
        <v>148</v>
      </c>
      <c r="K77" s="159">
        <v>472</v>
      </c>
      <c r="L77" s="217"/>
      <c r="M77" s="42" t="s">
        <v>106</v>
      </c>
      <c r="N77" s="157">
        <v>803</v>
      </c>
      <c r="O77" s="157">
        <v>200</v>
      </c>
      <c r="P77" s="157">
        <v>200</v>
      </c>
      <c r="Q77" s="157">
        <v>200</v>
      </c>
      <c r="R77" s="13"/>
      <c r="S77" s="360"/>
      <c r="T77" s="360"/>
      <c r="U77" s="297"/>
    </row>
    <row r="78" spans="1:21">
      <c r="A78" s="6"/>
      <c r="B78" s="49"/>
      <c r="C78" s="49"/>
      <c r="D78" s="17"/>
      <c r="E78" s="17"/>
      <c r="F78" s="13"/>
      <c r="G78" s="197"/>
      <c r="H78" s="127"/>
      <c r="I78" s="159" t="s">
        <v>20</v>
      </c>
      <c r="J78" s="70" t="s">
        <v>148</v>
      </c>
      <c r="K78" s="159">
        <v>122</v>
      </c>
      <c r="L78" s="217"/>
      <c r="M78" s="42" t="s">
        <v>107</v>
      </c>
      <c r="N78" s="157">
        <v>12198</v>
      </c>
      <c r="O78" s="157">
        <v>700</v>
      </c>
      <c r="P78" s="157">
        <v>700</v>
      </c>
      <c r="Q78" s="157">
        <v>700</v>
      </c>
      <c r="R78" s="13"/>
      <c r="S78" s="360"/>
      <c r="T78" s="360"/>
      <c r="U78" s="297"/>
    </row>
    <row r="79" spans="1:21">
      <c r="A79" s="6"/>
      <c r="B79" s="49"/>
      <c r="C79" s="49"/>
      <c r="D79" s="17"/>
      <c r="E79" s="17"/>
      <c r="F79" s="13"/>
      <c r="G79" s="13"/>
      <c r="H79" s="127"/>
      <c r="I79" s="159" t="s">
        <v>169</v>
      </c>
      <c r="J79" s="13" t="s">
        <v>148</v>
      </c>
      <c r="K79" s="159">
        <f>1503+135</f>
        <v>1638</v>
      </c>
      <c r="L79" s="217"/>
      <c r="M79" s="42" t="s">
        <v>108</v>
      </c>
      <c r="N79" s="157">
        <v>1192</v>
      </c>
      <c r="O79" s="157">
        <v>10500</v>
      </c>
      <c r="P79" s="157">
        <v>10500</v>
      </c>
      <c r="Q79" s="157">
        <v>10500</v>
      </c>
      <c r="R79" s="13"/>
      <c r="S79" s="360"/>
      <c r="T79" s="360"/>
      <c r="U79" s="297"/>
    </row>
    <row r="80" spans="1:21">
      <c r="A80" s="6"/>
      <c r="B80" s="49"/>
      <c r="C80" s="49"/>
      <c r="D80" s="17"/>
      <c r="E80" s="17"/>
      <c r="F80" s="17"/>
      <c r="G80" s="59"/>
      <c r="H80" s="127"/>
      <c r="I80" s="159" t="s">
        <v>22</v>
      </c>
      <c r="J80" s="70" t="s">
        <v>148</v>
      </c>
      <c r="K80" s="159">
        <v>47</v>
      </c>
      <c r="L80" s="217"/>
      <c r="M80" s="42" t="s">
        <v>109</v>
      </c>
      <c r="N80" s="164">
        <v>1229</v>
      </c>
      <c r="O80" s="164">
        <v>4000</v>
      </c>
      <c r="P80" s="164">
        <v>4000</v>
      </c>
      <c r="Q80" s="164">
        <v>4000</v>
      </c>
      <c r="R80" s="13"/>
      <c r="S80" s="360"/>
      <c r="T80" s="360"/>
    </row>
    <row r="81" spans="1:20">
      <c r="A81" s="6"/>
      <c r="B81" s="49"/>
      <c r="C81" s="49"/>
      <c r="D81" s="17"/>
      <c r="E81" s="17"/>
      <c r="F81" s="17"/>
      <c r="G81" s="59"/>
      <c r="H81" s="127"/>
      <c r="I81" s="159" t="s">
        <v>21</v>
      </c>
      <c r="J81" s="70" t="s">
        <v>148</v>
      </c>
      <c r="K81" s="159">
        <f>7539</f>
        <v>7539</v>
      </c>
      <c r="L81" s="217"/>
      <c r="M81" s="42" t="s">
        <v>112</v>
      </c>
      <c r="N81" s="63">
        <f>SUM(N76:N80)</f>
        <v>16500</v>
      </c>
      <c r="O81" s="63">
        <f t="shared" ref="O81:Q81" si="0">SUM(O76:O80)</f>
        <v>16500</v>
      </c>
      <c r="P81" s="63">
        <f t="shared" si="0"/>
        <v>16500</v>
      </c>
      <c r="Q81" s="63">
        <f t="shared" si="0"/>
        <v>16500</v>
      </c>
      <c r="R81" s="42"/>
      <c r="S81" s="360"/>
      <c r="T81" s="360"/>
    </row>
    <row r="82" spans="1:20">
      <c r="A82" s="6"/>
      <c r="B82" s="49"/>
      <c r="C82" s="49"/>
      <c r="D82" s="17"/>
      <c r="E82" s="17"/>
      <c r="F82" s="17"/>
      <c r="G82" s="59"/>
      <c r="H82" s="127"/>
      <c r="I82" s="159" t="s">
        <v>172</v>
      </c>
      <c r="J82" s="70" t="s">
        <v>148</v>
      </c>
      <c r="K82" s="159">
        <v>553</v>
      </c>
      <c r="L82" s="217"/>
      <c r="M82" s="42"/>
      <c r="N82" s="42"/>
      <c r="O82" s="42"/>
      <c r="P82" s="42"/>
      <c r="Q82" s="42"/>
      <c r="R82" s="13"/>
      <c r="S82" s="360"/>
      <c r="T82" s="360"/>
    </row>
    <row r="83" spans="1:20">
      <c r="A83" s="6"/>
      <c r="B83" s="49"/>
      <c r="C83" s="49"/>
      <c r="D83" s="17"/>
      <c r="E83" s="17"/>
      <c r="F83" s="17"/>
      <c r="G83" s="59" t="s">
        <v>155</v>
      </c>
      <c r="H83" s="127"/>
      <c r="I83" s="159" t="s">
        <v>104</v>
      </c>
      <c r="J83" s="70" t="s">
        <v>148</v>
      </c>
      <c r="K83" s="159">
        <v>2516</v>
      </c>
      <c r="L83" s="217"/>
      <c r="M83" s="42"/>
      <c r="N83" s="42"/>
      <c r="O83" s="42"/>
      <c r="P83" s="42"/>
      <c r="Q83" s="42"/>
      <c r="R83" s="13"/>
      <c r="S83" s="360"/>
      <c r="T83" s="360"/>
    </row>
    <row r="84" spans="1:20">
      <c r="A84" s="6"/>
      <c r="B84" s="49"/>
      <c r="C84" s="49"/>
      <c r="D84" s="17"/>
      <c r="E84" s="17"/>
      <c r="F84" s="17"/>
      <c r="G84" s="59"/>
      <c r="H84" s="127"/>
      <c r="I84" s="159" t="s">
        <v>170</v>
      </c>
      <c r="J84" s="70" t="s">
        <v>148</v>
      </c>
      <c r="K84" s="159">
        <v>356</v>
      </c>
      <c r="L84" s="217"/>
      <c r="M84" s="42"/>
      <c r="N84" s="42"/>
      <c r="O84" s="42"/>
      <c r="P84" s="42"/>
      <c r="Q84" s="42"/>
      <c r="R84" s="13"/>
      <c r="S84" s="360"/>
      <c r="T84" s="360"/>
    </row>
    <row r="85" spans="1:20">
      <c r="A85" s="6"/>
      <c r="B85" s="49"/>
      <c r="C85" s="49"/>
      <c r="D85" s="17"/>
      <c r="E85" s="17"/>
      <c r="F85" s="17"/>
      <c r="G85" s="59"/>
      <c r="H85" s="127"/>
      <c r="I85" s="159" t="s">
        <v>171</v>
      </c>
      <c r="J85" s="13" t="s">
        <v>148</v>
      </c>
      <c r="K85" s="159">
        <v>3000</v>
      </c>
      <c r="L85" s="217"/>
      <c r="M85" s="42"/>
      <c r="N85" s="42"/>
      <c r="O85" s="42"/>
      <c r="P85" s="42"/>
      <c r="Q85" s="42"/>
      <c r="R85" s="13"/>
      <c r="S85" s="360"/>
      <c r="T85" s="360"/>
    </row>
    <row r="86" spans="1:20">
      <c r="A86" s="6"/>
      <c r="B86" s="49"/>
      <c r="C86" s="49"/>
      <c r="D86" s="17"/>
      <c r="E86" s="17"/>
      <c r="F86" s="17"/>
      <c r="G86" s="59"/>
      <c r="H86" s="127"/>
      <c r="I86" s="159"/>
      <c r="J86" s="13"/>
      <c r="K86" s="159"/>
      <c r="L86" s="50"/>
      <c r="M86" s="42"/>
      <c r="N86" s="42"/>
      <c r="O86" s="42"/>
      <c r="P86" s="42"/>
      <c r="Q86" s="42"/>
      <c r="R86" s="13"/>
      <c r="S86" s="302"/>
      <c r="T86" s="302"/>
    </row>
    <row r="87" spans="1:20">
      <c r="A87" s="6"/>
      <c r="B87" s="49"/>
      <c r="C87" s="49"/>
      <c r="D87" s="17"/>
      <c r="E87" s="17"/>
      <c r="F87" s="17"/>
      <c r="G87" s="59"/>
      <c r="H87" s="178"/>
      <c r="I87" s="45" t="s">
        <v>257</v>
      </c>
      <c r="J87" s="223"/>
      <c r="K87" s="223"/>
      <c r="L87" s="159"/>
      <c r="M87" s="60"/>
      <c r="N87" s="48"/>
      <c r="O87" s="48"/>
      <c r="P87" s="48"/>
      <c r="Q87" s="48"/>
      <c r="R87" s="219"/>
      <c r="S87" s="6"/>
      <c r="T87" s="6"/>
    </row>
    <row r="88" spans="1:20" ht="13.5" thickBot="1">
      <c r="B88" s="5"/>
      <c r="C88" s="5"/>
      <c r="D88" s="19"/>
      <c r="E88" s="19"/>
      <c r="F88" s="19"/>
      <c r="I88" s="2"/>
      <c r="J88" s="2"/>
      <c r="K88" s="2"/>
      <c r="L88" s="2"/>
      <c r="M88" s="38"/>
      <c r="N88" s="38"/>
      <c r="O88" s="38"/>
      <c r="P88" s="38"/>
      <c r="Q88" s="38"/>
    </row>
    <row r="89" spans="1:20" ht="15" thickBot="1">
      <c r="A89" s="31" t="s">
        <v>250</v>
      </c>
      <c r="B89" s="29">
        <v>31097</v>
      </c>
      <c r="C89" s="30">
        <v>42309</v>
      </c>
      <c r="D89" s="30">
        <v>45230</v>
      </c>
      <c r="E89" s="36" t="s">
        <v>32</v>
      </c>
      <c r="F89" s="32" t="s">
        <v>5</v>
      </c>
      <c r="G89" s="32" t="s">
        <v>166</v>
      </c>
      <c r="H89" s="142">
        <v>5000</v>
      </c>
      <c r="I89" s="43"/>
      <c r="J89" s="46" t="s">
        <v>85</v>
      </c>
      <c r="K89" s="34" t="s">
        <v>49</v>
      </c>
      <c r="L89" s="213" t="s">
        <v>69</v>
      </c>
      <c r="M89" s="47"/>
      <c r="N89" s="34" t="s">
        <v>49</v>
      </c>
      <c r="O89" s="34" t="s">
        <v>48</v>
      </c>
      <c r="P89" s="34" t="s">
        <v>47</v>
      </c>
      <c r="Q89" s="34" t="s">
        <v>59</v>
      </c>
      <c r="R89" s="34"/>
      <c r="S89" s="33"/>
      <c r="T89" s="33"/>
    </row>
    <row r="90" spans="1:20" ht="12" customHeight="1">
      <c r="F90" s="271"/>
      <c r="G90" s="275"/>
      <c r="H90" s="271"/>
      <c r="I90" s="128" t="s">
        <v>99</v>
      </c>
      <c r="J90" s="70">
        <v>1</v>
      </c>
      <c r="K90" s="159">
        <v>511</v>
      </c>
      <c r="L90" s="215">
        <v>511</v>
      </c>
      <c r="M90" s="69" t="s">
        <v>102</v>
      </c>
      <c r="N90" s="157">
        <v>5000</v>
      </c>
      <c r="O90" s="157">
        <v>5000</v>
      </c>
      <c r="P90" s="157">
        <v>5000</v>
      </c>
      <c r="Q90" s="157">
        <v>5000</v>
      </c>
      <c r="R90" s="13"/>
      <c r="S90" s="141" t="s">
        <v>246</v>
      </c>
      <c r="T90" s="141"/>
    </row>
    <row r="91" spans="1:20">
      <c r="F91" s="271"/>
      <c r="G91" s="275"/>
      <c r="H91" s="271"/>
      <c r="I91" s="128" t="s">
        <v>101</v>
      </c>
      <c r="J91" s="70" t="s">
        <v>148</v>
      </c>
      <c r="K91" s="159">
        <v>52</v>
      </c>
      <c r="L91" s="215">
        <v>52</v>
      </c>
    </row>
    <row r="92" spans="1:20">
      <c r="A92" s="126"/>
      <c r="B92" s="193"/>
      <c r="C92" s="193"/>
      <c r="D92" s="17"/>
      <c r="E92" s="17"/>
      <c r="I92" s="159" t="s">
        <v>20</v>
      </c>
      <c r="J92" s="70" t="s">
        <v>148</v>
      </c>
      <c r="K92" s="159">
        <v>14</v>
      </c>
      <c r="L92" s="215">
        <v>14</v>
      </c>
    </row>
    <row r="93" spans="1:20">
      <c r="A93" s="126"/>
      <c r="B93" s="193"/>
      <c r="C93" s="193"/>
      <c r="D93" s="17"/>
      <c r="E93" s="17"/>
      <c r="I93" s="159" t="s">
        <v>169</v>
      </c>
      <c r="J93" s="9" t="s">
        <v>148</v>
      </c>
      <c r="K93" s="159">
        <f>167+15</f>
        <v>182</v>
      </c>
      <c r="L93" s="263">
        <f>167+15</f>
        <v>182</v>
      </c>
    </row>
    <row r="94" spans="1:20">
      <c r="I94" s="159" t="s">
        <v>22</v>
      </c>
      <c r="J94" s="70" t="s">
        <v>148</v>
      </c>
      <c r="K94" s="159">
        <v>5</v>
      </c>
      <c r="L94" s="215">
        <v>5</v>
      </c>
    </row>
    <row r="95" spans="1:20">
      <c r="I95" s="159" t="s">
        <v>21</v>
      </c>
      <c r="J95" s="70" t="s">
        <v>148</v>
      </c>
      <c r="K95" s="159">
        <f>838+3379</f>
        <v>4217</v>
      </c>
      <c r="L95" s="215">
        <f>838+2829</f>
        <v>3667</v>
      </c>
      <c r="M95" s="38"/>
      <c r="N95" s="38"/>
      <c r="O95" s="38"/>
      <c r="P95" s="38"/>
      <c r="Q95" s="38"/>
    </row>
    <row r="96" spans="1:20">
      <c r="I96" s="159" t="s">
        <v>173</v>
      </c>
      <c r="J96" s="70" t="s">
        <v>148</v>
      </c>
      <c r="K96" s="159">
        <v>61</v>
      </c>
      <c r="L96" s="215">
        <v>61</v>
      </c>
      <c r="M96" s="154"/>
      <c r="N96" s="154"/>
      <c r="O96" s="154"/>
      <c r="P96" s="154"/>
      <c r="Q96" s="154"/>
    </row>
    <row r="97" spans="1:20">
      <c r="I97" s="159" t="s">
        <v>104</v>
      </c>
      <c r="J97" s="70" t="s">
        <v>148</v>
      </c>
      <c r="K97" s="159">
        <v>280</v>
      </c>
      <c r="L97" s="215">
        <v>280</v>
      </c>
      <c r="M97" s="154"/>
      <c r="N97" s="154"/>
      <c r="O97" s="154"/>
      <c r="P97" s="154"/>
      <c r="Q97" s="154"/>
    </row>
    <row r="98" spans="1:20">
      <c r="I98" s="159" t="s">
        <v>170</v>
      </c>
      <c r="J98" s="70" t="s">
        <v>148</v>
      </c>
      <c r="K98" s="159">
        <v>39</v>
      </c>
      <c r="L98" s="186">
        <v>39</v>
      </c>
      <c r="M98" s="154"/>
      <c r="N98" s="154"/>
      <c r="O98" s="154"/>
      <c r="P98" s="154"/>
      <c r="Q98" s="154"/>
      <c r="S98" s="6"/>
      <c r="T98" s="6"/>
    </row>
    <row r="99" spans="1:20">
      <c r="H99" s="64" t="s">
        <v>135</v>
      </c>
      <c r="I99" s="159" t="s">
        <v>23</v>
      </c>
      <c r="J99" s="127">
        <v>4</v>
      </c>
      <c r="K99" s="226">
        <v>1368</v>
      </c>
      <c r="L99" s="227">
        <v>1918</v>
      </c>
      <c r="R99" s="15"/>
      <c r="S99" s="141"/>
      <c r="T99" s="141"/>
    </row>
    <row r="100" spans="1:20">
      <c r="H100" s="64"/>
      <c r="I100" s="159"/>
      <c r="J100" s="127"/>
      <c r="K100" s="226"/>
      <c r="L100" s="226"/>
      <c r="R100" s="15"/>
      <c r="S100" s="141"/>
      <c r="T100" s="141"/>
    </row>
    <row r="101" spans="1:20">
      <c r="H101" s="64"/>
      <c r="I101" s="45" t="s">
        <v>258</v>
      </c>
      <c r="J101" s="127"/>
      <c r="K101" s="352"/>
      <c r="L101" s="352"/>
      <c r="R101" s="15"/>
      <c r="S101" s="141"/>
      <c r="T101" s="141"/>
    </row>
    <row r="102" spans="1:20">
      <c r="H102" s="64"/>
      <c r="I102" s="159"/>
      <c r="J102" s="127"/>
      <c r="K102" s="226"/>
      <c r="L102" s="226"/>
      <c r="R102" s="15"/>
      <c r="S102" s="141"/>
      <c r="T102" s="141"/>
    </row>
    <row r="103" spans="1:20">
      <c r="A103" s="192" t="s">
        <v>140</v>
      </c>
      <c r="H103" s="64"/>
      <c r="I103" s="159"/>
      <c r="J103" s="127"/>
      <c r="K103" s="226"/>
      <c r="L103" s="226"/>
      <c r="R103" s="15"/>
      <c r="S103" s="141"/>
      <c r="T103" s="141"/>
    </row>
    <row r="104" spans="1:20">
      <c r="A104" s="192" t="s">
        <v>152</v>
      </c>
      <c r="H104" s="64"/>
      <c r="I104" s="159"/>
      <c r="J104" s="127"/>
      <c r="K104" s="226"/>
      <c r="L104" s="226"/>
      <c r="R104" s="15"/>
      <c r="S104" s="141"/>
      <c r="T104" s="141"/>
    </row>
    <row r="105" spans="1:20" ht="13.5" thickBot="1">
      <c r="I105" s="158"/>
      <c r="J105" s="158"/>
      <c r="K105" s="159"/>
      <c r="L105" s="158"/>
      <c r="M105" s="154"/>
      <c r="N105" s="154"/>
      <c r="O105" s="154"/>
      <c r="P105" s="154"/>
      <c r="Q105" s="154"/>
    </row>
    <row r="106" spans="1:20" s="11" customFormat="1" ht="15" thickBot="1">
      <c r="A106" s="31" t="s">
        <v>250</v>
      </c>
      <c r="B106" s="29">
        <v>34380</v>
      </c>
      <c r="C106" s="30">
        <v>41989</v>
      </c>
      <c r="D106" s="30">
        <v>45230</v>
      </c>
      <c r="E106" s="30"/>
      <c r="F106" s="29"/>
      <c r="G106" s="32" t="s">
        <v>166</v>
      </c>
      <c r="H106" s="142">
        <v>10000</v>
      </c>
      <c r="I106" s="160"/>
      <c r="J106" s="46" t="s">
        <v>85</v>
      </c>
      <c r="K106" s="68" t="s">
        <v>70</v>
      </c>
      <c r="L106" s="68"/>
      <c r="M106" s="161"/>
      <c r="N106" s="68" t="s">
        <v>70</v>
      </c>
      <c r="O106" s="68"/>
      <c r="P106" s="68"/>
      <c r="Q106" s="68"/>
      <c r="R106" s="68"/>
      <c r="S106" s="162"/>
      <c r="T106" s="162"/>
    </row>
    <row r="107" spans="1:20" s="11" customFormat="1">
      <c r="A107" s="126"/>
      <c r="B107" s="59"/>
      <c r="C107" s="59"/>
      <c r="D107" s="17"/>
      <c r="E107" s="17"/>
      <c r="F107" s="59"/>
      <c r="G107" s="59"/>
      <c r="H107" s="127"/>
      <c r="I107" s="159" t="s">
        <v>94</v>
      </c>
      <c r="J107" s="127" t="s">
        <v>148</v>
      </c>
      <c r="K107" s="127">
        <v>1900</v>
      </c>
      <c r="L107" s="215"/>
      <c r="M107" s="150" t="s">
        <v>95</v>
      </c>
      <c r="N107" s="127">
        <v>3000</v>
      </c>
      <c r="O107" s="127"/>
      <c r="P107" s="127"/>
      <c r="Q107" s="127"/>
      <c r="S107" s="126" t="s">
        <v>245</v>
      </c>
      <c r="T107" s="126"/>
    </row>
    <row r="108" spans="1:20" s="11" customFormat="1">
      <c r="A108" s="126"/>
      <c r="B108" s="59"/>
      <c r="C108" s="59"/>
      <c r="D108" s="17"/>
      <c r="E108" s="17"/>
      <c r="F108" s="59"/>
      <c r="G108" s="59"/>
      <c r="H108" s="127"/>
      <c r="I108" s="128" t="s">
        <v>98</v>
      </c>
      <c r="J108" s="70" t="s">
        <v>148</v>
      </c>
      <c r="K108" s="70">
        <v>1900</v>
      </c>
      <c r="L108" s="215"/>
      <c r="M108" s="150" t="s">
        <v>97</v>
      </c>
      <c r="N108" s="165">
        <v>7000</v>
      </c>
      <c r="O108" s="127"/>
      <c r="P108" s="127"/>
      <c r="Q108" s="127"/>
      <c r="R108" s="127"/>
      <c r="S108" s="126"/>
      <c r="T108" s="126"/>
    </row>
    <row r="109" spans="1:20" s="11" customFormat="1">
      <c r="B109" s="13"/>
      <c r="C109" s="13"/>
      <c r="D109" s="13"/>
      <c r="E109" s="13"/>
      <c r="F109" s="13"/>
      <c r="G109" s="13"/>
      <c r="H109" s="70"/>
      <c r="I109" s="159" t="s">
        <v>96</v>
      </c>
      <c r="J109" s="127">
        <v>1</v>
      </c>
      <c r="K109" s="127">
        <v>8100</v>
      </c>
      <c r="L109" s="215"/>
      <c r="M109" s="69"/>
      <c r="N109" s="70">
        <f>SUM(N107:N108)</f>
        <v>10000</v>
      </c>
      <c r="O109" s="69"/>
      <c r="P109" s="69"/>
      <c r="Q109" s="69"/>
      <c r="R109" s="70"/>
    </row>
    <row r="110" spans="1:20" s="11" customFormat="1">
      <c r="B110" s="13"/>
      <c r="C110" s="13"/>
      <c r="D110" s="13"/>
      <c r="E110" s="13"/>
      <c r="F110" s="13"/>
      <c r="G110" s="13"/>
      <c r="H110" s="70"/>
      <c r="I110" s="159"/>
      <c r="J110" s="127"/>
      <c r="K110" s="127"/>
      <c r="L110" s="159"/>
      <c r="M110" s="69"/>
      <c r="N110" s="70"/>
      <c r="O110" s="69"/>
      <c r="P110" s="69"/>
      <c r="Q110" s="69"/>
      <c r="R110" s="70"/>
    </row>
    <row r="111" spans="1:20" s="11" customFormat="1">
      <c r="B111" s="13"/>
      <c r="C111" s="13"/>
      <c r="D111" s="13"/>
      <c r="E111" s="13"/>
      <c r="F111" s="13"/>
      <c r="G111" s="13"/>
      <c r="H111" s="70"/>
      <c r="I111" s="45" t="s">
        <v>257</v>
      </c>
      <c r="J111" s="223"/>
      <c r="K111" s="223"/>
      <c r="L111" s="159"/>
      <c r="M111" s="69"/>
      <c r="N111" s="70"/>
      <c r="O111" s="69"/>
      <c r="P111" s="69"/>
      <c r="Q111" s="69"/>
      <c r="R111" s="70"/>
    </row>
    <row r="112" spans="1:20" ht="13.5" thickBot="1">
      <c r="I112" s="158"/>
      <c r="J112" s="158"/>
      <c r="K112" s="224">
        <f>SUM(K107:K109)</f>
        <v>11900</v>
      </c>
      <c r="L112" s="274"/>
      <c r="M112" s="154"/>
      <c r="N112" s="154"/>
      <c r="O112" s="154"/>
      <c r="P112" s="154"/>
      <c r="Q112" s="154"/>
    </row>
    <row r="113" spans="1:20" s="11" customFormat="1" ht="15" thickBot="1">
      <c r="A113" s="205" t="s">
        <v>251</v>
      </c>
      <c r="B113" s="29">
        <v>38787</v>
      </c>
      <c r="C113" s="30">
        <v>44136</v>
      </c>
      <c r="D113" s="30" t="s">
        <v>248</v>
      </c>
      <c r="E113" s="30"/>
      <c r="F113" s="29"/>
      <c r="G113" s="32" t="s">
        <v>166</v>
      </c>
      <c r="H113" s="142">
        <v>6328</v>
      </c>
      <c r="I113" s="160"/>
      <c r="J113" s="160" t="s">
        <v>85</v>
      </c>
      <c r="K113" s="68" t="s">
        <v>70</v>
      </c>
      <c r="L113" s="161"/>
      <c r="M113" s="161"/>
      <c r="N113" s="68" t="s">
        <v>70</v>
      </c>
      <c r="O113" s="68"/>
      <c r="P113" s="68"/>
      <c r="Q113" s="68"/>
      <c r="R113" s="68"/>
      <c r="S113" s="162"/>
      <c r="T113" s="162"/>
    </row>
    <row r="114" spans="1:20">
      <c r="A114" s="264" t="s">
        <v>220</v>
      </c>
      <c r="B114" s="267"/>
      <c r="C114" s="204"/>
      <c r="D114" s="243"/>
      <c r="E114" s="243"/>
      <c r="F114" s="59"/>
      <c r="G114" s="59"/>
      <c r="H114" s="127"/>
      <c r="I114" s="159" t="s">
        <v>149</v>
      </c>
      <c r="J114" s="127">
        <v>2</v>
      </c>
      <c r="K114" s="127">
        <v>6328</v>
      </c>
      <c r="L114" s="159"/>
      <c r="M114" s="150" t="s">
        <v>82</v>
      </c>
      <c r="N114" s="127">
        <v>6328</v>
      </c>
      <c r="O114" s="127"/>
      <c r="P114" s="127"/>
      <c r="Q114" s="127"/>
      <c r="R114" s="1"/>
      <c r="S114" s="150" t="s">
        <v>158</v>
      </c>
      <c r="T114" s="126"/>
    </row>
    <row r="115" spans="1:20">
      <c r="A115" s="264"/>
      <c r="B115" s="267"/>
      <c r="C115" s="204"/>
      <c r="D115" s="243"/>
      <c r="E115" s="243"/>
      <c r="F115" s="59"/>
      <c r="G115" s="59"/>
      <c r="H115" s="127"/>
      <c r="I115" s="159"/>
      <c r="J115" s="127"/>
      <c r="K115" s="127"/>
      <c r="L115" s="159"/>
      <c r="M115" s="150"/>
      <c r="N115" s="127"/>
      <c r="O115" s="127"/>
      <c r="P115" s="127"/>
      <c r="Q115" s="127"/>
      <c r="R115" s="150"/>
      <c r="S115" s="126"/>
      <c r="T115" s="126"/>
    </row>
    <row r="116" spans="1:20">
      <c r="A116" s="53" t="s">
        <v>247</v>
      </c>
      <c r="B116" s="267"/>
      <c r="C116" s="204"/>
      <c r="D116" s="243"/>
      <c r="E116" s="243"/>
      <c r="F116" s="59"/>
      <c r="G116" s="59"/>
      <c r="H116" s="127"/>
      <c r="I116" s="159"/>
      <c r="J116" s="127"/>
      <c r="K116" s="127"/>
      <c r="L116" s="159"/>
      <c r="M116" s="150"/>
      <c r="N116" s="127"/>
      <c r="O116" s="127"/>
      <c r="P116" s="127"/>
      <c r="Q116" s="127"/>
      <c r="R116" s="150"/>
      <c r="S116" s="126"/>
      <c r="T116" s="126"/>
    </row>
    <row r="117" spans="1:20">
      <c r="A117" s="8" t="s">
        <v>255</v>
      </c>
      <c r="B117" s="267"/>
      <c r="C117" s="204"/>
      <c r="D117" s="243"/>
      <c r="E117" s="243"/>
      <c r="F117" s="59"/>
      <c r="G117" s="59"/>
      <c r="H117" s="127"/>
      <c r="I117" s="159"/>
      <c r="J117" s="127"/>
      <c r="K117" s="127"/>
      <c r="L117" s="159"/>
      <c r="M117" s="150"/>
      <c r="N117" s="127"/>
      <c r="O117" s="127"/>
      <c r="P117" s="127"/>
      <c r="Q117" s="127"/>
      <c r="R117" s="150"/>
      <c r="S117" s="126"/>
      <c r="T117" s="126"/>
    </row>
    <row r="118" spans="1:20">
      <c r="A118" s="264"/>
      <c r="B118" s="267"/>
      <c r="C118" s="204"/>
      <c r="D118" s="243"/>
      <c r="E118" s="243"/>
      <c r="F118" s="59"/>
      <c r="G118" s="59"/>
      <c r="H118" s="127"/>
      <c r="I118" s="159"/>
      <c r="J118" s="127"/>
      <c r="K118" s="127"/>
      <c r="L118" s="159"/>
      <c r="M118" s="150"/>
      <c r="N118" s="127"/>
      <c r="O118" s="127"/>
      <c r="P118" s="127"/>
      <c r="Q118" s="127"/>
      <c r="R118" s="150"/>
      <c r="S118" s="126"/>
      <c r="T118" s="126"/>
    </row>
    <row r="119" spans="1:20" ht="13.5" thickBot="1">
      <c r="A119" s="6"/>
      <c r="B119" s="59"/>
      <c r="C119" s="212"/>
      <c r="D119" s="7"/>
      <c r="E119" s="7"/>
      <c r="F119" s="210"/>
      <c r="G119" s="210"/>
      <c r="H119" s="127"/>
      <c r="I119" s="50"/>
      <c r="J119" s="50"/>
      <c r="K119" s="48"/>
      <c r="L119" s="50"/>
      <c r="M119" s="60"/>
      <c r="N119" s="48"/>
      <c r="O119" s="48"/>
      <c r="P119" s="48"/>
      <c r="Q119" s="48"/>
      <c r="R119" s="60"/>
      <c r="S119" s="6"/>
      <c r="T119" s="6"/>
    </row>
    <row r="120" spans="1:20" s="11" customFormat="1" ht="13.5" thickBot="1">
      <c r="A120" s="44" t="s">
        <v>163</v>
      </c>
      <c r="B120" s="29">
        <v>35772</v>
      </c>
      <c r="C120" s="30">
        <v>42705</v>
      </c>
      <c r="D120" s="283">
        <v>45382</v>
      </c>
      <c r="E120" s="30"/>
      <c r="F120" s="29"/>
      <c r="G120" s="29" t="s">
        <v>166</v>
      </c>
      <c r="H120" s="142">
        <v>2000</v>
      </c>
      <c r="I120" s="248"/>
      <c r="J120" s="160" t="s">
        <v>85</v>
      </c>
      <c r="K120" s="68" t="s">
        <v>49</v>
      </c>
      <c r="L120" s="218" t="s">
        <v>69</v>
      </c>
      <c r="M120" s="161"/>
      <c r="N120" s="68" t="s">
        <v>49</v>
      </c>
      <c r="O120" s="68" t="s">
        <v>69</v>
      </c>
      <c r="P120" s="68"/>
      <c r="Q120" s="68"/>
      <c r="R120" s="68"/>
      <c r="S120" s="162"/>
      <c r="T120" s="162"/>
    </row>
    <row r="121" spans="1:20" s="11" customFormat="1">
      <c r="A121" s="126"/>
      <c r="B121" s="59"/>
      <c r="C121" s="59"/>
      <c r="D121" s="17"/>
      <c r="E121" s="17"/>
      <c r="F121" s="59"/>
      <c r="G121" s="59"/>
      <c r="H121" s="202"/>
      <c r="I121" s="159" t="s">
        <v>167</v>
      </c>
      <c r="J121" s="127">
        <v>1</v>
      </c>
      <c r="K121" s="127">
        <v>2000</v>
      </c>
      <c r="L121" s="215">
        <v>100</v>
      </c>
      <c r="M121" s="61" t="s">
        <v>105</v>
      </c>
      <c r="N121" s="127">
        <v>2000</v>
      </c>
      <c r="O121" s="127">
        <v>0</v>
      </c>
      <c r="P121" s="127"/>
      <c r="Q121" s="127"/>
      <c r="R121" s="150"/>
      <c r="S121" s="126"/>
      <c r="T121" s="126"/>
    </row>
    <row r="122" spans="1:20" s="11" customFormat="1">
      <c r="A122" s="126"/>
      <c r="B122" s="59"/>
      <c r="C122" s="59"/>
      <c r="D122" s="17"/>
      <c r="E122" s="17"/>
      <c r="F122" s="59"/>
      <c r="G122" s="59"/>
      <c r="H122" s="202"/>
      <c r="I122" s="159"/>
      <c r="J122" s="127"/>
      <c r="K122" s="127"/>
      <c r="L122" s="215"/>
      <c r="M122" s="159" t="s">
        <v>109</v>
      </c>
      <c r="N122" s="127">
        <v>0</v>
      </c>
      <c r="O122" s="127">
        <v>100</v>
      </c>
      <c r="P122" s="127"/>
      <c r="Q122" s="127"/>
      <c r="R122" s="150"/>
      <c r="S122" s="126"/>
      <c r="T122" s="126"/>
    </row>
    <row r="123" spans="1:20" s="11" customFormat="1">
      <c r="A123" s="126"/>
      <c r="B123" s="59"/>
      <c r="C123" s="59"/>
      <c r="D123" s="17"/>
      <c r="E123" s="17"/>
      <c r="F123" s="59"/>
      <c r="G123" s="59"/>
      <c r="H123" s="202"/>
      <c r="I123" s="159"/>
      <c r="J123" s="127"/>
      <c r="K123" s="127"/>
      <c r="L123" s="159"/>
      <c r="M123" s="159"/>
      <c r="N123" s="127"/>
      <c r="O123" s="127"/>
      <c r="P123" s="127"/>
      <c r="Q123" s="127"/>
      <c r="R123" s="150"/>
      <c r="S123" s="126"/>
      <c r="T123" s="126"/>
    </row>
    <row r="124" spans="1:20" s="11" customFormat="1" ht="13.5" thickBot="1">
      <c r="A124" s="126"/>
      <c r="B124" s="59"/>
      <c r="C124" s="59"/>
      <c r="D124" s="17"/>
      <c r="E124" s="17"/>
      <c r="F124" s="59"/>
      <c r="G124" s="59"/>
      <c r="H124" s="127"/>
      <c r="I124" s="159"/>
      <c r="J124" s="159"/>
      <c r="K124" s="127"/>
      <c r="L124" s="159"/>
      <c r="P124" s="127"/>
      <c r="Q124" s="127"/>
      <c r="R124" s="150"/>
      <c r="S124" s="126"/>
      <c r="T124" s="126"/>
    </row>
    <row r="125" spans="1:20" s="11" customFormat="1" ht="13.5" thickBot="1">
      <c r="A125" s="44" t="s">
        <v>180</v>
      </c>
      <c r="B125" s="29">
        <v>36773</v>
      </c>
      <c r="C125" s="30">
        <v>43252</v>
      </c>
      <c r="D125" s="30">
        <v>46904</v>
      </c>
      <c r="E125" s="30"/>
      <c r="F125" s="29"/>
      <c r="G125" s="29" t="s">
        <v>166</v>
      </c>
      <c r="H125" s="142">
        <v>5000</v>
      </c>
      <c r="I125" s="160"/>
      <c r="J125" s="160" t="s">
        <v>85</v>
      </c>
      <c r="K125" s="68" t="s">
        <v>70</v>
      </c>
      <c r="L125" s="218"/>
      <c r="M125" s="161"/>
      <c r="N125" s="68" t="s">
        <v>70</v>
      </c>
      <c r="O125" s="68"/>
      <c r="P125" s="68"/>
      <c r="Q125" s="68"/>
      <c r="R125" s="68"/>
      <c r="S125" s="162"/>
      <c r="T125" s="162"/>
    </row>
    <row r="126" spans="1:20" s="11" customFormat="1">
      <c r="A126" s="126"/>
      <c r="B126" s="59"/>
      <c r="C126" s="59"/>
      <c r="D126" s="17"/>
      <c r="E126" s="17"/>
      <c r="F126" s="17"/>
      <c r="G126" s="17"/>
      <c r="H126" s="17"/>
      <c r="I126" s="159" t="s">
        <v>179</v>
      </c>
      <c r="J126" s="127">
        <v>3</v>
      </c>
      <c r="K126" s="127">
        <v>5000</v>
      </c>
      <c r="L126" s="215"/>
      <c r="M126" s="69" t="s">
        <v>109</v>
      </c>
      <c r="N126" s="127">
        <v>5000</v>
      </c>
      <c r="O126" s="165"/>
      <c r="P126" s="127"/>
      <c r="Q126" s="127"/>
      <c r="R126" s="150"/>
      <c r="S126" s="126"/>
      <c r="T126" s="126"/>
    </row>
    <row r="127" spans="1:20" s="11" customFormat="1">
      <c r="A127" s="126"/>
      <c r="B127" s="59"/>
      <c r="C127" s="59"/>
      <c r="D127" s="17"/>
      <c r="E127" s="17"/>
      <c r="F127" s="17"/>
      <c r="G127" s="17"/>
      <c r="H127" s="17"/>
      <c r="I127" s="17"/>
      <c r="J127" s="17"/>
      <c r="K127" s="17"/>
      <c r="L127" s="231"/>
      <c r="M127" s="150"/>
      <c r="N127" s="127"/>
      <c r="O127" s="127"/>
      <c r="P127" s="127"/>
      <c r="Q127" s="127"/>
      <c r="R127" s="150"/>
      <c r="S127" s="126"/>
      <c r="T127" s="126"/>
    </row>
    <row r="130" spans="1:20">
      <c r="A130" s="353" t="s">
        <v>254</v>
      </c>
      <c r="B130" s="353"/>
      <c r="C130" s="353"/>
      <c r="D130" s="353"/>
      <c r="E130" s="353"/>
      <c r="F130" s="353"/>
      <c r="G130" s="353"/>
      <c r="H130" s="353"/>
      <c r="I130" s="353"/>
      <c r="J130" s="353"/>
      <c r="K130" s="353"/>
      <c r="L130" s="353"/>
      <c r="M130" s="353"/>
      <c r="N130" s="353"/>
      <c r="O130" s="353"/>
      <c r="P130" s="353"/>
      <c r="Q130" s="353"/>
      <c r="R130" s="353"/>
      <c r="S130" s="353"/>
      <c r="T130" s="353"/>
    </row>
    <row r="131" spans="1:20">
      <c r="A131" s="8" t="s">
        <v>151</v>
      </c>
      <c r="B131" s="24"/>
      <c r="C131" s="24"/>
      <c r="D131" s="24"/>
      <c r="E131" s="24"/>
      <c r="F131" s="24"/>
      <c r="G131" s="24"/>
      <c r="H131" s="24"/>
      <c r="I131" s="24"/>
      <c r="J131" s="24"/>
      <c r="K131" s="24"/>
      <c r="L131" s="24"/>
      <c r="M131" s="24"/>
      <c r="N131" s="24"/>
      <c r="O131" s="24"/>
      <c r="P131" s="24"/>
      <c r="Q131" s="24"/>
      <c r="R131" s="24"/>
    </row>
    <row r="132" spans="1:20">
      <c r="A132" s="145" t="s">
        <v>225</v>
      </c>
      <c r="B132" s="204"/>
      <c r="C132" s="204"/>
      <c r="D132" s="204"/>
      <c r="E132" s="204"/>
      <c r="F132" s="204"/>
      <c r="G132" s="204"/>
      <c r="H132" s="204"/>
      <c r="I132" s="204"/>
      <c r="J132" s="204"/>
      <c r="K132" s="204"/>
      <c r="L132" s="204"/>
      <c r="M132" s="204"/>
      <c r="N132" s="24"/>
      <c r="O132" s="24"/>
      <c r="P132" s="24"/>
      <c r="Q132" s="24"/>
      <c r="R132" s="24"/>
    </row>
  </sheetData>
  <mergeCells count="15">
    <mergeCell ref="A130:T130"/>
    <mergeCell ref="S62:T62"/>
    <mergeCell ref="A3:D3"/>
    <mergeCell ref="N8:Q8"/>
    <mergeCell ref="S13:S14"/>
    <mergeCell ref="T13:T14"/>
    <mergeCell ref="S26:T26"/>
    <mergeCell ref="S44:T44"/>
    <mergeCell ref="S31:S32"/>
    <mergeCell ref="T31:T32"/>
    <mergeCell ref="S76:T85"/>
    <mergeCell ref="N74:Q74"/>
    <mergeCell ref="A69:D69"/>
    <mergeCell ref="S49:S50"/>
    <mergeCell ref="T49:T50"/>
  </mergeCells>
  <phoneticPr fontId="5" type="noConversion"/>
  <printOptions horizontalCentered="1"/>
  <pageMargins left="0.5" right="0.5" top="0.75" bottom="0.75" header="0.3" footer="0.3"/>
  <pageSetup scale="48" fitToHeight="0" orientation="landscape" horizontalDpi="4294967293" r:id="rId1"/>
  <headerFooter alignWithMargins="0">
    <oddHeader>&amp;RCASE NO. 2020-00289
ATTACHMENT 3
TO STAFF DR NO. 1-09</oddHeader>
    <oddFooter>&amp;C&amp;P of 8</oddFooter>
  </headerFooter>
  <rowBreaks count="1" manualBreakCount="1">
    <brk id="66"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4"/>
  <sheetViews>
    <sheetView showGridLines="0" showOutlineSymbols="0" zoomScaleNormal="100" zoomScaleSheetLayoutView="100" workbookViewId="0">
      <selection activeCell="B113" sqref="B113"/>
    </sheetView>
  </sheetViews>
  <sheetFormatPr defaultColWidth="11.44140625" defaultRowHeight="12.75"/>
  <cols>
    <col min="1" max="1" width="12.6640625" style="1" customWidth="1"/>
    <col min="2" max="3" width="9.21875" style="9" customWidth="1"/>
    <col min="4" max="4" width="10.5546875" style="9" customWidth="1"/>
    <col min="5" max="5" width="8.33203125" style="9" customWidth="1"/>
    <col min="6" max="6" width="11.21875" style="9" bestFit="1" customWidth="1"/>
    <col min="7" max="7" width="7.109375" style="9" bestFit="1" customWidth="1"/>
    <col min="8" max="8" width="6.6640625" style="9" bestFit="1" customWidth="1"/>
    <col min="9" max="9" width="7" style="9" bestFit="1" customWidth="1"/>
    <col min="10" max="10" width="22.5546875" style="9" customWidth="1"/>
    <col min="11" max="11" width="5.44140625" style="9" bestFit="1" customWidth="1"/>
    <col min="12" max="12" width="20.44140625" style="14" customWidth="1"/>
    <col min="13" max="13" width="31.44140625" style="1" customWidth="1"/>
    <col min="14" max="15" width="11.44140625" style="1" customWidth="1"/>
    <col min="16" max="16384" width="11.44140625" style="1"/>
  </cols>
  <sheetData>
    <row r="1" spans="1:19" ht="21" customHeight="1">
      <c r="A1" s="140" t="s">
        <v>267</v>
      </c>
      <c r="B1" s="140"/>
      <c r="C1" s="209"/>
      <c r="D1" s="140"/>
      <c r="E1" s="18"/>
      <c r="F1" s="18"/>
      <c r="J1" s="197"/>
      <c r="N1" s="11"/>
      <c r="O1" s="11"/>
      <c r="P1" s="11"/>
      <c r="Q1" s="11"/>
      <c r="R1" s="11"/>
      <c r="S1" s="11"/>
    </row>
    <row r="2" spans="1:19">
      <c r="I2" s="13"/>
      <c r="J2" s="244"/>
      <c r="K2" s="13"/>
      <c r="L2" s="59"/>
      <c r="M2" s="11"/>
      <c r="N2" s="11"/>
      <c r="O2" s="11"/>
      <c r="P2" s="11"/>
      <c r="Q2" s="11"/>
      <c r="R2" s="11"/>
      <c r="S2" s="11"/>
    </row>
    <row r="3" spans="1:19">
      <c r="A3" s="8" t="s">
        <v>7</v>
      </c>
      <c r="I3" s="312"/>
      <c r="J3" s="13"/>
      <c r="K3" s="13"/>
      <c r="L3" s="59"/>
      <c r="M3" s="11"/>
      <c r="N3" s="11"/>
      <c r="O3" s="11"/>
      <c r="P3" s="11"/>
      <c r="Q3" s="11"/>
      <c r="R3" s="11"/>
      <c r="S3" s="11"/>
    </row>
    <row r="4" spans="1:19">
      <c r="A4" s="95" t="s">
        <v>110</v>
      </c>
      <c r="B4" s="24"/>
      <c r="C4" s="24"/>
      <c r="M4" s="2"/>
      <c r="N4" s="2"/>
      <c r="O4" s="2"/>
    </row>
    <row r="5" spans="1:19">
      <c r="G5" s="26"/>
      <c r="H5" s="26"/>
      <c r="I5" s="26"/>
      <c r="J5" s="26"/>
      <c r="K5" s="26"/>
      <c r="L5" s="58"/>
    </row>
    <row r="7" spans="1:19">
      <c r="D7" s="16"/>
      <c r="E7" s="16"/>
      <c r="G7" s="12"/>
      <c r="H7" s="12"/>
      <c r="I7" s="41"/>
      <c r="J7" s="41"/>
      <c r="K7" s="42"/>
      <c r="L7" s="60"/>
    </row>
    <row r="8" spans="1:19">
      <c r="A8" s="28" t="s">
        <v>28</v>
      </c>
      <c r="B8" s="23"/>
      <c r="C8" s="207"/>
      <c r="L8" s="9"/>
    </row>
    <row r="9" spans="1:19">
      <c r="A9" s="40"/>
      <c r="B9" s="14"/>
      <c r="C9" s="207"/>
      <c r="J9" s="13" t="s">
        <v>12</v>
      </c>
      <c r="K9" s="13"/>
      <c r="L9" s="13" t="s">
        <v>12</v>
      </c>
      <c r="M9" s="6"/>
    </row>
    <row r="10" spans="1:19">
      <c r="A10" s="3" t="s">
        <v>0</v>
      </c>
      <c r="B10" s="4" t="s">
        <v>1</v>
      </c>
      <c r="C10" s="208" t="s">
        <v>161</v>
      </c>
      <c r="D10" s="10" t="s">
        <v>2</v>
      </c>
      <c r="E10" s="10" t="s">
        <v>4</v>
      </c>
      <c r="F10" s="4" t="s">
        <v>3</v>
      </c>
      <c r="G10" s="4" t="s">
        <v>6</v>
      </c>
      <c r="H10" s="4" t="s">
        <v>73</v>
      </c>
      <c r="I10" s="201" t="s">
        <v>144</v>
      </c>
      <c r="J10" s="57" t="s">
        <v>9</v>
      </c>
      <c r="K10" s="196" t="s">
        <v>145</v>
      </c>
      <c r="L10" s="57" t="s">
        <v>10</v>
      </c>
      <c r="M10" s="6"/>
      <c r="N10" s="6"/>
    </row>
    <row r="11" spans="1:19">
      <c r="A11" s="3"/>
      <c r="B11" s="4"/>
      <c r="C11" s="208"/>
      <c r="D11" s="10"/>
      <c r="E11" s="10"/>
      <c r="F11" s="4"/>
      <c r="G11" s="4"/>
      <c r="H11" s="4"/>
      <c r="J11" s="4"/>
      <c r="K11" s="4"/>
      <c r="L11" s="4"/>
      <c r="M11" s="6"/>
    </row>
    <row r="12" spans="1:19">
      <c r="A12" s="11"/>
      <c r="B12" s="13"/>
      <c r="C12" s="13"/>
      <c r="D12" s="13"/>
      <c r="E12" s="13"/>
      <c r="F12" s="13"/>
      <c r="G12" s="13"/>
      <c r="H12" s="13"/>
      <c r="J12" s="13"/>
      <c r="K12" s="13"/>
      <c r="L12" s="13"/>
      <c r="M12" s="53"/>
    </row>
    <row r="13" spans="1:19" ht="18">
      <c r="A13" s="301" t="s">
        <v>252</v>
      </c>
      <c r="B13" s="59" t="s">
        <v>230</v>
      </c>
      <c r="C13" s="243">
        <v>43922</v>
      </c>
      <c r="D13" s="243" t="s">
        <v>249</v>
      </c>
      <c r="E13" s="17" t="s">
        <v>29</v>
      </c>
      <c r="F13" s="59" t="s">
        <v>33</v>
      </c>
      <c r="G13" s="127">
        <v>6000</v>
      </c>
      <c r="H13" s="127" t="s">
        <v>49</v>
      </c>
      <c r="I13" s="9" t="s">
        <v>147</v>
      </c>
      <c r="J13" s="69" t="s">
        <v>142</v>
      </c>
      <c r="K13" s="70" t="s">
        <v>146</v>
      </c>
      <c r="L13" s="69" t="s">
        <v>72</v>
      </c>
      <c r="M13" s="206"/>
      <c r="N13" s="6"/>
      <c r="O13" s="6"/>
    </row>
    <row r="14" spans="1:19">
      <c r="A14" s="11"/>
      <c r="B14" s="13"/>
      <c r="C14" s="13"/>
      <c r="D14" s="276"/>
      <c r="E14" s="19"/>
      <c r="F14" s="13"/>
      <c r="G14" s="70">
        <v>1250</v>
      </c>
      <c r="H14" s="70" t="s">
        <v>69</v>
      </c>
      <c r="I14" s="9" t="s">
        <v>147</v>
      </c>
      <c r="J14" s="69" t="s">
        <v>143</v>
      </c>
      <c r="K14" s="70" t="s">
        <v>146</v>
      </c>
      <c r="L14" s="69" t="s">
        <v>72</v>
      </c>
      <c r="M14" s="11"/>
    </row>
    <row r="15" spans="1:19">
      <c r="A15" s="11"/>
      <c r="B15" s="13"/>
      <c r="C15" s="13"/>
      <c r="D15" s="19"/>
      <c r="E15" s="19"/>
      <c r="F15" s="13"/>
      <c r="G15" s="70"/>
      <c r="H15" s="70"/>
      <c r="K15" s="13"/>
      <c r="L15" s="69"/>
      <c r="M15" s="11"/>
    </row>
    <row r="16" spans="1:19">
      <c r="A16" s="11"/>
      <c r="B16" s="13"/>
      <c r="C16" s="13"/>
      <c r="D16" s="13"/>
      <c r="E16" s="13"/>
      <c r="F16" s="13"/>
      <c r="G16" s="13"/>
      <c r="H16" s="13"/>
      <c r="J16" s="128" t="s">
        <v>141</v>
      </c>
      <c r="K16" s="128"/>
      <c r="L16" s="69"/>
      <c r="M16" s="53"/>
    </row>
    <row r="17" spans="1:16">
      <c r="L17" s="60"/>
    </row>
    <row r="18" spans="1:16">
      <c r="A18" s="11"/>
      <c r="B18" s="13"/>
      <c r="C18" s="13"/>
      <c r="D18" s="13"/>
      <c r="E18" s="13"/>
      <c r="F18" s="13"/>
      <c r="G18" s="13"/>
      <c r="H18" s="13"/>
      <c r="I18" s="13"/>
      <c r="L18" s="60"/>
      <c r="M18" s="11"/>
    </row>
    <row r="19" spans="1:16" ht="18">
      <c r="A19" s="53" t="s">
        <v>221</v>
      </c>
      <c r="B19" s="13"/>
      <c r="C19" s="13"/>
      <c r="D19" s="13"/>
      <c r="E19" s="13"/>
      <c r="F19" s="13"/>
      <c r="G19" s="13"/>
      <c r="H19" s="13"/>
      <c r="I19" s="13"/>
      <c r="J19" s="13"/>
      <c r="K19" s="13"/>
      <c r="L19" s="24"/>
      <c r="M19" s="24"/>
      <c r="N19" s="24"/>
      <c r="O19" s="24"/>
    </row>
    <row r="20" spans="1:16">
      <c r="A20" s="53" t="s">
        <v>162</v>
      </c>
      <c r="B20" s="13"/>
      <c r="C20" s="13"/>
      <c r="D20" s="13"/>
      <c r="E20" s="13"/>
      <c r="F20" s="13"/>
      <c r="G20" s="70"/>
      <c r="H20" s="70"/>
      <c r="I20" s="13"/>
      <c r="J20" s="128"/>
      <c r="K20" s="69"/>
      <c r="L20" s="150"/>
      <c r="M20" s="11"/>
      <c r="N20" s="11"/>
      <c r="O20" s="11"/>
      <c r="P20" s="11"/>
    </row>
    <row r="21" spans="1:16">
      <c r="A21" s="8"/>
      <c r="G21" s="70"/>
      <c r="H21" s="70"/>
      <c r="I21" s="13"/>
      <c r="J21" s="128"/>
      <c r="K21" s="69"/>
      <c r="L21" s="150"/>
      <c r="M21" s="11"/>
      <c r="N21" s="11"/>
      <c r="O21" s="11"/>
      <c r="P21" s="11"/>
    </row>
    <row r="22" spans="1:16">
      <c r="A22" s="203" t="s">
        <v>253</v>
      </c>
      <c r="B22" s="24"/>
      <c r="C22" s="24"/>
      <c r="D22" s="24"/>
      <c r="E22" s="24"/>
      <c r="F22" s="24"/>
      <c r="G22" s="24"/>
      <c r="H22" s="24"/>
      <c r="I22" s="319"/>
      <c r="J22" s="320"/>
      <c r="K22" s="319"/>
      <c r="L22" s="69"/>
      <c r="M22" s="305"/>
      <c r="N22" s="305"/>
      <c r="O22" s="305"/>
      <c r="P22" s="11"/>
    </row>
    <row r="23" spans="1:16">
      <c r="A23" s="53" t="s">
        <v>150</v>
      </c>
      <c r="B23" s="197"/>
      <c r="C23" s="197"/>
      <c r="D23" s="163"/>
      <c r="E23" s="54"/>
      <c r="F23" s="197"/>
      <c r="G23" s="197"/>
      <c r="H23" s="198"/>
      <c r="I23" s="307"/>
      <c r="J23" s="307"/>
      <c r="K23" s="308"/>
      <c r="L23" s="318"/>
      <c r="M23" s="309"/>
      <c r="N23" s="309"/>
      <c r="O23" s="11"/>
      <c r="P23" s="11"/>
    </row>
    <row r="24" spans="1:16">
      <c r="A24" s="53" t="s">
        <v>226</v>
      </c>
      <c r="B24" s="200"/>
      <c r="C24" s="200"/>
      <c r="D24" s="200"/>
      <c r="E24" s="200"/>
      <c r="F24" s="197"/>
      <c r="G24" s="197"/>
      <c r="H24" s="197"/>
      <c r="I24" s="192"/>
      <c r="J24" s="192"/>
      <c r="K24" s="199"/>
      <c r="L24" s="150"/>
      <c r="M24" s="11"/>
      <c r="N24" s="11"/>
      <c r="O24" s="11"/>
      <c r="P24" s="11"/>
    </row>
    <row r="25" spans="1:16">
      <c r="A25" s="53"/>
      <c r="B25" s="200"/>
      <c r="C25" s="200"/>
      <c r="D25" s="200"/>
      <c r="E25" s="200"/>
      <c r="F25" s="197"/>
      <c r="G25" s="197"/>
      <c r="H25" s="197"/>
      <c r="I25" s="192"/>
      <c r="J25" s="192"/>
      <c r="K25" s="199"/>
      <c r="L25" s="150"/>
      <c r="M25" s="11"/>
      <c r="N25" s="11"/>
      <c r="O25" s="11"/>
      <c r="P25" s="11"/>
    </row>
    <row r="26" spans="1:16">
      <c r="A26" s="11"/>
      <c r="B26" s="21"/>
      <c r="C26" s="21"/>
      <c r="D26" s="21"/>
      <c r="E26" s="21"/>
      <c r="F26" s="13"/>
      <c r="G26" s="13"/>
      <c r="H26" s="13"/>
      <c r="I26" s="128"/>
      <c r="J26" s="128"/>
      <c r="K26" s="69"/>
      <c r="L26" s="150"/>
      <c r="M26" s="11"/>
      <c r="N26" s="11"/>
      <c r="O26" s="11"/>
      <c r="P26" s="11"/>
    </row>
    <row r="27" spans="1:16">
      <c r="I27" s="13"/>
      <c r="J27" s="13"/>
      <c r="K27" s="13"/>
      <c r="L27" s="59"/>
      <c r="M27" s="11"/>
      <c r="N27" s="11"/>
      <c r="O27" s="11"/>
      <c r="P27" s="11"/>
    </row>
    <row r="28" spans="1:16">
      <c r="I28" s="13"/>
      <c r="J28" s="13"/>
      <c r="K28" s="13"/>
      <c r="L28" s="59"/>
      <c r="M28" s="11"/>
      <c r="N28" s="11"/>
      <c r="O28" s="11"/>
      <c r="P28" s="11"/>
    </row>
    <row r="29" spans="1:16">
      <c r="I29" s="13"/>
      <c r="J29" s="13"/>
      <c r="K29" s="13"/>
      <c r="L29" s="59"/>
      <c r="M29" s="11"/>
      <c r="N29" s="11"/>
      <c r="O29" s="11"/>
      <c r="P29" s="11"/>
    </row>
    <row r="30" spans="1:16">
      <c r="I30" s="13"/>
      <c r="J30" s="13"/>
      <c r="K30" s="13"/>
      <c r="L30" s="59"/>
      <c r="M30" s="11"/>
      <c r="N30" s="11"/>
      <c r="O30" s="11"/>
      <c r="P30" s="11"/>
    </row>
    <row r="31" spans="1:16">
      <c r="I31" s="13"/>
      <c r="J31" s="13"/>
      <c r="K31" s="13"/>
      <c r="L31" s="59"/>
      <c r="M31" s="11"/>
      <c r="N31" s="11"/>
      <c r="O31" s="11"/>
      <c r="P31" s="11"/>
    </row>
    <row r="32" spans="1:16">
      <c r="I32" s="13"/>
      <c r="J32" s="13"/>
      <c r="K32" s="13"/>
      <c r="L32" s="59"/>
      <c r="M32" s="11"/>
      <c r="N32" s="11"/>
      <c r="O32" s="11"/>
      <c r="P32" s="11"/>
    </row>
    <row r="33" spans="4:16">
      <c r="I33" s="13"/>
      <c r="J33" s="13"/>
      <c r="K33" s="13"/>
      <c r="L33" s="59"/>
      <c r="M33" s="11"/>
      <c r="N33" s="11"/>
      <c r="O33" s="11"/>
      <c r="P33" s="11"/>
    </row>
    <row r="34" spans="4:16">
      <c r="I34" s="13"/>
      <c r="J34" s="13"/>
      <c r="K34" s="13"/>
      <c r="L34" s="59"/>
      <c r="M34" s="11"/>
      <c r="N34" s="11"/>
      <c r="O34" s="11"/>
      <c r="P34" s="11"/>
    </row>
    <row r="35" spans="4:16">
      <c r="I35" s="13"/>
      <c r="J35" s="13"/>
      <c r="K35" s="13"/>
      <c r="L35" s="59"/>
      <c r="M35" s="11"/>
      <c r="N35" s="11"/>
      <c r="O35" s="11"/>
      <c r="P35" s="11"/>
    </row>
    <row r="36" spans="4:16">
      <c r="D36" s="13"/>
      <c r="I36" s="13"/>
      <c r="J36" s="13"/>
      <c r="K36" s="13"/>
      <c r="L36" s="59"/>
      <c r="M36" s="11"/>
      <c r="N36" s="11"/>
      <c r="O36" s="11"/>
      <c r="P36" s="11"/>
    </row>
    <row r="37" spans="4:16">
      <c r="I37" s="192"/>
      <c r="J37" s="192"/>
      <c r="K37" s="199"/>
      <c r="L37" s="150"/>
      <c r="M37" s="11"/>
      <c r="N37" s="11"/>
      <c r="O37" s="11"/>
      <c r="P37" s="11"/>
    </row>
    <row r="38" spans="4:16">
      <c r="I38" s="315"/>
      <c r="J38" s="315"/>
      <c r="K38" s="199"/>
      <c r="L38" s="69"/>
      <c r="M38" s="305"/>
      <c r="N38" s="305"/>
      <c r="O38" s="305"/>
      <c r="P38" s="11"/>
    </row>
    <row r="39" spans="4:16">
      <c r="I39" s="307"/>
      <c r="J39" s="307"/>
      <c r="K39" s="308"/>
      <c r="L39" s="318"/>
      <c r="M39" s="309"/>
      <c r="N39" s="309"/>
      <c r="O39" s="11"/>
      <c r="P39" s="11"/>
    </row>
    <row r="40" spans="4:16">
      <c r="I40" s="13"/>
      <c r="J40" s="13"/>
      <c r="K40" s="13"/>
      <c r="L40" s="59"/>
      <c r="M40" s="11"/>
      <c r="N40" s="11"/>
      <c r="O40" s="11"/>
      <c r="P40" s="11"/>
    </row>
    <row r="41" spans="4:16">
      <c r="I41" s="13"/>
      <c r="J41" s="13"/>
      <c r="K41" s="13"/>
      <c r="L41" s="59"/>
      <c r="M41" s="11"/>
      <c r="N41" s="11"/>
      <c r="O41" s="11"/>
      <c r="P41" s="11"/>
    </row>
    <row r="42" spans="4:16">
      <c r="I42" s="13"/>
      <c r="J42" s="13"/>
      <c r="K42" s="13"/>
      <c r="L42" s="59"/>
      <c r="M42" s="11"/>
      <c r="N42" s="11"/>
      <c r="O42" s="11"/>
      <c r="P42" s="11"/>
    </row>
    <row r="43" spans="4:16">
      <c r="I43" s="13"/>
      <c r="J43" s="13"/>
      <c r="K43" s="13"/>
      <c r="L43" s="59"/>
      <c r="M43" s="11"/>
      <c r="N43" s="11"/>
      <c r="O43" s="11"/>
      <c r="P43" s="11"/>
    </row>
    <row r="44" spans="4:16">
      <c r="I44" s="13"/>
      <c r="J44" s="13"/>
      <c r="K44" s="13"/>
      <c r="L44" s="59"/>
      <c r="M44" s="11"/>
      <c r="N44" s="11"/>
      <c r="O44" s="11"/>
      <c r="P44" s="11"/>
    </row>
    <row r="45" spans="4:16">
      <c r="I45" s="13"/>
      <c r="J45" s="13"/>
      <c r="K45" s="13"/>
      <c r="L45" s="59"/>
      <c r="M45" s="11"/>
      <c r="N45" s="11"/>
      <c r="O45" s="11"/>
      <c r="P45" s="11"/>
    </row>
    <row r="46" spans="4:16">
      <c r="I46" s="13"/>
      <c r="J46" s="13"/>
      <c r="K46" s="13"/>
      <c r="L46" s="59"/>
      <c r="M46" s="11"/>
      <c r="N46" s="11"/>
      <c r="O46" s="11"/>
      <c r="P46" s="11"/>
    </row>
    <row r="47" spans="4:16">
      <c r="I47" s="13"/>
      <c r="J47" s="13"/>
      <c r="K47" s="13"/>
      <c r="L47" s="59"/>
      <c r="M47" s="11"/>
      <c r="N47" s="11"/>
      <c r="O47" s="11"/>
      <c r="P47" s="11"/>
    </row>
    <row r="48" spans="4:16">
      <c r="I48" s="13"/>
      <c r="J48" s="13"/>
      <c r="K48" s="13"/>
      <c r="L48" s="59"/>
      <c r="M48" s="11"/>
      <c r="N48" s="11"/>
      <c r="O48" s="11"/>
      <c r="P48" s="11"/>
    </row>
    <row r="49" spans="9:16">
      <c r="I49" s="13"/>
      <c r="J49" s="13"/>
      <c r="K49" s="13"/>
      <c r="L49" s="59"/>
      <c r="M49" s="11"/>
      <c r="N49" s="11"/>
      <c r="O49" s="11"/>
      <c r="P49" s="11"/>
    </row>
    <row r="50" spans="9:16">
      <c r="I50" s="13"/>
      <c r="J50" s="13"/>
      <c r="K50" s="13"/>
      <c r="L50" s="59"/>
      <c r="M50" s="11"/>
      <c r="N50" s="11"/>
      <c r="O50" s="11"/>
      <c r="P50" s="11"/>
    </row>
    <row r="51" spans="9:16">
      <c r="I51" s="13"/>
      <c r="J51" s="13"/>
      <c r="K51" s="13"/>
      <c r="L51" s="59"/>
      <c r="M51" s="11"/>
      <c r="N51" s="11"/>
      <c r="O51" s="11"/>
      <c r="P51" s="11"/>
    </row>
    <row r="52" spans="9:16">
      <c r="I52" s="13"/>
      <c r="J52" s="13"/>
      <c r="K52" s="13"/>
      <c r="L52" s="59"/>
      <c r="M52" s="11"/>
      <c r="N52" s="11"/>
      <c r="O52" s="11"/>
      <c r="P52" s="11"/>
    </row>
    <row r="53" spans="9:16">
      <c r="I53" s="313"/>
      <c r="J53" s="313"/>
      <c r="K53" s="313"/>
      <c r="L53" s="313"/>
      <c r="M53" s="305"/>
      <c r="N53" s="305"/>
      <c r="O53" s="305"/>
      <c r="P53" s="11"/>
    </row>
    <row r="54" spans="9:16">
      <c r="I54" s="307"/>
      <c r="J54" s="307"/>
      <c r="K54" s="308"/>
      <c r="L54" s="318"/>
      <c r="M54" s="309"/>
      <c r="N54" s="309"/>
      <c r="O54" s="11"/>
      <c r="P54" s="11"/>
    </row>
    <row r="55" spans="9:16">
      <c r="I55" s="13"/>
      <c r="J55" s="13"/>
      <c r="K55" s="13"/>
      <c r="L55" s="59"/>
      <c r="M55" s="11"/>
      <c r="N55" s="11"/>
      <c r="O55" s="11"/>
      <c r="P55" s="11"/>
    </row>
    <row r="56" spans="9:16">
      <c r="I56" s="13"/>
      <c r="J56" s="13"/>
      <c r="K56" s="13"/>
      <c r="L56" s="59"/>
      <c r="M56" s="11"/>
      <c r="N56" s="11"/>
      <c r="O56" s="11"/>
      <c r="P56" s="11"/>
    </row>
    <row r="57" spans="9:16">
      <c r="I57" s="13"/>
      <c r="J57" s="13"/>
      <c r="K57" s="13"/>
      <c r="L57" s="59"/>
      <c r="M57" s="11"/>
      <c r="N57" s="11"/>
      <c r="O57" s="11"/>
      <c r="P57" s="11"/>
    </row>
    <row r="58" spans="9:16">
      <c r="I58" s="13"/>
      <c r="J58" s="13"/>
      <c r="K58" s="13"/>
      <c r="L58" s="59"/>
      <c r="M58" s="11"/>
      <c r="N58" s="11"/>
      <c r="O58" s="11"/>
      <c r="P58" s="11"/>
    </row>
    <row r="59" spans="9:16">
      <c r="I59" s="13"/>
      <c r="J59" s="13"/>
      <c r="K59" s="13"/>
      <c r="L59" s="59"/>
      <c r="M59" s="11"/>
      <c r="N59" s="11"/>
      <c r="O59" s="11"/>
      <c r="P59" s="11"/>
    </row>
    <row r="60" spans="9:16">
      <c r="I60" s="13"/>
      <c r="J60" s="13"/>
      <c r="K60" s="13"/>
      <c r="L60" s="59"/>
      <c r="M60" s="11"/>
      <c r="N60" s="11"/>
      <c r="O60" s="11"/>
      <c r="P60" s="11"/>
    </row>
    <row r="61" spans="9:16">
      <c r="I61" s="13"/>
      <c r="J61" s="13"/>
      <c r="K61" s="13"/>
      <c r="L61" s="59"/>
      <c r="M61" s="11"/>
      <c r="N61" s="11"/>
      <c r="O61" s="11"/>
      <c r="P61" s="11"/>
    </row>
    <row r="62" spans="9:16">
      <c r="I62" s="13"/>
      <c r="J62" s="13"/>
      <c r="K62" s="13"/>
      <c r="L62" s="59"/>
      <c r="M62" s="11"/>
      <c r="N62" s="11"/>
      <c r="O62" s="11"/>
      <c r="P62" s="11"/>
    </row>
    <row r="63" spans="9:16">
      <c r="I63" s="13"/>
      <c r="J63" s="13"/>
      <c r="K63" s="13"/>
      <c r="L63" s="59"/>
      <c r="M63" s="11"/>
      <c r="N63" s="11"/>
      <c r="O63" s="11"/>
      <c r="P63" s="11"/>
    </row>
    <row r="64" spans="9:16">
      <c r="I64" s="13"/>
      <c r="J64" s="13"/>
      <c r="K64" s="13"/>
      <c r="L64" s="59"/>
      <c r="M64" s="11"/>
      <c r="N64" s="11"/>
      <c r="O64" s="11"/>
      <c r="P64" s="11"/>
    </row>
  </sheetData>
  <phoneticPr fontId="5" type="noConversion"/>
  <printOptions horizontalCentered="1"/>
  <pageMargins left="0.5" right="0.5" top="0.75" bottom="0.75" header="0.3" footer="0.3"/>
  <pageSetup scale="82" firstPageNumber="4" fitToHeight="0" orientation="landscape" r:id="rId1"/>
  <headerFooter alignWithMargins="0">
    <oddHeader>&amp;R&amp;9CASE NO. 2020-00289
ATTACHMENT 3
TO STAFF DR NO. 1-09</oddHeader>
    <oddFooter>&amp;C&amp;P of 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5"/>
  <sheetViews>
    <sheetView showGridLines="0" showOutlineSymbols="0" zoomScaleNormal="100" zoomScaleSheetLayoutView="100" workbookViewId="0">
      <selection activeCell="B113" sqref="B113"/>
    </sheetView>
  </sheetViews>
  <sheetFormatPr defaultColWidth="11.44140625" defaultRowHeight="12.75"/>
  <cols>
    <col min="1" max="1" width="12.6640625" style="1" customWidth="1"/>
    <col min="2" max="3" width="9.21875" style="9" customWidth="1"/>
    <col min="4" max="4" width="10.5546875" style="9" customWidth="1"/>
    <col min="5" max="5" width="8.33203125" style="9" customWidth="1"/>
    <col min="6" max="6" width="15.33203125" style="9" customWidth="1"/>
    <col min="7" max="7" width="7.109375" style="9" bestFit="1" customWidth="1"/>
    <col min="8" max="8" width="6.6640625" style="9" bestFit="1" customWidth="1"/>
    <col min="9" max="9" width="26.77734375" style="9" customWidth="1"/>
    <col min="10" max="10" width="5.88671875" style="9" customWidth="1"/>
    <col min="11" max="11" width="21.21875" style="9" bestFit="1" customWidth="1"/>
    <col min="12" max="12" width="8.77734375" style="14" customWidth="1"/>
    <col min="13" max="13" width="31.44140625" style="1" customWidth="1"/>
    <col min="14" max="14" width="7.77734375" style="1" customWidth="1"/>
    <col min="15" max="15" width="11.44140625" style="1" customWidth="1"/>
    <col min="16" max="16" width="12.21875" style="1" customWidth="1"/>
    <col min="17" max="17" width="4.6640625" style="1" customWidth="1"/>
    <col min="18" max="16384" width="11.44140625" style="1"/>
  </cols>
  <sheetData>
    <row r="1" spans="1:19" ht="21" customHeight="1">
      <c r="A1" s="140" t="s">
        <v>267</v>
      </c>
      <c r="B1" s="140"/>
      <c r="C1" s="262"/>
      <c r="D1" s="140"/>
      <c r="I1" s="197"/>
      <c r="N1" s="11"/>
      <c r="O1" s="11"/>
      <c r="P1" s="11"/>
      <c r="Q1" s="11"/>
      <c r="R1" s="11"/>
      <c r="S1" s="11"/>
    </row>
    <row r="2" spans="1:19">
      <c r="I2" s="244"/>
      <c r="J2" s="13"/>
      <c r="K2" s="13"/>
      <c r="L2" s="59"/>
      <c r="M2" s="11"/>
      <c r="N2" s="11"/>
      <c r="O2" s="11"/>
      <c r="P2" s="11"/>
      <c r="Q2" s="11"/>
      <c r="R2" s="11"/>
      <c r="S2" s="11"/>
    </row>
    <row r="3" spans="1:19">
      <c r="A3" s="8" t="s">
        <v>7</v>
      </c>
      <c r="I3" s="13"/>
      <c r="J3" s="13"/>
      <c r="K3" s="13"/>
      <c r="L3" s="59"/>
      <c r="M3" s="11"/>
      <c r="N3" s="11"/>
      <c r="O3" s="11"/>
      <c r="P3" s="11"/>
      <c r="Q3" s="11"/>
      <c r="R3" s="11"/>
      <c r="S3" s="11"/>
    </row>
    <row r="4" spans="1:19">
      <c r="A4" s="95" t="s">
        <v>111</v>
      </c>
      <c r="B4" s="24"/>
      <c r="C4" s="24"/>
      <c r="M4" s="2"/>
      <c r="N4" s="2"/>
      <c r="O4" s="2"/>
      <c r="P4" s="2"/>
      <c r="Q4" s="2"/>
    </row>
    <row r="5" spans="1:19">
      <c r="G5" s="26"/>
      <c r="H5" s="26"/>
      <c r="I5" s="26"/>
      <c r="J5" s="26"/>
      <c r="K5" s="26"/>
      <c r="L5" s="58"/>
    </row>
    <row r="7" spans="1:19">
      <c r="D7" s="16"/>
      <c r="E7" s="16"/>
      <c r="G7" s="12"/>
      <c r="H7" s="12"/>
      <c r="I7" s="41"/>
      <c r="J7" s="41"/>
      <c r="K7" s="42"/>
      <c r="L7" s="60"/>
      <c r="M7" s="11"/>
    </row>
    <row r="8" spans="1:19">
      <c r="A8" s="143" t="s">
        <v>79</v>
      </c>
      <c r="B8" s="144"/>
      <c r="C8" s="59"/>
      <c r="D8" s="13"/>
      <c r="E8" s="13"/>
      <c r="F8" s="13"/>
      <c r="G8" s="13"/>
      <c r="H8" s="13"/>
      <c r="I8" s="13"/>
      <c r="J8" s="13"/>
      <c r="K8" s="13"/>
      <c r="L8" s="59"/>
      <c r="M8" s="11"/>
    </row>
    <row r="9" spans="1:19">
      <c r="A9" s="145"/>
      <c r="B9" s="59"/>
      <c r="C9" s="59"/>
      <c r="D9" s="13"/>
      <c r="E9" s="13"/>
      <c r="F9" s="13"/>
      <c r="G9" s="13"/>
      <c r="H9" s="13"/>
      <c r="I9" s="13" t="s">
        <v>12</v>
      </c>
      <c r="J9" s="13"/>
      <c r="K9" s="13" t="s">
        <v>12</v>
      </c>
      <c r="L9" s="59"/>
      <c r="M9" s="11"/>
    </row>
    <row r="10" spans="1:19">
      <c r="A10" s="146" t="s">
        <v>0</v>
      </c>
      <c r="B10" s="10" t="s">
        <v>1</v>
      </c>
      <c r="C10" s="10" t="s">
        <v>222</v>
      </c>
      <c r="D10" s="10" t="s">
        <v>2</v>
      </c>
      <c r="E10" s="10" t="s">
        <v>4</v>
      </c>
      <c r="F10" s="10" t="s">
        <v>3</v>
      </c>
      <c r="G10" s="10" t="s">
        <v>6</v>
      </c>
      <c r="H10" s="153" t="s">
        <v>85</v>
      </c>
      <c r="I10" s="147" t="s">
        <v>89</v>
      </c>
      <c r="J10" s="10" t="s">
        <v>85</v>
      </c>
      <c r="K10" s="147" t="s">
        <v>10</v>
      </c>
      <c r="L10" s="148"/>
      <c r="M10" s="149" t="s">
        <v>8</v>
      </c>
      <c r="N10" s="27"/>
    </row>
    <row r="11" spans="1:19">
      <c r="A11" s="146"/>
      <c r="B11" s="10"/>
      <c r="C11" s="10"/>
      <c r="D11" s="10"/>
      <c r="E11" s="10"/>
      <c r="F11" s="10"/>
      <c r="G11" s="10"/>
      <c r="H11" s="10"/>
      <c r="I11" s="10"/>
      <c r="J11" s="10"/>
      <c r="K11" s="10"/>
      <c r="L11" s="62"/>
      <c r="M11" s="126"/>
    </row>
    <row r="12" spans="1:19">
      <c r="A12" s="126"/>
      <c r="J12" s="13"/>
      <c r="K12" s="128"/>
      <c r="L12" s="261"/>
    </row>
    <row r="13" spans="1:19">
      <c r="A13" s="126" t="s">
        <v>80</v>
      </c>
      <c r="B13" s="59" t="s">
        <v>133</v>
      </c>
      <c r="C13" s="17">
        <v>44136</v>
      </c>
      <c r="D13" s="17" t="s">
        <v>266</v>
      </c>
      <c r="E13" s="17"/>
      <c r="F13" s="59" t="s">
        <v>33</v>
      </c>
      <c r="G13" s="127">
        <v>8000</v>
      </c>
      <c r="H13" s="127" t="s">
        <v>86</v>
      </c>
      <c r="I13" s="128" t="s">
        <v>83</v>
      </c>
      <c r="J13" s="128" t="s">
        <v>87</v>
      </c>
      <c r="K13" s="69" t="s">
        <v>81</v>
      </c>
      <c r="L13" s="265"/>
    </row>
    <row r="14" spans="1:19">
      <c r="A14" s="264" t="s">
        <v>220</v>
      </c>
      <c r="B14" s="13"/>
      <c r="C14" s="13"/>
      <c r="D14" s="20"/>
      <c r="E14" s="19"/>
      <c r="F14" s="13"/>
      <c r="G14" s="70"/>
      <c r="H14" s="70" t="s">
        <v>93</v>
      </c>
      <c r="I14" s="128" t="s">
        <v>224</v>
      </c>
      <c r="J14" s="128"/>
      <c r="K14" s="13"/>
      <c r="L14" s="265"/>
    </row>
    <row r="15" spans="1:19">
      <c r="A15" s="264"/>
      <c r="B15" s="13"/>
      <c r="C15" s="13"/>
      <c r="D15" s="20"/>
      <c r="E15" s="19"/>
      <c r="F15" s="13"/>
      <c r="G15" s="70"/>
      <c r="J15" s="13"/>
      <c r="K15" s="128"/>
      <c r="L15" s="265"/>
    </row>
    <row r="16" spans="1:19">
      <c r="A16" s="202" t="s">
        <v>137</v>
      </c>
      <c r="B16" s="8" t="s">
        <v>154</v>
      </c>
      <c r="C16" s="8"/>
      <c r="D16" s="8"/>
      <c r="E16" s="8"/>
      <c r="F16" s="13"/>
      <c r="G16" s="70"/>
      <c r="H16" s="127"/>
      <c r="J16" s="41"/>
      <c r="K16" s="42"/>
      <c r="L16" s="150" t="s">
        <v>160</v>
      </c>
      <c r="N16" s="126"/>
      <c r="O16" s="126"/>
    </row>
    <row r="17" spans="1:16">
      <c r="A17" s="194"/>
      <c r="B17" s="8" t="s">
        <v>136</v>
      </c>
      <c r="C17" s="8"/>
      <c r="D17" s="8"/>
      <c r="E17" s="8"/>
      <c r="G17" s="12"/>
      <c r="H17" s="12"/>
      <c r="J17" s="1"/>
      <c r="K17" s="1"/>
      <c r="L17" s="60" t="s">
        <v>157</v>
      </c>
      <c r="N17" s="6"/>
      <c r="O17" s="6"/>
    </row>
    <row r="18" spans="1:16">
      <c r="A18" s="194"/>
      <c r="B18" s="8"/>
      <c r="C18" s="8"/>
      <c r="D18" s="8"/>
      <c r="E18" s="8"/>
      <c r="G18" s="12"/>
      <c r="H18" s="12"/>
      <c r="J18" s="1"/>
      <c r="K18" s="1"/>
    </row>
    <row r="19" spans="1:16">
      <c r="A19" s="194"/>
      <c r="B19" s="8"/>
      <c r="C19" s="8"/>
      <c r="D19" s="8"/>
      <c r="E19" s="8"/>
      <c r="G19" s="12"/>
      <c r="H19" s="12"/>
      <c r="J19" s="1"/>
      <c r="K19" s="1"/>
      <c r="L19" s="195"/>
    </row>
    <row r="20" spans="1:16">
      <c r="A20" s="60"/>
      <c r="B20" s="1"/>
      <c r="C20" s="1"/>
      <c r="D20" s="1"/>
      <c r="E20" s="1"/>
      <c r="G20" s="12"/>
      <c r="H20" s="12"/>
      <c r="I20" s="13"/>
      <c r="J20" s="41"/>
      <c r="K20" s="13"/>
    </row>
    <row r="21" spans="1:16">
      <c r="D21" s="16"/>
      <c r="E21" s="16"/>
      <c r="G21" s="12"/>
      <c r="H21" s="12"/>
      <c r="I21" s="13" t="s">
        <v>84</v>
      </c>
      <c r="J21" s="41"/>
      <c r="K21" s="13" t="s">
        <v>84</v>
      </c>
    </row>
    <row r="22" spans="1:16">
      <c r="D22" s="16"/>
      <c r="E22" s="16"/>
      <c r="G22" s="12"/>
      <c r="H22" s="12"/>
      <c r="I22" s="304" t="s">
        <v>89</v>
      </c>
      <c r="J22" s="314"/>
      <c r="K22" s="304" t="s">
        <v>88</v>
      </c>
      <c r="L22" s="69"/>
      <c r="M22" s="305"/>
      <c r="N22" s="305"/>
      <c r="O22" s="316"/>
    </row>
    <row r="23" spans="1:16">
      <c r="D23" s="51"/>
      <c r="E23" s="16"/>
      <c r="G23" s="12"/>
      <c r="H23" s="12"/>
      <c r="I23" s="306"/>
      <c r="J23" s="317"/>
      <c r="K23" s="306"/>
      <c r="L23" s="318"/>
      <c r="M23" s="309"/>
      <c r="N23" s="309"/>
      <c r="O23" s="11"/>
    </row>
    <row r="24" spans="1:16">
      <c r="D24" s="16"/>
      <c r="E24" s="16"/>
      <c r="G24" s="70"/>
      <c r="H24" s="266"/>
      <c r="I24" s="148" t="s">
        <v>223</v>
      </c>
      <c r="J24" s="70" t="s">
        <v>86</v>
      </c>
      <c r="K24" s="128" t="s">
        <v>92</v>
      </c>
      <c r="L24" s="61"/>
      <c r="M24" s="61"/>
      <c r="N24" s="11"/>
      <c r="O24" s="11"/>
      <c r="P24" s="11"/>
    </row>
    <row r="25" spans="1:16">
      <c r="D25" s="16"/>
      <c r="E25" s="16"/>
      <c r="G25" s="12"/>
      <c r="H25" s="12"/>
      <c r="I25" s="148"/>
      <c r="J25" s="70" t="s">
        <v>86</v>
      </c>
      <c r="K25" s="128" t="s">
        <v>91</v>
      </c>
      <c r="L25" s="61" t="s">
        <v>159</v>
      </c>
      <c r="M25" s="61"/>
      <c r="N25" s="11"/>
      <c r="O25" s="11"/>
      <c r="P25" s="11"/>
    </row>
    <row r="26" spans="1:16">
      <c r="D26" s="16"/>
      <c r="E26" s="16"/>
      <c r="G26" s="12"/>
      <c r="H26" s="12"/>
      <c r="I26" s="148"/>
      <c r="J26" s="70" t="s">
        <v>87</v>
      </c>
      <c r="K26" s="128" t="s">
        <v>269</v>
      </c>
      <c r="L26" s="150"/>
      <c r="M26" s="61"/>
      <c r="N26" s="11"/>
      <c r="O26" s="11"/>
      <c r="P26" s="11"/>
    </row>
    <row r="27" spans="1:16">
      <c r="D27" s="16"/>
      <c r="E27" s="16"/>
      <c r="G27" s="1"/>
      <c r="H27" s="1"/>
      <c r="I27" s="1"/>
      <c r="J27" s="70" t="s">
        <v>86</v>
      </c>
      <c r="K27" s="128" t="s">
        <v>270</v>
      </c>
      <c r="L27" s="150"/>
      <c r="M27" s="11" t="s">
        <v>134</v>
      </c>
      <c r="N27" s="11"/>
      <c r="O27" s="11"/>
      <c r="P27" s="11"/>
    </row>
    <row r="28" spans="1:16">
      <c r="D28" s="16"/>
      <c r="E28" s="16"/>
      <c r="G28" s="12"/>
      <c r="H28" s="12"/>
      <c r="I28" s="148"/>
      <c r="J28" s="70" t="s">
        <v>86</v>
      </c>
      <c r="K28" s="69" t="s">
        <v>90</v>
      </c>
      <c r="L28" s="150"/>
      <c r="M28" s="11" t="s">
        <v>134</v>
      </c>
      <c r="N28" s="11"/>
      <c r="O28" s="11"/>
      <c r="P28" s="11"/>
    </row>
    <row r="29" spans="1:16">
      <c r="D29" s="16"/>
      <c r="E29" s="16"/>
      <c r="G29" s="12"/>
      <c r="H29" s="12"/>
      <c r="I29" s="148"/>
      <c r="J29" s="41"/>
      <c r="K29" s="148"/>
      <c r="L29" s="60"/>
    </row>
    <row r="30" spans="1:16">
      <c r="A30" s="11"/>
      <c r="B30" s="13"/>
      <c r="C30" s="13"/>
      <c r="D30" s="19"/>
      <c r="E30" s="20"/>
      <c r="F30" s="13"/>
      <c r="G30" s="13"/>
      <c r="H30" s="13"/>
      <c r="I30" s="41"/>
      <c r="J30" s="128"/>
      <c r="K30" s="69"/>
      <c r="L30" s="150"/>
      <c r="M30" s="11"/>
      <c r="O30" s="11"/>
      <c r="P30" s="11"/>
    </row>
    <row r="31" spans="1:16">
      <c r="A31" s="53" t="s">
        <v>232</v>
      </c>
      <c r="B31" s="13"/>
      <c r="C31" s="13"/>
      <c r="D31" s="19"/>
      <c r="E31" s="20"/>
      <c r="F31" s="13"/>
      <c r="G31" s="13"/>
      <c r="H31" s="13"/>
      <c r="I31" s="41"/>
      <c r="J31" s="128"/>
      <c r="K31" s="69"/>
      <c r="L31" s="150"/>
      <c r="M31" s="11"/>
      <c r="O31" s="11"/>
      <c r="P31" s="11"/>
    </row>
    <row r="32" spans="1:16">
      <c r="A32" s="8" t="s">
        <v>156</v>
      </c>
      <c r="B32" s="13"/>
      <c r="C32" s="13"/>
      <c r="D32" s="19"/>
      <c r="E32" s="20"/>
      <c r="F32" s="13"/>
      <c r="G32" s="13"/>
      <c r="H32" s="13"/>
      <c r="I32" s="41"/>
      <c r="J32" s="128"/>
      <c r="K32" s="69"/>
      <c r="L32" s="150"/>
      <c r="M32" s="11"/>
      <c r="O32" s="11"/>
      <c r="P32" s="11"/>
    </row>
    <row r="33" spans="1:16">
      <c r="A33" s="53" t="s">
        <v>138</v>
      </c>
      <c r="B33" s="21"/>
      <c r="C33" s="21"/>
      <c r="D33" s="21"/>
      <c r="E33" s="21"/>
      <c r="F33" s="13"/>
      <c r="G33" s="13"/>
      <c r="H33" s="13"/>
      <c r="I33" s="41"/>
      <c r="J33" s="128"/>
      <c r="K33" s="69"/>
      <c r="L33" s="150"/>
      <c r="M33" s="11"/>
      <c r="O33" s="11"/>
      <c r="P33" s="11"/>
    </row>
    <row r="34" spans="1:16">
      <c r="A34" s="53" t="s">
        <v>153</v>
      </c>
      <c r="B34" s="21"/>
      <c r="C34" s="21"/>
      <c r="D34" s="21"/>
      <c r="E34" s="21"/>
      <c r="F34" s="13"/>
      <c r="G34" s="13"/>
      <c r="H34" s="13"/>
      <c r="I34" s="41"/>
      <c r="J34" s="128"/>
      <c r="K34" s="69"/>
      <c r="L34" s="150"/>
      <c r="M34" s="11"/>
      <c r="O34" s="11"/>
      <c r="P34" s="11"/>
    </row>
    <row r="35" spans="1:16">
      <c r="A35" s="11"/>
      <c r="B35" s="21"/>
      <c r="C35" s="21"/>
      <c r="D35" s="21"/>
      <c r="E35" s="21"/>
      <c r="F35" s="13"/>
      <c r="G35" s="13"/>
      <c r="H35" s="13"/>
      <c r="I35" s="41"/>
      <c r="J35" s="128"/>
      <c r="K35" s="69"/>
      <c r="L35" s="150"/>
      <c r="M35" s="11"/>
      <c r="O35" s="11"/>
      <c r="P35" s="11"/>
    </row>
    <row r="36" spans="1:16">
      <c r="A36" s="11"/>
      <c r="B36" s="21"/>
      <c r="C36" s="21"/>
      <c r="D36" s="21"/>
      <c r="E36" s="21"/>
      <c r="F36" s="13"/>
      <c r="G36" s="13"/>
      <c r="H36" s="13"/>
      <c r="I36" s="41"/>
      <c r="J36" s="128"/>
      <c r="K36" s="69"/>
      <c r="L36" s="150"/>
      <c r="M36" s="11"/>
      <c r="O36" s="11"/>
      <c r="P36" s="11"/>
    </row>
    <row r="37" spans="1:16">
      <c r="A37" s="11"/>
      <c r="B37" s="21"/>
      <c r="C37" s="21"/>
      <c r="D37" s="21"/>
      <c r="E37" s="21"/>
      <c r="F37" s="13"/>
      <c r="G37" s="13"/>
      <c r="H37" s="13"/>
      <c r="I37" s="41"/>
      <c r="J37" s="128"/>
      <c r="K37" s="69"/>
      <c r="L37" s="150"/>
      <c r="M37" s="11"/>
      <c r="O37" s="11"/>
      <c r="P37" s="11"/>
    </row>
    <row r="38" spans="1:16">
      <c r="D38" s="17"/>
      <c r="E38" s="17"/>
      <c r="G38" s="12"/>
      <c r="H38" s="12"/>
      <c r="I38" s="41"/>
      <c r="J38" s="41"/>
      <c r="K38" s="42"/>
      <c r="L38" s="60"/>
      <c r="N38" s="6"/>
    </row>
    <row r="39" spans="1:16">
      <c r="D39" s="17"/>
      <c r="E39" s="17"/>
      <c r="G39" s="12"/>
      <c r="H39" s="12"/>
      <c r="I39" s="41"/>
      <c r="J39" s="41"/>
      <c r="K39" s="42"/>
      <c r="L39" s="60"/>
      <c r="N39" s="6"/>
    </row>
    <row r="40" spans="1:16">
      <c r="D40" s="17"/>
      <c r="E40" s="17"/>
      <c r="G40" s="12"/>
      <c r="H40" s="12"/>
      <c r="I40" s="41"/>
      <c r="J40" s="41"/>
      <c r="K40" s="42"/>
      <c r="L40" s="60"/>
      <c r="N40" s="6"/>
    </row>
    <row r="41" spans="1:16">
      <c r="D41" s="17"/>
      <c r="E41" s="17"/>
      <c r="G41" s="12"/>
      <c r="H41" s="12"/>
      <c r="I41" s="41"/>
      <c r="J41" s="41"/>
      <c r="K41" s="42"/>
      <c r="L41" s="60"/>
      <c r="N41" s="6"/>
    </row>
    <row r="42" spans="1:16">
      <c r="D42" s="17"/>
      <c r="E42" s="17"/>
      <c r="G42" s="12"/>
      <c r="H42" s="12"/>
      <c r="I42" s="41"/>
      <c r="J42" s="41"/>
      <c r="K42" s="42"/>
      <c r="L42" s="60"/>
      <c r="N42" s="6"/>
    </row>
    <row r="43" spans="1:16">
      <c r="D43" s="17"/>
      <c r="E43" s="17"/>
      <c r="G43" s="12"/>
      <c r="H43" s="12"/>
      <c r="I43" s="41"/>
      <c r="J43" s="41"/>
      <c r="K43" s="42"/>
      <c r="L43" s="60"/>
      <c r="N43" s="6"/>
    </row>
    <row r="44" spans="1:16">
      <c r="D44" s="18"/>
      <c r="E44" s="18"/>
      <c r="I44" s="2"/>
      <c r="J44" s="2"/>
      <c r="K44" s="38"/>
      <c r="L44" s="39"/>
      <c r="N44" s="6"/>
    </row>
    <row r="45" spans="1:16">
      <c r="A45" s="8"/>
      <c r="B45" s="24"/>
      <c r="C45" s="24"/>
      <c r="D45" s="51"/>
      <c r="E45" s="51"/>
      <c r="F45" s="24"/>
      <c r="G45" s="24"/>
      <c r="H45" s="24"/>
      <c r="I45" s="52"/>
      <c r="J45" s="52"/>
      <c r="K45" s="38"/>
      <c r="L45" s="39"/>
      <c r="N45" s="6"/>
    </row>
    <row r="46" spans="1:16">
      <c r="A46" s="53"/>
      <c r="B46" s="24"/>
      <c r="C46" s="24"/>
      <c r="D46" s="24"/>
      <c r="E46" s="54"/>
      <c r="F46" s="24"/>
      <c r="G46" s="55"/>
      <c r="H46" s="55"/>
      <c r="I46" s="56"/>
      <c r="J46" s="56"/>
      <c r="K46" s="41"/>
      <c r="L46" s="50"/>
    </row>
    <row r="47" spans="1:16">
      <c r="A47" s="11"/>
      <c r="D47" s="19"/>
      <c r="E47" s="20"/>
      <c r="G47" s="12"/>
      <c r="H47" s="12"/>
      <c r="I47" s="41"/>
      <c r="J47" s="41"/>
      <c r="K47" s="42"/>
      <c r="L47" s="60"/>
    </row>
    <row r="48" spans="1:16">
      <c r="D48" s="22"/>
      <c r="E48" s="22"/>
      <c r="I48" s="2"/>
      <c r="J48" s="2"/>
      <c r="K48" s="38"/>
      <c r="L48" s="39"/>
    </row>
    <row r="49" spans="1:16">
      <c r="A49" s="8"/>
      <c r="B49" s="14"/>
      <c r="C49" s="261"/>
      <c r="D49" s="7"/>
      <c r="E49" s="7"/>
      <c r="F49" s="14"/>
      <c r="G49" s="14"/>
      <c r="H49" s="14"/>
      <c r="I49" s="37"/>
      <c r="J49" s="37"/>
      <c r="K49" s="39"/>
      <c r="L49" s="39"/>
      <c r="N49" s="6"/>
      <c r="O49" s="6"/>
      <c r="P49" s="6"/>
    </row>
    <row r="50" spans="1:16">
      <c r="A50" s="6"/>
      <c r="B50" s="14"/>
      <c r="C50" s="261"/>
      <c r="D50" s="7"/>
      <c r="E50" s="7"/>
      <c r="F50" s="14"/>
      <c r="G50" s="14"/>
      <c r="H50" s="14"/>
      <c r="I50" s="37"/>
      <c r="J50" s="37"/>
      <c r="K50" s="39"/>
      <c r="L50" s="39"/>
      <c r="N50" s="6"/>
      <c r="O50" s="6"/>
      <c r="P50" s="6"/>
    </row>
    <row r="51" spans="1:16">
      <c r="I51" s="2"/>
      <c r="J51" s="2"/>
      <c r="K51" s="38"/>
      <c r="L51" s="39"/>
    </row>
    <row r="52" spans="1:16">
      <c r="I52" s="2"/>
      <c r="J52" s="2"/>
      <c r="K52" s="38"/>
      <c r="L52" s="39"/>
    </row>
    <row r="53" spans="1:16">
      <c r="F53" s="25"/>
      <c r="I53" s="2"/>
      <c r="J53" s="2"/>
      <c r="K53" s="38"/>
      <c r="L53" s="39"/>
    </row>
    <row r="54" spans="1:16">
      <c r="I54" s="2"/>
      <c r="J54" s="2"/>
    </row>
    <row r="55" spans="1:16">
      <c r="I55" s="2"/>
      <c r="J55" s="2"/>
    </row>
  </sheetData>
  <phoneticPr fontId="5" type="noConversion"/>
  <printOptions horizontalCentered="1"/>
  <pageMargins left="0.5" right="0.5" top="0.75" bottom="0.75" header="0.3" footer="0.3"/>
  <pageSetup scale="59" fitToHeight="0" orientation="landscape" r:id="rId1"/>
  <headerFooter alignWithMargins="0">
    <oddHeader>&amp;R&amp;9CASE NO. 2020-00289
ATTACHMENT 3
TO STAFF DR NO. 1-09</oddHeader>
    <oddFooter>&amp;C&amp;P of 8</oddFooter>
  </headerFooter>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128"/>
  <sheetViews>
    <sheetView showGridLines="0" zoomScaleNormal="100" workbookViewId="0">
      <selection activeCell="B113" sqref="B113"/>
    </sheetView>
  </sheetViews>
  <sheetFormatPr defaultRowHeight="15"/>
  <cols>
    <col min="1" max="1" width="8.5546875" customWidth="1"/>
    <col min="2" max="2" width="35" style="81" customWidth="1"/>
    <col min="3" max="3" width="12" style="81" bestFit="1" customWidth="1"/>
    <col min="4" max="4" width="20.33203125" style="81" customWidth="1"/>
    <col min="5" max="5" width="5.6640625" style="81" customWidth="1"/>
    <col min="6" max="6" width="17.21875" style="81" bestFit="1" customWidth="1"/>
    <col min="7" max="7" width="34.44140625" style="81" customWidth="1"/>
    <col min="8" max="8" width="29.88671875" customWidth="1"/>
  </cols>
  <sheetData>
    <row r="1" spans="2:10" ht="15.75">
      <c r="B1" s="376" t="s">
        <v>268</v>
      </c>
      <c r="C1" s="376"/>
      <c r="D1" s="376"/>
      <c r="E1"/>
      <c r="F1"/>
      <c r="G1"/>
      <c r="I1" s="311"/>
      <c r="J1" s="311"/>
    </row>
    <row r="2" spans="2:10" ht="15.75">
      <c r="B2" s="134"/>
      <c r="C2"/>
      <c r="D2"/>
      <c r="E2"/>
      <c r="F2"/>
      <c r="G2"/>
      <c r="I2" s="311"/>
      <c r="J2" s="311"/>
    </row>
    <row r="3" spans="2:10">
      <c r="B3" s="135" t="s">
        <v>7</v>
      </c>
      <c r="C3"/>
      <c r="D3"/>
      <c r="E3"/>
      <c r="F3"/>
      <c r="G3"/>
      <c r="I3" s="311"/>
      <c r="J3" s="311"/>
    </row>
    <row r="4" spans="2:10" ht="15.75">
      <c r="B4" s="135" t="s">
        <v>256</v>
      </c>
      <c r="C4"/>
      <c r="D4"/>
      <c r="E4"/>
      <c r="F4"/>
      <c r="G4" s="134"/>
    </row>
    <row r="5" spans="2:10">
      <c r="B5" s="135"/>
      <c r="C5"/>
      <c r="D5"/>
      <c r="E5"/>
      <c r="F5"/>
      <c r="G5"/>
    </row>
    <row r="6" spans="2:10" s="88" customFormat="1" ht="7.5" thickBot="1">
      <c r="B6" s="99"/>
      <c r="C6" s="100"/>
      <c r="D6" s="100"/>
      <c r="E6" s="101"/>
      <c r="F6" s="101"/>
      <c r="G6" s="101"/>
    </row>
    <row r="7" spans="2:10" ht="26.25" customHeight="1" thickBot="1">
      <c r="B7" s="82" t="s">
        <v>34</v>
      </c>
      <c r="C7" s="83" t="s">
        <v>71</v>
      </c>
      <c r="D7" s="83" t="s">
        <v>35</v>
      </c>
      <c r="E7" s="83"/>
      <c r="F7" s="83" t="s">
        <v>74</v>
      </c>
      <c r="G7" s="84" t="s">
        <v>67</v>
      </c>
    </row>
    <row r="8" spans="2:10" s="88" customFormat="1" ht="6.75">
      <c r="B8" s="107"/>
      <c r="C8" s="108"/>
      <c r="D8" s="108"/>
      <c r="E8" s="109"/>
      <c r="F8" s="109"/>
      <c r="G8" s="110"/>
    </row>
    <row r="9" spans="2:10" ht="15.75">
      <c r="B9" s="136" t="s">
        <v>43</v>
      </c>
      <c r="C9" s="78"/>
      <c r="D9" s="111"/>
      <c r="E9" s="111"/>
      <c r="F9" s="111"/>
      <c r="G9" s="112"/>
    </row>
    <row r="10" spans="2:10" s="88" customFormat="1" ht="6.75">
      <c r="B10" s="113"/>
      <c r="C10" s="109"/>
      <c r="D10" s="109"/>
      <c r="E10" s="109"/>
      <c r="F10" s="109"/>
      <c r="G10" s="110"/>
    </row>
    <row r="11" spans="2:10">
      <c r="B11" s="132" t="s">
        <v>36</v>
      </c>
      <c r="C11" s="111" t="s">
        <v>51</v>
      </c>
      <c r="D11" s="111" t="s">
        <v>37</v>
      </c>
      <c r="E11" s="111"/>
      <c r="F11" s="284">
        <v>2685196</v>
      </c>
      <c r="G11" s="260">
        <v>43175</v>
      </c>
    </row>
    <row r="12" spans="2:10">
      <c r="B12" s="132" t="s">
        <v>38</v>
      </c>
      <c r="C12" s="111" t="s">
        <v>50</v>
      </c>
      <c r="D12" s="111" t="s">
        <v>39</v>
      </c>
      <c r="E12" s="111"/>
      <c r="F12" s="284">
        <v>778600</v>
      </c>
      <c r="G12" s="260">
        <v>17087</v>
      </c>
    </row>
    <row r="13" spans="2:10">
      <c r="B13" s="132" t="s">
        <v>40</v>
      </c>
      <c r="C13" s="111" t="s">
        <v>50</v>
      </c>
      <c r="D13" s="111" t="s">
        <v>39</v>
      </c>
      <c r="E13" s="111"/>
      <c r="F13" s="284">
        <v>499257</v>
      </c>
      <c r="G13" s="260">
        <v>20000</v>
      </c>
    </row>
    <row r="14" spans="2:10">
      <c r="B14" s="132" t="s">
        <v>41</v>
      </c>
      <c r="C14" s="111" t="s">
        <v>50</v>
      </c>
      <c r="D14" s="111" t="s">
        <v>39</v>
      </c>
      <c r="E14" s="111"/>
      <c r="F14" s="284">
        <v>305400</v>
      </c>
      <c r="G14" s="260">
        <v>4457</v>
      </c>
    </row>
    <row r="15" spans="2:10">
      <c r="B15" s="132" t="s">
        <v>42</v>
      </c>
      <c r="C15" s="111" t="s">
        <v>51</v>
      </c>
      <c r="D15" s="111" t="s">
        <v>37</v>
      </c>
      <c r="E15" s="85"/>
      <c r="F15" s="284">
        <v>249638</v>
      </c>
      <c r="G15" s="260">
        <v>12000</v>
      </c>
    </row>
    <row r="16" spans="2:10" ht="15.75" customHeight="1">
      <c r="B16" s="133" t="s">
        <v>78</v>
      </c>
      <c r="C16" s="131"/>
      <c r="D16" s="131"/>
      <c r="E16" s="131"/>
      <c r="F16" s="124">
        <f>SUM(F11:F15)</f>
        <v>4518091</v>
      </c>
      <c r="G16" s="258">
        <f>SUM(G11:G15)</f>
        <v>96719</v>
      </c>
    </row>
    <row r="17" spans="2:7" s="88" customFormat="1" ht="6.75">
      <c r="B17" s="115"/>
      <c r="C17" s="116"/>
      <c r="D17" s="109"/>
      <c r="E17" s="109"/>
      <c r="F17" s="117"/>
      <c r="G17" s="259"/>
    </row>
    <row r="18" spans="2:7" ht="15.75">
      <c r="B18" s="136" t="s">
        <v>44</v>
      </c>
      <c r="C18" s="78"/>
      <c r="D18" s="111"/>
      <c r="E18" s="111"/>
      <c r="F18" s="114"/>
      <c r="G18" s="260"/>
    </row>
    <row r="19" spans="2:7" s="88" customFormat="1" ht="6.75">
      <c r="B19" s="113"/>
      <c r="C19" s="109"/>
      <c r="D19" s="109"/>
      <c r="E19" s="109"/>
      <c r="F19" s="117"/>
      <c r="G19" s="259"/>
    </row>
    <row r="20" spans="2:7" ht="15.75" thickBot="1">
      <c r="B20" s="118" t="s">
        <v>77</v>
      </c>
      <c r="C20" s="119"/>
      <c r="D20" s="119" t="s">
        <v>37</v>
      </c>
      <c r="E20" s="119"/>
      <c r="F20" s="298">
        <v>2160000</v>
      </c>
      <c r="G20" s="299">
        <v>27341</v>
      </c>
    </row>
    <row r="21" spans="2:7" s="88" customFormat="1" ht="7.5" thickBot="1">
      <c r="B21" s="96"/>
      <c r="C21" s="97"/>
      <c r="D21" s="97"/>
      <c r="E21" s="97"/>
      <c r="F21" s="97"/>
      <c r="G21" s="97"/>
    </row>
    <row r="22" spans="2:7" ht="15.75" thickBot="1">
      <c r="B22" s="129" t="s">
        <v>128</v>
      </c>
      <c r="C22" s="372" t="s">
        <v>75</v>
      </c>
      <c r="D22" s="372"/>
      <c r="E22" s="120"/>
      <c r="F22" s="121" t="s">
        <v>52</v>
      </c>
      <c r="G22" s="122"/>
    </row>
    <row r="23" spans="2:7" s="94" customFormat="1" ht="12.75">
      <c r="B23" s="71"/>
      <c r="C23" s="102"/>
      <c r="D23" s="72"/>
      <c r="E23" s="72"/>
      <c r="F23" s="284">
        <f>+F12</f>
        <v>778600</v>
      </c>
      <c r="G23" s="73" t="s">
        <v>53</v>
      </c>
    </row>
    <row r="24" spans="2:7" s="88" customFormat="1" ht="15" customHeight="1">
      <c r="B24" s="86"/>
      <c r="C24" s="187">
        <v>1.0666666666666666E-2</v>
      </c>
      <c r="D24" s="139"/>
      <c r="E24" s="87"/>
      <c r="F24" s="138" t="s">
        <v>60</v>
      </c>
      <c r="G24" s="93"/>
    </row>
    <row r="25" spans="2:7">
      <c r="B25" s="130" t="s">
        <v>54</v>
      </c>
      <c r="C25" s="188">
        <v>7000</v>
      </c>
      <c r="D25" s="72"/>
      <c r="E25" s="72"/>
      <c r="F25" s="300">
        <v>13767</v>
      </c>
      <c r="G25" s="73"/>
    </row>
    <row r="26" spans="2:7" s="88" customFormat="1" ht="15" customHeight="1">
      <c r="B26" s="86"/>
      <c r="C26" s="87"/>
      <c r="D26" s="87"/>
      <c r="E26" s="87"/>
      <c r="F26" s="138" t="s">
        <v>61</v>
      </c>
      <c r="G26" s="93"/>
    </row>
    <row r="27" spans="2:7">
      <c r="B27" s="130" t="s">
        <v>55</v>
      </c>
      <c r="C27" s="375" t="s">
        <v>188</v>
      </c>
      <c r="D27" s="375"/>
      <c r="E27" s="189">
        <v>0.75</v>
      </c>
      <c r="F27" s="284">
        <v>15191</v>
      </c>
      <c r="G27" s="373" t="s">
        <v>58</v>
      </c>
    </row>
    <row r="28" spans="2:7">
      <c r="B28" s="130"/>
      <c r="C28" s="375" t="s">
        <v>189</v>
      </c>
      <c r="D28" s="375"/>
      <c r="E28" s="189"/>
      <c r="F28" s="284">
        <v>12820</v>
      </c>
      <c r="G28" s="373"/>
    </row>
    <row r="29" spans="2:7">
      <c r="B29" s="80"/>
      <c r="C29" s="375" t="s">
        <v>190</v>
      </c>
      <c r="D29" s="375"/>
      <c r="E29" s="189">
        <v>0.5</v>
      </c>
      <c r="F29" s="284">
        <v>10449</v>
      </c>
      <c r="G29" s="373"/>
    </row>
    <row r="30" spans="2:7">
      <c r="B30" s="80"/>
      <c r="C30" s="375" t="s">
        <v>191</v>
      </c>
      <c r="D30" s="375"/>
      <c r="E30" s="189">
        <v>0.25</v>
      </c>
      <c r="F30" s="284">
        <v>9501</v>
      </c>
      <c r="G30" s="373"/>
    </row>
    <row r="31" spans="2:7">
      <c r="B31" s="80"/>
      <c r="C31" s="375" t="s">
        <v>192</v>
      </c>
      <c r="D31" s="375"/>
      <c r="E31" s="189">
        <v>0</v>
      </c>
      <c r="F31" s="284">
        <v>8552</v>
      </c>
      <c r="G31" s="373"/>
    </row>
    <row r="32" spans="2:7" s="88" customFormat="1" ht="7.5" thickBot="1">
      <c r="B32" s="103"/>
      <c r="C32" s="104"/>
      <c r="D32" s="104"/>
      <c r="E32" s="104"/>
      <c r="F32" s="105"/>
      <c r="G32" s="106"/>
    </row>
    <row r="33" spans="2:7">
      <c r="B33" s="363" t="s">
        <v>57</v>
      </c>
      <c r="C33" s="364"/>
      <c r="D33" s="364"/>
      <c r="E33" s="364"/>
      <c r="F33" s="364"/>
      <c r="G33" s="365"/>
    </row>
    <row r="34" spans="2:7">
      <c r="B34" s="366"/>
      <c r="C34" s="367"/>
      <c r="D34" s="367"/>
      <c r="E34" s="367"/>
      <c r="F34" s="367"/>
      <c r="G34" s="368"/>
    </row>
    <row r="35" spans="2:7" ht="15.75" thickBot="1">
      <c r="B35" s="369"/>
      <c r="C35" s="370"/>
      <c r="D35" s="370"/>
      <c r="E35" s="370"/>
      <c r="F35" s="370"/>
      <c r="G35" s="371"/>
    </row>
    <row r="36" spans="2:7" s="88" customFormat="1" ht="7.5" thickBot="1">
      <c r="B36" s="98"/>
      <c r="C36" s="98"/>
      <c r="D36" s="98"/>
      <c r="E36" s="98"/>
      <c r="F36" s="98"/>
      <c r="G36" s="98"/>
    </row>
    <row r="37" spans="2:7" ht="15.75" thickBot="1">
      <c r="B37" s="129" t="s">
        <v>129</v>
      </c>
      <c r="C37" s="372" t="s">
        <v>75</v>
      </c>
      <c r="D37" s="372"/>
      <c r="E37" s="120"/>
      <c r="F37" s="121" t="s">
        <v>52</v>
      </c>
      <c r="G37" s="122"/>
    </row>
    <row r="38" spans="2:7">
      <c r="B38" s="249"/>
      <c r="C38" s="250"/>
      <c r="D38" s="251"/>
      <c r="E38" s="251"/>
      <c r="F38" s="285">
        <f>+F14</f>
        <v>305400</v>
      </c>
      <c r="G38" s="252" t="s">
        <v>53</v>
      </c>
    </row>
    <row r="39" spans="2:7">
      <c r="B39" s="86"/>
      <c r="C39" s="187">
        <v>1.2500000000000001E-2</v>
      </c>
      <c r="D39" s="139"/>
      <c r="E39" s="87"/>
      <c r="F39" s="138" t="s">
        <v>60</v>
      </c>
      <c r="G39" s="93"/>
    </row>
    <row r="40" spans="2:7">
      <c r="B40" s="130" t="s">
        <v>54</v>
      </c>
      <c r="C40" s="188">
        <v>0</v>
      </c>
      <c r="D40" s="72"/>
      <c r="E40" s="72"/>
      <c r="F40" s="284">
        <v>4577</v>
      </c>
      <c r="G40" s="73"/>
    </row>
    <row r="41" spans="2:7">
      <c r="B41" s="86"/>
      <c r="C41" s="87"/>
      <c r="D41" s="87"/>
      <c r="E41" s="87"/>
      <c r="F41" s="138" t="s">
        <v>61</v>
      </c>
      <c r="G41" s="93"/>
    </row>
    <row r="42" spans="2:7">
      <c r="B42" s="130" t="s">
        <v>55</v>
      </c>
      <c r="C42" s="374" t="s">
        <v>193</v>
      </c>
      <c r="D42" s="374"/>
      <c r="E42" s="255"/>
      <c r="F42" s="284">
        <v>3476</v>
      </c>
      <c r="G42" s="253"/>
    </row>
    <row r="43" spans="2:7">
      <c r="B43" s="130"/>
      <c r="C43" s="374" t="s">
        <v>194</v>
      </c>
      <c r="D43" s="374"/>
      <c r="E43" s="255"/>
      <c r="F43" s="284">
        <v>2341</v>
      </c>
      <c r="G43" s="253"/>
    </row>
    <row r="44" spans="2:7">
      <c r="B44" s="80"/>
      <c r="C44" s="374" t="s">
        <v>205</v>
      </c>
      <c r="D44" s="374"/>
      <c r="E44" s="255"/>
      <c r="F44" s="284">
        <v>1306</v>
      </c>
      <c r="G44" s="247"/>
    </row>
    <row r="45" spans="2:7">
      <c r="B45" s="80"/>
      <c r="C45" s="374" t="s">
        <v>206</v>
      </c>
      <c r="D45" s="374"/>
      <c r="E45" s="255"/>
      <c r="F45" s="284">
        <v>920</v>
      </c>
      <c r="G45" s="247" t="s">
        <v>58</v>
      </c>
    </row>
    <row r="46" spans="2:7">
      <c r="B46" s="80"/>
      <c r="C46" s="374" t="s">
        <v>207</v>
      </c>
      <c r="D46" s="374"/>
      <c r="E46" s="255"/>
      <c r="F46" s="284">
        <v>550</v>
      </c>
      <c r="G46" s="247"/>
    </row>
    <row r="47" spans="2:7" s="88" customFormat="1" ht="15" customHeight="1" thickBot="1">
      <c r="B47" s="103"/>
      <c r="C47" s="104"/>
      <c r="D47" s="104"/>
      <c r="E47" s="104"/>
      <c r="F47" s="105"/>
      <c r="G47" s="106"/>
    </row>
    <row r="48" spans="2:7">
      <c r="B48" s="363" t="s">
        <v>57</v>
      </c>
      <c r="C48" s="364"/>
      <c r="D48" s="364"/>
      <c r="E48" s="364"/>
      <c r="F48" s="364"/>
      <c r="G48" s="365"/>
    </row>
    <row r="49" spans="2:7">
      <c r="B49" s="366"/>
      <c r="C49" s="367"/>
      <c r="D49" s="367"/>
      <c r="E49" s="367"/>
      <c r="F49" s="367"/>
      <c r="G49" s="368"/>
    </row>
    <row r="50" spans="2:7" ht="15.75" thickBot="1">
      <c r="B50" s="369"/>
      <c r="C50" s="370"/>
      <c r="D50" s="370"/>
      <c r="E50" s="370"/>
      <c r="F50" s="370"/>
      <c r="G50" s="371"/>
    </row>
    <row r="51" spans="2:7" s="88" customFormat="1" ht="7.5" thickBot="1"/>
    <row r="52" spans="2:7" ht="15.75" thickBot="1">
      <c r="B52" s="129" t="s">
        <v>130</v>
      </c>
      <c r="C52" s="372" t="s">
        <v>75</v>
      </c>
      <c r="D52" s="372"/>
      <c r="E52" s="120"/>
      <c r="F52" s="121" t="s">
        <v>52</v>
      </c>
      <c r="G52" s="122"/>
    </row>
    <row r="53" spans="2:7">
      <c r="B53" s="71"/>
      <c r="C53" s="102"/>
      <c r="D53" s="72"/>
      <c r="E53" s="72"/>
      <c r="F53" s="284">
        <f>+F13</f>
        <v>499257</v>
      </c>
      <c r="G53" s="73" t="s">
        <v>53</v>
      </c>
    </row>
    <row r="54" spans="2:7" s="88" customFormat="1" ht="15" customHeight="1">
      <c r="B54" s="86"/>
      <c r="C54" s="187">
        <v>2.6666666666666668E-2</v>
      </c>
      <c r="D54" s="139"/>
      <c r="E54" s="87"/>
      <c r="F54" s="138" t="s">
        <v>60</v>
      </c>
      <c r="G54" s="93"/>
    </row>
    <row r="55" spans="2:7">
      <c r="B55" s="130" t="s">
        <v>54</v>
      </c>
      <c r="C55" s="188">
        <v>2000</v>
      </c>
      <c r="D55" s="72"/>
      <c r="E55" s="72"/>
      <c r="F55" s="284">
        <v>18000</v>
      </c>
      <c r="G55" s="73"/>
    </row>
    <row r="56" spans="2:7" s="88" customFormat="1" ht="15" customHeight="1">
      <c r="B56" s="86"/>
      <c r="C56" s="87"/>
      <c r="D56" s="87"/>
      <c r="E56" s="87"/>
      <c r="F56" s="138" t="s">
        <v>61</v>
      </c>
      <c r="G56" s="93"/>
    </row>
    <row r="57" spans="2:7">
      <c r="B57" s="130" t="s">
        <v>55</v>
      </c>
      <c r="C57" s="374" t="s">
        <v>195</v>
      </c>
      <c r="D57" s="374"/>
      <c r="E57" s="255"/>
      <c r="F57" s="284">
        <v>18538</v>
      </c>
      <c r="G57" s="373" t="s">
        <v>58</v>
      </c>
    </row>
    <row r="58" spans="2:7">
      <c r="B58" s="130"/>
      <c r="C58" s="374" t="s">
        <v>196</v>
      </c>
      <c r="D58" s="374"/>
      <c r="E58" s="255"/>
      <c r="F58" s="284">
        <v>14850</v>
      </c>
      <c r="G58" s="373"/>
    </row>
    <row r="59" spans="2:7">
      <c r="B59" s="80"/>
      <c r="C59" s="374" t="s">
        <v>197</v>
      </c>
      <c r="D59" s="374"/>
      <c r="E59" s="255"/>
      <c r="F59" s="284">
        <v>10434</v>
      </c>
      <c r="G59" s="373"/>
    </row>
    <row r="60" spans="2:7">
      <c r="B60" s="80"/>
      <c r="C60" s="374" t="s">
        <v>213</v>
      </c>
      <c r="D60" s="374"/>
      <c r="E60" s="255"/>
      <c r="F60" s="284">
        <v>8463</v>
      </c>
      <c r="G60" s="373"/>
    </row>
    <row r="61" spans="2:7">
      <c r="B61" s="80"/>
      <c r="C61" s="374" t="s">
        <v>214</v>
      </c>
      <c r="D61" s="374"/>
      <c r="E61" s="255"/>
      <c r="F61" s="284">
        <v>6375</v>
      </c>
      <c r="G61" s="373"/>
    </row>
    <row r="62" spans="2:7" s="88" customFormat="1" ht="7.5" thickBot="1">
      <c r="B62" s="103"/>
      <c r="C62" s="104"/>
      <c r="D62" s="104"/>
      <c r="E62" s="104"/>
      <c r="F62" s="105"/>
      <c r="G62" s="106"/>
    </row>
    <row r="63" spans="2:7">
      <c r="B63" s="363" t="s">
        <v>57</v>
      </c>
      <c r="C63" s="364"/>
      <c r="D63" s="364"/>
      <c r="E63" s="364"/>
      <c r="F63" s="364"/>
      <c r="G63" s="365"/>
    </row>
    <row r="64" spans="2:7">
      <c r="B64" s="366"/>
      <c r="C64" s="367"/>
      <c r="D64" s="367"/>
      <c r="E64" s="367"/>
      <c r="F64" s="367"/>
      <c r="G64" s="368"/>
    </row>
    <row r="65" spans="2:7" ht="15.75" thickBot="1">
      <c r="B65" s="369"/>
      <c r="C65" s="370"/>
      <c r="D65" s="370"/>
      <c r="E65" s="370"/>
      <c r="F65" s="370"/>
      <c r="G65" s="371"/>
    </row>
    <row r="66" spans="2:7" s="88" customFormat="1" ht="7.5" thickBot="1">
      <c r="B66" s="98"/>
      <c r="C66" s="98"/>
      <c r="D66" s="98"/>
      <c r="E66" s="98"/>
      <c r="F66" s="98"/>
      <c r="G66" s="98"/>
    </row>
    <row r="67" spans="2:7" ht="15.75" thickBot="1">
      <c r="B67" s="129" t="s">
        <v>131</v>
      </c>
      <c r="C67" s="372" t="s">
        <v>75</v>
      </c>
      <c r="D67" s="372"/>
      <c r="E67" s="120"/>
      <c r="F67" s="121" t="s">
        <v>52</v>
      </c>
      <c r="G67" s="123"/>
    </row>
    <row r="68" spans="2:7">
      <c r="B68" s="71"/>
      <c r="C68" s="72"/>
      <c r="D68" s="72"/>
      <c r="E68" s="72"/>
      <c r="F68" s="284">
        <f>+F15</f>
        <v>249638</v>
      </c>
      <c r="G68" s="73" t="s">
        <v>53</v>
      </c>
    </row>
    <row r="69" spans="2:7" s="88" customFormat="1" ht="15" customHeight="1">
      <c r="B69" s="86"/>
      <c r="C69" s="187">
        <v>2.8000000000000001E-2</v>
      </c>
      <c r="D69" s="87"/>
      <c r="E69" s="87"/>
      <c r="F69" s="138" t="s">
        <v>60</v>
      </c>
      <c r="G69" s="92"/>
    </row>
    <row r="70" spans="2:7">
      <c r="B70" s="130" t="s">
        <v>54</v>
      </c>
      <c r="C70" s="188">
        <v>1000</v>
      </c>
      <c r="D70" s="72"/>
      <c r="E70" s="72"/>
      <c r="F70" s="190">
        <v>5000</v>
      </c>
      <c r="G70" s="79"/>
    </row>
    <row r="71" spans="2:7" s="88" customFormat="1" ht="15" customHeight="1">
      <c r="B71" s="137"/>
      <c r="C71" s="87"/>
      <c r="D71" s="87"/>
      <c r="E71" s="87"/>
      <c r="F71" s="138" t="s">
        <v>61</v>
      </c>
      <c r="G71" s="92"/>
    </row>
    <row r="72" spans="2:7">
      <c r="B72" s="130" t="s">
        <v>55</v>
      </c>
      <c r="C72" s="374" t="s">
        <v>198</v>
      </c>
      <c r="D72" s="374"/>
      <c r="E72" s="255"/>
      <c r="F72" s="284">
        <v>8815</v>
      </c>
      <c r="G72" s="373" t="s">
        <v>56</v>
      </c>
    </row>
    <row r="73" spans="2:7">
      <c r="B73" s="130"/>
      <c r="C73" s="374" t="s">
        <v>199</v>
      </c>
      <c r="D73" s="374"/>
      <c r="E73" s="255"/>
      <c r="F73" s="284">
        <v>5070</v>
      </c>
      <c r="G73" s="373"/>
    </row>
    <row r="74" spans="2:7">
      <c r="B74" s="80"/>
      <c r="C74" s="374" t="s">
        <v>215</v>
      </c>
      <c r="D74" s="374"/>
      <c r="E74" s="255"/>
      <c r="F74" s="284">
        <v>3085</v>
      </c>
      <c r="G74" s="373"/>
    </row>
    <row r="75" spans="2:7">
      <c r="B75" s="80"/>
      <c r="C75" s="374" t="s">
        <v>216</v>
      </c>
      <c r="D75" s="374"/>
      <c r="E75" s="255"/>
      <c r="F75" s="284">
        <v>2665</v>
      </c>
      <c r="G75" s="373"/>
    </row>
    <row r="76" spans="2:7">
      <c r="B76" s="80"/>
      <c r="C76" s="374" t="s">
        <v>217</v>
      </c>
      <c r="D76" s="374"/>
      <c r="E76" s="255"/>
      <c r="F76" s="284">
        <v>2195</v>
      </c>
      <c r="G76" s="373"/>
    </row>
    <row r="77" spans="2:7" s="88" customFormat="1" ht="7.5" thickBot="1">
      <c r="B77" s="89"/>
      <c r="C77" s="90"/>
      <c r="D77" s="90"/>
      <c r="E77" s="90"/>
      <c r="F77" s="90"/>
      <c r="G77" s="91"/>
    </row>
    <row r="78" spans="2:7">
      <c r="B78" s="363" t="s">
        <v>57</v>
      </c>
      <c r="C78" s="364"/>
      <c r="D78" s="364"/>
      <c r="E78" s="364"/>
      <c r="F78" s="364"/>
      <c r="G78" s="365"/>
    </row>
    <row r="79" spans="2:7">
      <c r="B79" s="366"/>
      <c r="C79" s="367"/>
      <c r="D79" s="367"/>
      <c r="E79" s="367"/>
      <c r="F79" s="367"/>
      <c r="G79" s="368"/>
    </row>
    <row r="80" spans="2:7" ht="15.75" thickBot="1">
      <c r="B80" s="369"/>
      <c r="C80" s="370"/>
      <c r="D80" s="370"/>
      <c r="E80" s="370"/>
      <c r="F80" s="370"/>
      <c r="G80" s="371"/>
    </row>
    <row r="81" spans="2:7" s="88" customFormat="1" ht="7.5" thickBot="1">
      <c r="B81" s="96"/>
      <c r="C81" s="97"/>
      <c r="D81" s="97"/>
      <c r="E81" s="97"/>
      <c r="F81" s="97"/>
      <c r="G81" s="97"/>
    </row>
    <row r="82" spans="2:7" ht="15.75" thickBot="1">
      <c r="B82" s="129" t="s">
        <v>132</v>
      </c>
      <c r="C82" s="372" t="s">
        <v>75</v>
      </c>
      <c r="D82" s="372"/>
      <c r="E82" s="120"/>
      <c r="F82" s="121" t="s">
        <v>52</v>
      </c>
      <c r="G82" s="123"/>
    </row>
    <row r="83" spans="2:7" s="94" customFormat="1" ht="12.75">
      <c r="B83" s="71"/>
      <c r="C83" s="72"/>
      <c r="D83" s="72"/>
      <c r="E83" s="72"/>
      <c r="F83" s="284">
        <f>+F11</f>
        <v>2685196</v>
      </c>
      <c r="G83" s="73" t="s">
        <v>53</v>
      </c>
    </row>
    <row r="84" spans="2:7" s="94" customFormat="1">
      <c r="B84" s="86"/>
      <c r="C84" s="187">
        <v>9.0909090909090905E-3</v>
      </c>
      <c r="D84" s="87"/>
      <c r="E84" s="87"/>
      <c r="F84" s="138" t="s">
        <v>60</v>
      </c>
      <c r="G84" s="92"/>
    </row>
    <row r="85" spans="2:7" s="94" customFormat="1" ht="12.75">
      <c r="B85" s="130" t="s">
        <v>54</v>
      </c>
      <c r="C85" s="188">
        <v>5000</v>
      </c>
      <c r="D85" s="72"/>
      <c r="E85" s="72"/>
      <c r="F85" s="284">
        <v>23849</v>
      </c>
      <c r="G85" s="79"/>
    </row>
    <row r="86" spans="2:7" s="94" customFormat="1">
      <c r="B86" s="137"/>
      <c r="C86" s="87"/>
      <c r="D86" s="87"/>
      <c r="E86" s="87"/>
      <c r="F86" s="138" t="s">
        <v>61</v>
      </c>
      <c r="G86" s="92"/>
    </row>
    <row r="87" spans="2:7" s="94" customFormat="1" ht="12.75">
      <c r="B87" s="130" t="s">
        <v>55</v>
      </c>
      <c r="C87" s="374" t="s">
        <v>200</v>
      </c>
      <c r="D87" s="374"/>
      <c r="E87" s="255"/>
      <c r="F87" s="284">
        <v>34566</v>
      </c>
      <c r="G87" s="373" t="s">
        <v>56</v>
      </c>
    </row>
    <row r="88" spans="2:7" s="94" customFormat="1" ht="12.75">
      <c r="B88" s="130"/>
      <c r="C88" s="374" t="s">
        <v>201</v>
      </c>
      <c r="D88" s="374"/>
      <c r="E88" s="255"/>
      <c r="F88" s="284">
        <v>28037</v>
      </c>
      <c r="G88" s="373"/>
    </row>
    <row r="89" spans="2:7" s="88" customFormat="1" ht="12.75">
      <c r="B89" s="80"/>
      <c r="C89" s="374" t="s">
        <v>202</v>
      </c>
      <c r="D89" s="374"/>
      <c r="E89" s="255"/>
      <c r="F89" s="284">
        <v>21425</v>
      </c>
      <c r="G89" s="373"/>
    </row>
    <row r="90" spans="2:7">
      <c r="B90" s="80"/>
      <c r="C90" s="374" t="s">
        <v>203</v>
      </c>
      <c r="D90" s="374"/>
      <c r="E90" s="255"/>
      <c r="F90" s="284">
        <v>17609</v>
      </c>
      <c r="G90" s="373"/>
    </row>
    <row r="91" spans="2:7" s="88" customFormat="1" ht="12.75">
      <c r="B91" s="80"/>
      <c r="C91" s="374" t="s">
        <v>204</v>
      </c>
      <c r="D91" s="374"/>
      <c r="E91" s="255"/>
      <c r="F91" s="284">
        <v>12630</v>
      </c>
      <c r="G91" s="373"/>
    </row>
    <row r="92" spans="2:7" ht="15.75" thickBot="1">
      <c r="B92" s="89"/>
      <c r="C92" s="90"/>
      <c r="D92" s="90"/>
      <c r="E92" s="90"/>
      <c r="F92" s="90"/>
      <c r="G92" s="91"/>
    </row>
    <row r="93" spans="2:7">
      <c r="B93" s="363" t="s">
        <v>57</v>
      </c>
      <c r="C93" s="364"/>
      <c r="D93" s="364"/>
      <c r="E93" s="364"/>
      <c r="F93" s="364"/>
      <c r="G93" s="365"/>
    </row>
    <row r="94" spans="2:7">
      <c r="B94" s="366"/>
      <c r="C94" s="367"/>
      <c r="D94" s="367"/>
      <c r="E94" s="367"/>
      <c r="F94" s="367"/>
      <c r="G94" s="368"/>
    </row>
    <row r="95" spans="2:7" ht="15.75" thickBot="1">
      <c r="B95" s="369"/>
      <c r="C95" s="370"/>
      <c r="D95" s="370"/>
      <c r="E95" s="370"/>
      <c r="F95" s="370"/>
      <c r="G95" s="371"/>
    </row>
    <row r="96" spans="2:7" s="88" customFormat="1" ht="6.75"/>
    <row r="97" spans="2:7" s="88" customFormat="1" ht="7.5" thickBot="1">
      <c r="B97" s="96"/>
      <c r="C97" s="97"/>
      <c r="D97" s="97"/>
      <c r="E97" s="97"/>
      <c r="F97" s="97"/>
      <c r="G97" s="97"/>
    </row>
    <row r="98" spans="2:7" ht="15.75" thickBot="1">
      <c r="B98" s="129" t="s">
        <v>76</v>
      </c>
      <c r="C98" s="372" t="s">
        <v>75</v>
      </c>
      <c r="D98" s="372"/>
      <c r="E98" s="120"/>
      <c r="F98" s="121" t="s">
        <v>52</v>
      </c>
      <c r="G98" s="123"/>
    </row>
    <row r="99" spans="2:7">
      <c r="B99" s="71"/>
      <c r="C99" s="72"/>
      <c r="D99" s="72"/>
      <c r="E99" s="72"/>
      <c r="F99" s="284">
        <f>+F20</f>
        <v>2160000</v>
      </c>
      <c r="G99" s="73" t="s">
        <v>53</v>
      </c>
    </row>
    <row r="100" spans="2:7" s="88" customFormat="1">
      <c r="B100" s="86"/>
      <c r="E100" s="87"/>
      <c r="F100" s="138" t="s">
        <v>60</v>
      </c>
      <c r="G100" s="92"/>
    </row>
    <row r="101" spans="2:7">
      <c r="B101" s="130" t="s">
        <v>54</v>
      </c>
      <c r="C101" s="374" t="s">
        <v>218</v>
      </c>
      <c r="D101" s="374"/>
      <c r="E101" s="188">
        <v>0</v>
      </c>
      <c r="F101" s="190">
        <v>15000</v>
      </c>
      <c r="G101" s="373" t="s">
        <v>56</v>
      </c>
    </row>
    <row r="102" spans="2:7">
      <c r="B102" s="130"/>
      <c r="C102" s="374" t="s">
        <v>219</v>
      </c>
      <c r="D102" s="374"/>
      <c r="E102" s="188">
        <v>0.25</v>
      </c>
      <c r="F102" s="190">
        <v>10000</v>
      </c>
      <c r="G102" s="373"/>
    </row>
    <row r="103" spans="2:7">
      <c r="B103" s="130"/>
      <c r="C103" s="256"/>
      <c r="D103" s="256"/>
      <c r="E103" s="188">
        <v>0.5</v>
      </c>
      <c r="F103" s="190"/>
      <c r="G103" s="373"/>
    </row>
    <row r="104" spans="2:7" s="88" customFormat="1">
      <c r="B104" s="137"/>
      <c r="C104" s="257"/>
      <c r="D104" s="257"/>
      <c r="E104" s="187">
        <v>1</v>
      </c>
      <c r="F104" s="138" t="s">
        <v>61</v>
      </c>
      <c r="G104" s="373"/>
    </row>
    <row r="105" spans="2:7">
      <c r="B105" s="130" t="s">
        <v>55</v>
      </c>
      <c r="C105" s="374" t="s">
        <v>208</v>
      </c>
      <c r="D105" s="374"/>
      <c r="E105" s="191">
        <v>0.5</v>
      </c>
      <c r="F105" s="190">
        <v>26200</v>
      </c>
      <c r="G105" s="373"/>
    </row>
    <row r="106" spans="2:7">
      <c r="B106" s="80"/>
      <c r="C106" s="374" t="s">
        <v>209</v>
      </c>
      <c r="D106" s="374"/>
      <c r="E106" s="191">
        <v>0.25</v>
      </c>
      <c r="F106" s="190">
        <v>18000</v>
      </c>
      <c r="G106" s="373"/>
    </row>
    <row r="107" spans="2:7">
      <c r="B107" s="80"/>
      <c r="C107" s="254" t="s">
        <v>210</v>
      </c>
      <c r="D107" s="254"/>
      <c r="E107" s="191"/>
      <c r="F107" s="190">
        <v>11000</v>
      </c>
      <c r="G107" s="373"/>
    </row>
    <row r="108" spans="2:7">
      <c r="B108" s="80"/>
      <c r="C108" s="374" t="s">
        <v>211</v>
      </c>
      <c r="D108" s="374"/>
      <c r="E108" s="191">
        <v>0</v>
      </c>
      <c r="F108" s="190">
        <v>9200</v>
      </c>
      <c r="G108" s="373"/>
    </row>
    <row r="109" spans="2:7" s="88" customFormat="1" ht="7.5" thickBot="1">
      <c r="B109" s="103"/>
      <c r="C109" s="104"/>
      <c r="D109" s="104"/>
      <c r="E109" s="104"/>
      <c r="F109" s="104"/>
      <c r="G109" s="106"/>
    </row>
    <row r="110" spans="2:7">
      <c r="B110" s="363" t="s">
        <v>212</v>
      </c>
      <c r="C110" s="364"/>
      <c r="D110" s="364"/>
      <c r="E110" s="364"/>
      <c r="F110" s="364"/>
      <c r="G110" s="365"/>
    </row>
    <row r="111" spans="2:7">
      <c r="B111" s="366"/>
      <c r="C111" s="367"/>
      <c r="D111" s="367"/>
      <c r="E111" s="367"/>
      <c r="F111" s="367"/>
      <c r="G111" s="368"/>
    </row>
    <row r="112" spans="2:7">
      <c r="B112" s="366"/>
      <c r="C112" s="367"/>
      <c r="D112" s="367"/>
      <c r="E112" s="367"/>
      <c r="F112" s="367"/>
      <c r="G112" s="368"/>
    </row>
    <row r="113" spans="2:7" ht="15.75" thickBot="1">
      <c r="B113" s="369"/>
      <c r="C113" s="370"/>
      <c r="D113" s="370"/>
      <c r="E113" s="370"/>
      <c r="F113" s="370"/>
      <c r="G113" s="371"/>
    </row>
    <row r="116" spans="2:7">
      <c r="B116"/>
      <c r="C116"/>
      <c r="D116"/>
      <c r="E116"/>
      <c r="F116"/>
      <c r="G116"/>
    </row>
    <row r="117" spans="2:7">
      <c r="B117"/>
      <c r="C117"/>
      <c r="D117"/>
      <c r="E117"/>
      <c r="F117"/>
      <c r="G117"/>
    </row>
    <row r="118" spans="2:7">
      <c r="B118"/>
      <c r="C118"/>
      <c r="D118"/>
      <c r="E118"/>
      <c r="F118"/>
      <c r="G118"/>
    </row>
    <row r="119" spans="2:7">
      <c r="B119"/>
      <c r="C119"/>
      <c r="D119"/>
      <c r="E119"/>
      <c r="F119"/>
      <c r="G119"/>
    </row>
    <row r="120" spans="2:7">
      <c r="B120"/>
      <c r="C120"/>
      <c r="D120"/>
      <c r="E120"/>
      <c r="F120"/>
      <c r="G120"/>
    </row>
    <row r="121" spans="2:7">
      <c r="B121"/>
      <c r="C121"/>
      <c r="D121"/>
      <c r="E121"/>
      <c r="F121"/>
      <c r="G121"/>
    </row>
    <row r="122" spans="2:7">
      <c r="B122"/>
      <c r="C122"/>
      <c r="D122"/>
      <c r="E122"/>
      <c r="F122"/>
      <c r="G122"/>
    </row>
    <row r="123" spans="2:7">
      <c r="B123"/>
      <c r="C123"/>
      <c r="D123"/>
      <c r="E123"/>
      <c r="F123"/>
      <c r="G123"/>
    </row>
    <row r="124" spans="2:7">
      <c r="B124"/>
      <c r="C124"/>
      <c r="D124"/>
      <c r="E124"/>
      <c r="F124"/>
      <c r="G124"/>
    </row>
    <row r="125" spans="2:7">
      <c r="B125"/>
      <c r="C125"/>
      <c r="D125"/>
      <c r="E125"/>
      <c r="F125"/>
      <c r="G125"/>
    </row>
    <row r="126" spans="2:7">
      <c r="B126"/>
      <c r="C126"/>
      <c r="D126"/>
      <c r="E126"/>
      <c r="F126"/>
      <c r="G126"/>
    </row>
    <row r="127" spans="2:7">
      <c r="B127"/>
      <c r="C127"/>
      <c r="D127"/>
      <c r="E127"/>
      <c r="F127"/>
      <c r="G127"/>
    </row>
    <row r="128" spans="2:7">
      <c r="B128"/>
      <c r="C128"/>
      <c r="D128"/>
      <c r="E128"/>
      <c r="F128"/>
      <c r="G128"/>
    </row>
  </sheetData>
  <mergeCells count="48">
    <mergeCell ref="B1:D1"/>
    <mergeCell ref="C37:D37"/>
    <mergeCell ref="C46:D46"/>
    <mergeCell ref="C57:D57"/>
    <mergeCell ref="C59:D59"/>
    <mergeCell ref="C42:D42"/>
    <mergeCell ref="C30:D30"/>
    <mergeCell ref="C31:D31"/>
    <mergeCell ref="C22:D22"/>
    <mergeCell ref="C27:D27"/>
    <mergeCell ref="C52:D52"/>
    <mergeCell ref="C44:D44"/>
    <mergeCell ref="C45:D45"/>
    <mergeCell ref="B48:G50"/>
    <mergeCell ref="G57:G61"/>
    <mergeCell ref="C60:D60"/>
    <mergeCell ref="G27:G31"/>
    <mergeCell ref="C29:D29"/>
    <mergeCell ref="B33:G35"/>
    <mergeCell ref="G72:G76"/>
    <mergeCell ref="C74:D74"/>
    <mergeCell ref="C76:D76"/>
    <mergeCell ref="C75:D75"/>
    <mergeCell ref="B63:G65"/>
    <mergeCell ref="C72:D72"/>
    <mergeCell ref="C67:D67"/>
    <mergeCell ref="C61:D61"/>
    <mergeCell ref="C28:D28"/>
    <mergeCell ref="C43:D43"/>
    <mergeCell ref="C58:D58"/>
    <mergeCell ref="C73:D73"/>
    <mergeCell ref="B78:G80"/>
    <mergeCell ref="C82:D82"/>
    <mergeCell ref="C87:D87"/>
    <mergeCell ref="G87:G91"/>
    <mergeCell ref="C89:D89"/>
    <mergeCell ref="C90:D90"/>
    <mergeCell ref="C91:D91"/>
    <mergeCell ref="C88:D88"/>
    <mergeCell ref="B110:G113"/>
    <mergeCell ref="B93:G95"/>
    <mergeCell ref="C98:D98"/>
    <mergeCell ref="G101:G108"/>
    <mergeCell ref="C101:D101"/>
    <mergeCell ref="C102:D102"/>
    <mergeCell ref="C105:D105"/>
    <mergeCell ref="C106:D106"/>
    <mergeCell ref="C108:D108"/>
  </mergeCells>
  <phoneticPr fontId="5" type="noConversion"/>
  <printOptions horizontalCentered="1"/>
  <pageMargins left="0.5" right="0.5" top="0.75" bottom="0.75" header="0.3" footer="0.3"/>
  <pageSetup scale="85" fitToHeight="0" orientation="landscape" r:id="rId1"/>
  <headerFooter alignWithMargins="0">
    <oddHeader>&amp;RCASE NO. 2020-00289
ATTACHMENT 3
TO STAFF DR NO. 1-09</oddHeader>
    <oddFooter>&amp;C&amp;P of 8</oddFooter>
  </headerFooter>
  <rowBreaks count="3" manualBreakCount="3">
    <brk id="36" min="1" max="6" man="1"/>
    <brk id="66" min="1" max="6" man="1"/>
    <brk id="9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Texas Gas</vt:lpstr>
      <vt:lpstr>Trunkline</vt:lpstr>
      <vt:lpstr>ANR</vt:lpstr>
      <vt:lpstr>Storage</vt:lpstr>
      <vt:lpstr>ANR!_2CONTRACT_SUMM</vt:lpstr>
      <vt:lpstr>'Texas Gas'!_4CONTRACT_SUMM</vt:lpstr>
      <vt:lpstr>Trunkline!_5CONTRACT_SUMM</vt:lpstr>
      <vt:lpstr>ANR!Print_Area</vt:lpstr>
      <vt:lpstr>Storage!Print_Area</vt:lpstr>
      <vt:lpstr>'Texas Gas'!Print_Area</vt:lpstr>
      <vt:lpstr>Trunkline!Print_Area</vt:lpstr>
      <vt:lpstr>Storage!Print_Titles</vt:lpstr>
    </vt:vector>
  </TitlesOfParts>
  <Company>Atmos Energy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ATMOS ENERGY CORPORATION</dc:creator>
  <cp:lastModifiedBy>Eric J Wilen</cp:lastModifiedBy>
  <cp:lastPrinted>2020-11-13T04:11:43Z</cp:lastPrinted>
  <dcterms:created xsi:type="dcterms:W3CDTF">1998-06-19T18:01:07Z</dcterms:created>
  <dcterms:modified xsi:type="dcterms:W3CDTF">2020-11-13T04:12:19Z</dcterms:modified>
</cp:coreProperties>
</file>