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28680" yWindow="-120" windowWidth="29040" windowHeight="17640" tabRatio="764"/>
  </bookViews>
  <sheets>
    <sheet name="Assets" sheetId="1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83" i="11" l="1"/>
  <c r="I282" i="11"/>
  <c r="G282" i="11"/>
  <c r="I281" i="11"/>
  <c r="G281" i="11"/>
  <c r="I280" i="11"/>
  <c r="G280" i="11"/>
  <c r="I279" i="11"/>
  <c r="G279" i="11"/>
  <c r="I278" i="11"/>
  <c r="G278" i="11"/>
  <c r="I277" i="11"/>
  <c r="G277" i="11"/>
  <c r="I276" i="11"/>
  <c r="G276" i="11"/>
  <c r="I275" i="11"/>
  <c r="G275" i="11"/>
  <c r="I274" i="11"/>
  <c r="G274" i="11"/>
  <c r="I273" i="11"/>
  <c r="G273" i="11"/>
  <c r="I272" i="11"/>
  <c r="G272" i="11"/>
  <c r="I271" i="11"/>
  <c r="G271" i="11"/>
  <c r="I270" i="11"/>
  <c r="G270" i="11"/>
  <c r="I269" i="11"/>
  <c r="G269" i="11"/>
  <c r="I268" i="11"/>
  <c r="G268" i="11"/>
  <c r="I267" i="11"/>
  <c r="G267" i="11"/>
  <c r="I266" i="11"/>
  <c r="G266" i="11"/>
  <c r="I265" i="11"/>
  <c r="G265" i="11"/>
  <c r="I264" i="11"/>
  <c r="G264" i="11"/>
  <c r="I263" i="11"/>
  <c r="G263" i="11"/>
  <c r="I262" i="11"/>
  <c r="G262" i="11"/>
  <c r="I261" i="11"/>
  <c r="G261" i="11"/>
  <c r="I260" i="11"/>
  <c r="G260" i="11"/>
  <c r="I259" i="11"/>
  <c r="G259" i="11"/>
  <c r="I258" i="11"/>
  <c r="G258" i="11"/>
  <c r="I257" i="11"/>
  <c r="G257" i="11"/>
  <c r="I256" i="11"/>
  <c r="G256" i="11"/>
  <c r="I255" i="11"/>
  <c r="G255" i="11"/>
  <c r="I254" i="11"/>
  <c r="G254" i="11"/>
  <c r="I253" i="11"/>
  <c r="G253" i="11"/>
  <c r="I252" i="11"/>
  <c r="G252" i="11"/>
  <c r="I251" i="11"/>
  <c r="G251" i="11"/>
  <c r="I250" i="11"/>
  <c r="G250" i="11"/>
  <c r="I249" i="11"/>
  <c r="G249" i="11"/>
  <c r="I248" i="11"/>
  <c r="G248" i="11"/>
  <c r="I247" i="11"/>
  <c r="G247" i="11"/>
  <c r="I246" i="11"/>
  <c r="G246" i="11"/>
  <c r="I245" i="11"/>
  <c r="G245" i="11"/>
  <c r="I244" i="11"/>
  <c r="G244" i="11"/>
  <c r="I243" i="11"/>
  <c r="G243" i="11"/>
  <c r="I242" i="11"/>
  <c r="G242" i="11"/>
  <c r="I241" i="11"/>
  <c r="G241" i="11"/>
  <c r="I240" i="11"/>
  <c r="G240" i="11"/>
  <c r="I239" i="11"/>
  <c r="G239" i="11"/>
  <c r="I238" i="11"/>
  <c r="G238" i="11"/>
  <c r="I237" i="11"/>
  <c r="G237" i="11"/>
  <c r="I236" i="11"/>
  <c r="G236" i="11"/>
  <c r="I235" i="11"/>
  <c r="G235" i="11"/>
  <c r="I234" i="11"/>
  <c r="G234" i="11"/>
  <c r="I233" i="11"/>
  <c r="G233" i="11"/>
  <c r="I232" i="11"/>
  <c r="G232" i="11"/>
  <c r="I231" i="11"/>
  <c r="G231" i="11"/>
  <c r="I230" i="11"/>
  <c r="G230" i="11"/>
  <c r="I229" i="11"/>
  <c r="G229" i="11"/>
  <c r="I228" i="11"/>
  <c r="G228" i="11"/>
  <c r="I227" i="11"/>
  <c r="G227" i="11"/>
  <c r="I226" i="11"/>
  <c r="G226" i="11"/>
  <c r="I225" i="11"/>
  <c r="G225" i="11"/>
  <c r="I224" i="11"/>
  <c r="G224" i="11"/>
  <c r="I223" i="11"/>
  <c r="G223" i="11"/>
  <c r="I222" i="11"/>
  <c r="G222" i="11"/>
  <c r="I221" i="11"/>
  <c r="G221" i="11"/>
  <c r="I220" i="11"/>
  <c r="G220" i="11"/>
  <c r="I219" i="11"/>
  <c r="G219" i="11"/>
  <c r="I218" i="11"/>
  <c r="G218" i="11"/>
  <c r="I217" i="11"/>
  <c r="G217" i="11"/>
  <c r="I216" i="11"/>
  <c r="G216" i="11"/>
  <c r="I215" i="11"/>
  <c r="G215" i="11"/>
  <c r="I214" i="11"/>
  <c r="G214" i="11"/>
  <c r="I213" i="11"/>
  <c r="G213" i="11"/>
  <c r="I212" i="11"/>
  <c r="G212" i="11"/>
  <c r="I211" i="11"/>
  <c r="G211" i="11"/>
  <c r="I210" i="11"/>
  <c r="G210" i="11"/>
  <c r="I209" i="11"/>
  <c r="G209" i="11"/>
  <c r="I208" i="11"/>
  <c r="G208" i="11"/>
  <c r="I207" i="11"/>
  <c r="G207" i="11"/>
  <c r="I206" i="11"/>
  <c r="G206" i="11"/>
  <c r="I205" i="11"/>
  <c r="G205" i="11"/>
  <c r="I204" i="11"/>
  <c r="G204" i="11"/>
  <c r="I203" i="11"/>
  <c r="G203" i="11"/>
  <c r="I202" i="11"/>
  <c r="G202" i="11"/>
  <c r="I201" i="11"/>
  <c r="G201" i="11"/>
  <c r="I200" i="11"/>
  <c r="G200" i="11"/>
  <c r="I199" i="11"/>
  <c r="G199" i="11"/>
  <c r="I198" i="11"/>
  <c r="G198" i="11"/>
  <c r="I197" i="11"/>
  <c r="G197" i="11"/>
  <c r="I196" i="11"/>
  <c r="G196" i="11"/>
  <c r="I195" i="11"/>
  <c r="G195" i="11"/>
  <c r="I194" i="11"/>
  <c r="G194" i="11"/>
  <c r="I193" i="11"/>
  <c r="G193" i="11"/>
  <c r="I192" i="11"/>
  <c r="G192" i="11"/>
  <c r="I191" i="11"/>
  <c r="G191" i="11"/>
  <c r="I190" i="11"/>
  <c r="G190" i="11"/>
  <c r="I189" i="11"/>
  <c r="G189" i="11"/>
  <c r="I188" i="11"/>
  <c r="G188" i="11"/>
  <c r="I187" i="11"/>
  <c r="G187" i="11"/>
  <c r="I186" i="11"/>
  <c r="G186" i="11"/>
  <c r="I185" i="11"/>
  <c r="G185" i="11"/>
  <c r="I184" i="11"/>
  <c r="G184" i="11"/>
  <c r="I183" i="11"/>
  <c r="G183" i="11"/>
  <c r="I182" i="11"/>
  <c r="G182" i="11"/>
  <c r="I181" i="11"/>
  <c r="G181" i="11"/>
  <c r="I180" i="11"/>
  <c r="G180" i="11"/>
  <c r="I179" i="11"/>
  <c r="G179" i="11"/>
  <c r="I178" i="11"/>
  <c r="G178" i="11"/>
  <c r="I177" i="11"/>
  <c r="G177" i="11"/>
  <c r="I176" i="11"/>
  <c r="G176" i="11"/>
  <c r="I175" i="11"/>
  <c r="G175" i="11"/>
  <c r="I174" i="11"/>
  <c r="G174" i="11"/>
  <c r="I173" i="11"/>
  <c r="G173" i="11"/>
  <c r="I172" i="11"/>
  <c r="G172" i="11"/>
  <c r="I171" i="11"/>
  <c r="G171" i="11"/>
  <c r="I170" i="11"/>
  <c r="G170" i="11"/>
  <c r="I169" i="11"/>
  <c r="G169" i="11"/>
  <c r="I168" i="11"/>
  <c r="G168" i="11"/>
  <c r="I167" i="11"/>
  <c r="G167" i="11"/>
  <c r="I166" i="11"/>
  <c r="G166" i="11"/>
  <c r="I165" i="11"/>
  <c r="G165" i="11"/>
  <c r="I164" i="11"/>
  <c r="G164" i="11"/>
  <c r="I163" i="11"/>
  <c r="G163" i="11"/>
  <c r="I162" i="11"/>
  <c r="G162" i="11"/>
  <c r="I161" i="11"/>
  <c r="G161" i="11"/>
  <c r="I160" i="11"/>
  <c r="G160" i="11"/>
  <c r="I159" i="11"/>
  <c r="G159" i="11"/>
  <c r="I158" i="11"/>
  <c r="G158" i="11"/>
  <c r="I157" i="11"/>
  <c r="G157" i="11"/>
  <c r="I156" i="11"/>
  <c r="G156" i="11"/>
  <c r="I155" i="11"/>
  <c r="G155" i="11"/>
  <c r="I154" i="11"/>
  <c r="G154" i="11"/>
  <c r="I153" i="11"/>
  <c r="G153" i="11"/>
  <c r="I152" i="11"/>
  <c r="G152" i="11"/>
  <c r="I151" i="11"/>
  <c r="G151" i="11"/>
  <c r="I150" i="11"/>
  <c r="G150" i="11"/>
  <c r="I149" i="11"/>
  <c r="G149" i="11"/>
  <c r="I148" i="11"/>
  <c r="G148" i="11"/>
  <c r="I147" i="11"/>
  <c r="G147" i="11"/>
  <c r="I146" i="11"/>
  <c r="G146" i="11"/>
  <c r="I145" i="11"/>
  <c r="G145" i="11"/>
  <c r="I144" i="11"/>
  <c r="G144" i="11"/>
  <c r="I143" i="11"/>
  <c r="G143" i="11"/>
  <c r="I142" i="11"/>
  <c r="G142" i="11"/>
  <c r="I141" i="11"/>
  <c r="G141" i="11"/>
  <c r="I140" i="11"/>
  <c r="G140" i="11"/>
  <c r="I139" i="11"/>
  <c r="G139" i="11"/>
  <c r="I138" i="11"/>
  <c r="G138" i="11"/>
  <c r="I137" i="11"/>
  <c r="G137" i="11"/>
  <c r="I136" i="11"/>
  <c r="G136" i="11"/>
  <c r="I135" i="11"/>
  <c r="G135" i="11"/>
  <c r="I134" i="11"/>
  <c r="G134" i="11"/>
  <c r="I133" i="11"/>
  <c r="G133" i="11"/>
  <c r="I132" i="11"/>
  <c r="G132" i="11"/>
  <c r="I131" i="11"/>
  <c r="G131" i="11"/>
  <c r="I130" i="11"/>
  <c r="G130" i="11"/>
  <c r="I129" i="11"/>
  <c r="G129" i="11"/>
  <c r="I128" i="11"/>
  <c r="G128" i="11"/>
  <c r="I127" i="11"/>
  <c r="G127" i="11"/>
  <c r="I126" i="11"/>
  <c r="G126" i="11"/>
  <c r="I125" i="11"/>
  <c r="G125" i="11"/>
  <c r="I124" i="11"/>
  <c r="G124" i="11"/>
  <c r="I123" i="11"/>
  <c r="G123" i="11"/>
  <c r="I122" i="11"/>
  <c r="G122" i="11"/>
  <c r="I121" i="11"/>
  <c r="G121" i="11"/>
  <c r="I120" i="11"/>
  <c r="G120" i="11"/>
  <c r="I119" i="11"/>
  <c r="G119" i="11"/>
  <c r="I118" i="11"/>
  <c r="G118" i="11"/>
  <c r="I117" i="11"/>
  <c r="G117" i="11"/>
  <c r="I116" i="11"/>
  <c r="G116" i="11"/>
  <c r="I115" i="11"/>
  <c r="G115" i="11"/>
  <c r="I114" i="11"/>
  <c r="G114" i="11"/>
  <c r="I113" i="11"/>
  <c r="G113" i="11"/>
  <c r="I112" i="11"/>
  <c r="G112" i="11"/>
  <c r="I111" i="11"/>
  <c r="G111" i="11"/>
  <c r="I110" i="11"/>
  <c r="G110" i="11"/>
  <c r="I109" i="11"/>
  <c r="G109" i="11"/>
  <c r="I108" i="11"/>
  <c r="G108" i="11"/>
  <c r="I107" i="11"/>
  <c r="G107" i="11"/>
  <c r="I106" i="11"/>
  <c r="G106" i="11"/>
  <c r="I105" i="11"/>
  <c r="G105" i="11"/>
  <c r="I104" i="11"/>
  <c r="G104" i="11"/>
  <c r="I103" i="11"/>
  <c r="G103" i="11"/>
  <c r="I102" i="11"/>
  <c r="G102" i="11"/>
  <c r="I101" i="11"/>
  <c r="G101" i="11"/>
  <c r="I100" i="11"/>
  <c r="G100" i="11"/>
  <c r="I99" i="11"/>
  <c r="G99" i="11"/>
  <c r="I98" i="11"/>
  <c r="G98" i="11"/>
  <c r="I97" i="11"/>
  <c r="G97" i="11"/>
  <c r="I96" i="11"/>
  <c r="G96" i="11"/>
  <c r="I95" i="11"/>
  <c r="G95" i="11"/>
  <c r="I94" i="11"/>
  <c r="G94" i="11"/>
  <c r="I93" i="11"/>
  <c r="G93" i="11"/>
  <c r="I92" i="11"/>
  <c r="G92" i="11"/>
  <c r="I91" i="11"/>
  <c r="G91" i="11"/>
  <c r="I90" i="11"/>
  <c r="G90" i="11"/>
  <c r="I89" i="11"/>
  <c r="G89" i="11"/>
  <c r="I88" i="11"/>
  <c r="G88" i="11"/>
  <c r="I87" i="11"/>
  <c r="G87" i="11"/>
  <c r="I86" i="11"/>
  <c r="G86" i="11"/>
  <c r="I85" i="11"/>
  <c r="G85" i="11"/>
  <c r="I84" i="11"/>
  <c r="G84" i="11"/>
  <c r="I83" i="11"/>
  <c r="G83" i="11"/>
  <c r="I82" i="11"/>
  <c r="G82" i="11"/>
  <c r="I81" i="11"/>
  <c r="G81" i="11"/>
  <c r="I80" i="11"/>
  <c r="G80" i="11"/>
  <c r="I79" i="11"/>
  <c r="G79" i="11"/>
  <c r="I78" i="11"/>
  <c r="G78" i="11"/>
  <c r="I77" i="11"/>
  <c r="G77" i="11"/>
  <c r="I76" i="11"/>
  <c r="G76" i="11"/>
  <c r="I75" i="11"/>
  <c r="G75" i="11"/>
  <c r="I74" i="11"/>
  <c r="G74" i="11"/>
  <c r="I73" i="11"/>
  <c r="J73" i="11" s="1"/>
  <c r="G73" i="11"/>
  <c r="I72" i="11"/>
  <c r="G72" i="11"/>
  <c r="I71" i="11"/>
  <c r="G71" i="11"/>
  <c r="I70" i="11"/>
  <c r="G70" i="11"/>
  <c r="I69" i="11"/>
  <c r="J69" i="11" s="1"/>
  <c r="G69" i="11"/>
  <c r="I68" i="11"/>
  <c r="G68" i="11"/>
  <c r="I67" i="11"/>
  <c r="G67" i="11"/>
  <c r="I66" i="11"/>
  <c r="G66" i="11"/>
  <c r="I65" i="11"/>
  <c r="J65" i="11" s="1"/>
  <c r="G65" i="11"/>
  <c r="I64" i="11"/>
  <c r="G64" i="11"/>
  <c r="I63" i="11"/>
  <c r="G63" i="11"/>
  <c r="I62" i="11"/>
  <c r="G62" i="11"/>
  <c r="I61" i="11"/>
  <c r="J61" i="11" s="1"/>
  <c r="G61" i="11"/>
  <c r="I60" i="11"/>
  <c r="G60" i="11"/>
  <c r="I59" i="11"/>
  <c r="G59" i="11"/>
  <c r="I58" i="11"/>
  <c r="G58" i="11"/>
  <c r="I57" i="11"/>
  <c r="J57" i="11" s="1"/>
  <c r="G57" i="11"/>
  <c r="I56" i="11"/>
  <c r="G56" i="11"/>
  <c r="I55" i="11"/>
  <c r="G55" i="11"/>
  <c r="I54" i="11"/>
  <c r="G54" i="11"/>
  <c r="I53" i="11"/>
  <c r="J53" i="11" s="1"/>
  <c r="G53" i="11"/>
  <c r="I52" i="11"/>
  <c r="G52" i="11"/>
  <c r="I51" i="11"/>
  <c r="G51" i="11"/>
  <c r="I50" i="11"/>
  <c r="G50" i="11"/>
  <c r="I49" i="11"/>
  <c r="J49" i="11" s="1"/>
  <c r="G49" i="11"/>
  <c r="I48" i="11"/>
  <c r="G48" i="11"/>
  <c r="I47" i="11"/>
  <c r="G47" i="11"/>
  <c r="I46" i="11"/>
  <c r="G46" i="11"/>
  <c r="I45" i="11"/>
  <c r="J45" i="11" s="1"/>
  <c r="G45" i="11"/>
  <c r="I44" i="11"/>
  <c r="G44" i="11"/>
  <c r="I43" i="11"/>
  <c r="G43" i="11"/>
  <c r="I42" i="11"/>
  <c r="G42" i="11"/>
  <c r="I41" i="11"/>
  <c r="J41" i="11" s="1"/>
  <c r="G41" i="11"/>
  <c r="I40" i="11"/>
  <c r="G40" i="11"/>
  <c r="I39" i="11"/>
  <c r="G39" i="11"/>
  <c r="I38" i="11"/>
  <c r="G38" i="11"/>
  <c r="I37" i="11"/>
  <c r="J37" i="11" s="1"/>
  <c r="G37" i="11"/>
  <c r="I36" i="11"/>
  <c r="G36" i="11"/>
  <c r="I35" i="11"/>
  <c r="G35" i="11"/>
  <c r="I34" i="11"/>
  <c r="G34" i="11"/>
  <c r="I33" i="11"/>
  <c r="J33" i="11" s="1"/>
  <c r="G33" i="11"/>
  <c r="I32" i="11"/>
  <c r="G32" i="11"/>
  <c r="I31" i="11"/>
  <c r="G31" i="11"/>
  <c r="I30" i="11"/>
  <c r="G30" i="11"/>
  <c r="I29" i="11"/>
  <c r="J29" i="11" s="1"/>
  <c r="G29" i="11"/>
  <c r="I28" i="11"/>
  <c r="G28" i="11"/>
  <c r="I27" i="11"/>
  <c r="J27" i="11" s="1"/>
  <c r="G27" i="11"/>
  <c r="I26" i="11"/>
  <c r="G26" i="11"/>
  <c r="I25" i="11"/>
  <c r="J25" i="11" s="1"/>
  <c r="G25" i="11"/>
  <c r="I24" i="11"/>
  <c r="G24" i="11"/>
  <c r="I23" i="11"/>
  <c r="J23" i="11" s="1"/>
  <c r="G23" i="11"/>
  <c r="I22" i="11"/>
  <c r="G22" i="11"/>
  <c r="I21" i="11"/>
  <c r="J21" i="11" s="1"/>
  <c r="G21" i="11"/>
  <c r="I20" i="11"/>
  <c r="G20" i="11"/>
  <c r="I19" i="11"/>
  <c r="J19" i="11" s="1"/>
  <c r="G19" i="11"/>
  <c r="I18" i="11"/>
  <c r="G18" i="11"/>
  <c r="I17" i="11"/>
  <c r="J17" i="11" s="1"/>
  <c r="G17" i="11"/>
  <c r="I16" i="11"/>
  <c r="G16" i="11"/>
  <c r="I15" i="11"/>
  <c r="J15" i="11" s="1"/>
  <c r="G15" i="11"/>
  <c r="I14" i="11"/>
  <c r="G14" i="11"/>
  <c r="I13" i="11"/>
  <c r="J13" i="11" s="1"/>
  <c r="G13" i="11"/>
  <c r="I12" i="11"/>
  <c r="G12" i="11"/>
  <c r="I11" i="11"/>
  <c r="J11" i="11" s="1"/>
  <c r="G11" i="11"/>
  <c r="I10" i="11"/>
  <c r="I9" i="11"/>
  <c r="I8" i="11"/>
  <c r="I7" i="11"/>
  <c r="I6" i="11"/>
  <c r="J186" i="11" l="1"/>
  <c r="J184" i="11"/>
  <c r="J191" i="11"/>
  <c r="J249" i="11"/>
  <c r="J253" i="11"/>
  <c r="J257" i="11"/>
  <c r="J261" i="11"/>
  <c r="J265" i="11"/>
  <c r="J270" i="11"/>
  <c r="J274" i="11"/>
  <c r="J278" i="11"/>
  <c r="J247" i="11"/>
  <c r="J251" i="11"/>
  <c r="J255" i="11"/>
  <c r="J259" i="11"/>
  <c r="J263" i="11"/>
  <c r="J267" i="11"/>
  <c r="J160" i="11"/>
  <c r="J164" i="11"/>
  <c r="J172" i="11"/>
  <c r="J133" i="11"/>
  <c r="J137" i="11"/>
  <c r="J141" i="11"/>
  <c r="J145" i="11"/>
  <c r="J149" i="11"/>
  <c r="J153" i="11"/>
  <c r="J157" i="11"/>
  <c r="J161" i="11"/>
  <c r="J165" i="11"/>
  <c r="J169" i="11"/>
  <c r="J173" i="11"/>
  <c r="J269" i="11"/>
  <c r="J277" i="11"/>
  <c r="J74" i="11"/>
  <c r="J114" i="11"/>
  <c r="J118" i="11"/>
  <c r="J122" i="11"/>
  <c r="J126" i="11"/>
  <c r="J130" i="11"/>
  <c r="J134" i="11"/>
  <c r="J138" i="11"/>
  <c r="J142" i="11"/>
  <c r="J146" i="11"/>
  <c r="J150" i="11"/>
  <c r="J154" i="11"/>
  <c r="J158" i="11"/>
  <c r="J162" i="11"/>
  <c r="J166" i="11"/>
  <c r="J170" i="11"/>
  <c r="J174" i="11"/>
  <c r="J271" i="11"/>
  <c r="J275" i="11"/>
  <c r="J279" i="11"/>
  <c r="J18" i="11"/>
  <c r="J22" i="11"/>
  <c r="J26" i="11"/>
  <c r="J30" i="11"/>
  <c r="J34" i="11"/>
  <c r="J38" i="11"/>
  <c r="J42" i="11"/>
  <c r="J178" i="11"/>
  <c r="J182" i="11"/>
  <c r="J190" i="11"/>
  <c r="J194" i="11"/>
  <c r="J202" i="11"/>
  <c r="J273" i="11"/>
  <c r="J281" i="11"/>
  <c r="J14" i="11"/>
  <c r="J31" i="11"/>
  <c r="J35" i="11"/>
  <c r="J39" i="11"/>
  <c r="J79" i="11"/>
  <c r="J83" i="11"/>
  <c r="J87" i="11"/>
  <c r="J91" i="11"/>
  <c r="J95" i="11"/>
  <c r="J99" i="11"/>
  <c r="J103" i="11"/>
  <c r="J107" i="11"/>
  <c r="J111" i="11"/>
  <c r="J115" i="11"/>
  <c r="J119" i="11"/>
  <c r="J179" i="11"/>
  <c r="J183" i="11"/>
  <c r="J199" i="11"/>
  <c r="J203" i="11"/>
  <c r="J168" i="11"/>
  <c r="J180" i="11"/>
  <c r="J188" i="11"/>
  <c r="J192" i="11"/>
  <c r="J200" i="11"/>
  <c r="J125" i="11"/>
  <c r="J129" i="11"/>
  <c r="J272" i="11"/>
  <c r="J177" i="11"/>
  <c r="J181" i="11"/>
  <c r="J189" i="11"/>
  <c r="J193" i="11"/>
  <c r="J197" i="11"/>
  <c r="J201" i="11"/>
  <c r="J245" i="11"/>
  <c r="J77" i="11"/>
  <c r="J81" i="11"/>
  <c r="J85" i="11"/>
  <c r="J89" i="11"/>
  <c r="J93" i="11"/>
  <c r="J97" i="11"/>
  <c r="J101" i="11"/>
  <c r="J105" i="11"/>
  <c r="J109" i="11"/>
  <c r="J113" i="11"/>
  <c r="J117" i="11"/>
  <c r="J121" i="11"/>
  <c r="J175" i="11"/>
  <c r="J185" i="11"/>
  <c r="J196" i="11"/>
  <c r="J207" i="11"/>
  <c r="J211" i="11"/>
  <c r="J215" i="11"/>
  <c r="J219" i="11"/>
  <c r="J223" i="11"/>
  <c r="J227" i="11"/>
  <c r="J231" i="11"/>
  <c r="J235" i="11"/>
  <c r="J239" i="11"/>
  <c r="J243" i="11"/>
  <c r="J280" i="11"/>
  <c r="J46" i="11"/>
  <c r="J50" i="11"/>
  <c r="J54" i="11"/>
  <c r="J58" i="11"/>
  <c r="J62" i="11"/>
  <c r="J66" i="11"/>
  <c r="J70" i="11"/>
  <c r="J78" i="11"/>
  <c r="J82" i="11"/>
  <c r="J86" i="11"/>
  <c r="J90" i="11"/>
  <c r="J94" i="11"/>
  <c r="J98" i="11"/>
  <c r="J102" i="11"/>
  <c r="J106" i="11"/>
  <c r="J110" i="11"/>
  <c r="J176" i="11"/>
  <c r="J204" i="11"/>
  <c r="J208" i="11"/>
  <c r="J212" i="11"/>
  <c r="J216" i="11"/>
  <c r="J220" i="11"/>
  <c r="J224" i="11"/>
  <c r="J228" i="11"/>
  <c r="J232" i="11"/>
  <c r="J236" i="11"/>
  <c r="J240" i="11"/>
  <c r="J244" i="11"/>
  <c r="J248" i="11"/>
  <c r="J252" i="11"/>
  <c r="J256" i="11"/>
  <c r="J260" i="11"/>
  <c r="J264" i="11"/>
  <c r="J268" i="11"/>
  <c r="J43" i="11"/>
  <c r="J47" i="11"/>
  <c r="J51" i="11"/>
  <c r="J55" i="11"/>
  <c r="J59" i="11"/>
  <c r="J63" i="11"/>
  <c r="J67" i="11"/>
  <c r="J71" i="11"/>
  <c r="J75" i="11"/>
  <c r="J123" i="11"/>
  <c r="J127" i="11"/>
  <c r="J131" i="11"/>
  <c r="J135" i="11"/>
  <c r="J139" i="11"/>
  <c r="J143" i="11"/>
  <c r="J147" i="11"/>
  <c r="J151" i="11"/>
  <c r="J155" i="11"/>
  <c r="J159" i="11"/>
  <c r="J163" i="11"/>
  <c r="J167" i="11"/>
  <c r="J198" i="11"/>
  <c r="J205" i="11"/>
  <c r="J209" i="11"/>
  <c r="J213" i="11"/>
  <c r="J217" i="11"/>
  <c r="J221" i="11"/>
  <c r="J225" i="11"/>
  <c r="J229" i="11"/>
  <c r="J233" i="11"/>
  <c r="J237" i="11"/>
  <c r="J241" i="11"/>
  <c r="J12" i="11"/>
  <c r="J16" i="11"/>
  <c r="J24" i="11"/>
  <c r="J28" i="11"/>
  <c r="J32" i="11"/>
  <c r="J36" i="11"/>
  <c r="J40" i="11"/>
  <c r="J44" i="11"/>
  <c r="J48" i="11"/>
  <c r="J52" i="11"/>
  <c r="J56" i="11"/>
  <c r="J60" i="11"/>
  <c r="J64" i="11"/>
  <c r="J68" i="11"/>
  <c r="J72" i="11"/>
  <c r="J76" i="11"/>
  <c r="J80" i="11"/>
  <c r="J84" i="11"/>
  <c r="J88" i="11"/>
  <c r="J92" i="11"/>
  <c r="J96" i="11"/>
  <c r="J100" i="11"/>
  <c r="J104" i="11"/>
  <c r="J108" i="11"/>
  <c r="J112" i="11"/>
  <c r="J116" i="11"/>
  <c r="J120" i="11"/>
  <c r="J124" i="11"/>
  <c r="J128" i="11"/>
  <c r="J132" i="11"/>
  <c r="J136" i="11"/>
  <c r="J140" i="11"/>
  <c r="J144" i="11"/>
  <c r="J148" i="11"/>
  <c r="J152" i="11"/>
  <c r="J156" i="11"/>
  <c r="J187" i="11"/>
  <c r="J195" i="11"/>
  <c r="J282" i="11"/>
  <c r="J20" i="11"/>
  <c r="J171" i="11"/>
  <c r="J206" i="11"/>
  <c r="J210" i="11"/>
  <c r="J214" i="11"/>
  <c r="J218" i="11"/>
  <c r="J222" i="11"/>
  <c r="J226" i="11"/>
  <c r="J230" i="11"/>
  <c r="J234" i="11"/>
  <c r="J238" i="11"/>
  <c r="J242" i="11"/>
  <c r="J246" i="11"/>
  <c r="J250" i="11"/>
  <c r="J254" i="11"/>
  <c r="J258" i="11"/>
  <c r="J262" i="11"/>
  <c r="J266" i="11"/>
  <c r="J276" i="11"/>
  <c r="J7" i="11"/>
  <c r="J9" i="11"/>
  <c r="J10" i="11"/>
  <c r="J6" i="11"/>
  <c r="J8" i="11"/>
  <c r="J283" i="11" l="1"/>
</calcChain>
</file>

<file path=xl/sharedStrings.xml><?xml version="1.0" encoding="utf-8"?>
<sst xmlns="http://schemas.openxmlformats.org/spreadsheetml/2006/main" count="290" uniqueCount="192">
  <si>
    <t>55' Wood Poles</t>
  </si>
  <si>
    <t>50' Wood Poles</t>
  </si>
  <si>
    <t>Depr. Amount</t>
  </si>
  <si>
    <t>Mths Depr</t>
  </si>
  <si>
    <t>Depr. Rate</t>
  </si>
  <si>
    <t>Installed Cost</t>
  </si>
  <si>
    <t>Qty</t>
  </si>
  <si>
    <t>Asset ID</t>
  </si>
  <si>
    <t>YR Classified</t>
  </si>
  <si>
    <t>Plant Acct</t>
  </si>
  <si>
    <t>Description</t>
  </si>
  <si>
    <t>XFRM, W360</t>
  </si>
  <si>
    <t>WIRE,JUNK,ALL WIRE TYPES</t>
  </si>
  <si>
    <t>TRANSF MAT</t>
  </si>
  <si>
    <t>TOWER PIERS9.8 C.Y.</t>
  </si>
  <si>
    <t>TOWER PIERS</t>
  </si>
  <si>
    <t>SWITCH,GRP OP,7.2,600,SIDE,STR</t>
  </si>
  <si>
    <t>SWITCH,GRP OP,14.4,1200,SIDE,S</t>
  </si>
  <si>
    <t>O.C.B. MAT</t>
  </si>
  <si>
    <t>INSULATOR,SUSPENSION,15 KV,POL</t>
  </si>
  <si>
    <t>INSULATOR,STATION POST,15KV,3"</t>
  </si>
  <si>
    <t>GROUND RODS</t>
  </si>
  <si>
    <t>ELBOW,CONDUIT,1"XSTD,PVC,90 DE</t>
  </si>
  <si>
    <t>ELBOW,CONDUIT,1"XSTD,PVC,30 DE</t>
  </si>
  <si>
    <t>DISCONNECT,2-INSULATOR,14.4KV,</t>
  </si>
  <si>
    <t>CUT OUT, FUSED 12 KV</t>
  </si>
  <si>
    <t>CONTROL CABLE</t>
  </si>
  <si>
    <t>CONDUIT,PVC,1",SCH 80</t>
  </si>
  <si>
    <t>CONDUIT</t>
  </si>
  <si>
    <t>CONDUCTOR,OH WIRE,500,CU-MHD/B</t>
  </si>
  <si>
    <t>CONDUCTOR,OH WIRE,4/0,CU-SD/BA</t>
  </si>
  <si>
    <t>CONDUCTOR,OH WIRE,4,CU-SD/BARE</t>
  </si>
  <si>
    <t>CONDUCTOR,OH WIRE,1000,CU-MHD/</t>
  </si>
  <si>
    <t>CABLE,CONTROL,600V,2/C TWIN,9</t>
  </si>
  <si>
    <t>BECKWITH LTCC000755 LTC CONTROL</t>
  </si>
  <si>
    <t>BATTERY EQUIPMENT</t>
  </si>
  <si>
    <t>BATTERY CHARGER, HINDLE AT 10.1 AT100480012E</t>
  </si>
  <si>
    <t>BARE COPPER</t>
  </si>
  <si>
    <t>ARRESTER,DISTRIBUTION OH,9KV,P</t>
  </si>
  <si>
    <t>9 KV STATION ARRESTER</t>
  </si>
  <si>
    <t>69KV STA POST INS.</t>
  </si>
  <si>
    <t>69KV FUSE CUTOUT</t>
  </si>
  <si>
    <t>69KV A.B. SWITCH, 600A</t>
  </si>
  <si>
    <t>54KV STATION ARRESTER</t>
  </si>
  <si>
    <t>500 MCM BARE COPPER</t>
  </si>
  <si>
    <t>410 B.C. WIRE</t>
  </si>
  <si>
    <t>4/0 B.C. WIRE</t>
  </si>
  <si>
    <t>4 B.C. WIRE</t>
  </si>
  <si>
    <t>15KV,600A,DISCONNECT SW</t>
  </si>
  <si>
    <t>15KV,2000A DISCONNECT SW</t>
  </si>
  <si>
    <t>15KV STA POST INS.</t>
  </si>
  <si>
    <t>15KV A.B. SWITCH, 1200A</t>
  </si>
  <si>
    <t>1000 MCM B.C.</t>
  </si>
  <si>
    <t>10" SUSP. INS.</t>
  </si>
  <si>
    <t>TONS OF ROCK</t>
  </si>
  <si>
    <t>HPS FIX 950 LOW</t>
  </si>
  <si>
    <t>FENCE, 430 ft plus 120 ft DD gate</t>
  </si>
  <si>
    <t>TRANSF. MAT</t>
  </si>
  <si>
    <t>STATION ARRESTER 9KV</t>
  </si>
  <si>
    <t>STATION ARRESTER 54KV</t>
  </si>
  <si>
    <t>RES. PIERS</t>
  </si>
  <si>
    <t>PIN TYPE INS. 13KV</t>
  </si>
  <si>
    <t>PANEL D-791 FOR C.B. BB425</t>
  </si>
  <si>
    <t>LINE POST INS. 69KV</t>
  </si>
  <si>
    <t>L.V. TOWER PIERS</t>
  </si>
  <si>
    <t>INSULATOR,PIN,13 KV,PORCELAIN</t>
  </si>
  <si>
    <t>INS. STA POST 69KV</t>
  </si>
  <si>
    <t>H.V. TOWER PIERS</t>
  </si>
  <si>
    <t>GROUND RODSOST INS.</t>
  </si>
  <si>
    <t>DYNASPHRE LIGHTNING PROTECTION EQUIPMENT SYSTEM 3000 AND SYSTEM GROUNDING</t>
  </si>
  <si>
    <t>CONDUCTOR,OH WIRE,4,CU-MHD/POL</t>
  </si>
  <si>
    <t>BERMS (05791)</t>
  </si>
  <si>
    <t>A B SWITCH 69KV</t>
  </si>
  <si>
    <t>69KVM, 600A, A.B. SWITCH</t>
  </si>
  <si>
    <t>69KV STA. POST INS.</t>
  </si>
  <si>
    <t>6" BELLS</t>
  </si>
  <si>
    <t>500 MCM BC</t>
  </si>
  <si>
    <t>500 MCM B.C. WIRE</t>
  </si>
  <si>
    <t>4/0 BARE COPPER</t>
  </si>
  <si>
    <t>4/0 B.C. WIREARRESTER</t>
  </si>
  <si>
    <t>4 BARE COPPER</t>
  </si>
  <si>
    <t>15KV,C.B.,BB425,1200A</t>
  </si>
  <si>
    <t>15KV STA. POST INS.</t>
  </si>
  <si>
    <t>15KV CUTOUT</t>
  </si>
  <si>
    <t>14.4KV DISC. CUTOUTS</t>
  </si>
  <si>
    <t>12MVA TRANSFORMER, B459</t>
  </si>
  <si>
    <t>1000 MCM BC</t>
  </si>
  <si>
    <t>TOPPING</t>
  </si>
  <si>
    <t>TONS STONE</t>
  </si>
  <si>
    <t>HPS FIXTURE 9500 LUM.</t>
  </si>
  <si>
    <t>FENCING</t>
  </si>
  <si>
    <t>WILDLIFE PROTECTION</t>
  </si>
  <si>
    <t>TRANSFORMER MAT 3.8 CY</t>
  </si>
  <si>
    <t>TRANSFORMER FANS (BANK OF FANS COMPLETE)</t>
  </si>
  <si>
    <t>TRANSFORMER</t>
  </si>
  <si>
    <t>REGULATOR MATS</t>
  </si>
  <si>
    <t>OCB MAT 1.6 CU.YD</t>
  </si>
  <si>
    <t>Lightning protection, ERICO Dynasphere system 3000</t>
  </si>
  <si>
    <t>CUTOUT</t>
  </si>
  <si>
    <t>CIRCUIT BREAKER, ABB VACUUM, DIST, 1200A, 15KV,48VDC, SEL451 PANEL #1VAS11F123RMAG</t>
  </si>
  <si>
    <t>ARRESTERS, STATION,60KV 48KV MCOV,POLYMER</t>
  </si>
  <si>
    <t>9KV INT ARRESTERS</t>
  </si>
  <si>
    <t>69KV POST INSULATORS</t>
  </si>
  <si>
    <t>69KV FUSE CUTOUTS</t>
  </si>
  <si>
    <t>54 X 30 CABINET</t>
  </si>
  <si>
    <t>500 MCM BC WIRE</t>
  </si>
  <si>
    <t>416 KVA REGULATOR</t>
  </si>
  <si>
    <t>15KV REG BY PASS SWITCH</t>
  </si>
  <si>
    <t>15KV 1200 A DISCONNECTS</t>
  </si>
  <si>
    <t>15KV 1200 A AB SWITCH</t>
  </si>
  <si>
    <t>116496 - 4JC50 Batteries for Madisonville Hospital Sub</t>
  </si>
  <si>
    <t>10" BELLS</t>
  </si>
  <si>
    <t>M.U. LIGHTS</t>
  </si>
  <si>
    <t>GRADING</t>
  </si>
  <si>
    <t>DRAINAGE DITCH AROUND PERIMETER OF SUBSTATION</t>
  </si>
  <si>
    <t>VACUUM CIR BK,DIST,2000A,15KV,48VDC,BLNK PANEL</t>
  </si>
  <si>
    <t>TEST SWITCH,INSTRUMENT,POWER FACTOR INDICATION</t>
  </si>
  <si>
    <t>Switch C104A100G06</t>
  </si>
  <si>
    <t>Switch C06A034G21</t>
  </si>
  <si>
    <t>STATION INS. UND. 34KV.</t>
  </si>
  <si>
    <t>ROD, GROUND, 5/8"X8'</t>
  </si>
  <si>
    <t>RELAY,OVERCURRENT,EXT INV,TYPE CO-11</t>
  </si>
  <si>
    <t>RELAY , TYPE- SEL,  MANF.- SCHWEITZER, P/N 351A00323552X1, 48VDC.</t>
  </si>
  <si>
    <t>FUSE,POWER,200E AMP,SMD-2B,69KV,TCC176-1 VERY SLOW</t>
  </si>
  <si>
    <t>Disconnects C102A230G06</t>
  </si>
  <si>
    <t>CUTOUT-DISC. UND. 34KV.</t>
  </si>
  <si>
    <t>CONDUCTOR,OH WIRE,500,CU-MHD/BARE,37 STRAND</t>
  </si>
  <si>
    <t>CONDUCTOR,OH WIRE,4/0,CU-MHD/BARE,7 STRAND</t>
  </si>
  <si>
    <t>CABLE, Sefcor # SCRI2-34-3</t>
  </si>
  <si>
    <t>CABLE, Sefcor # FNCT2-34-4A</t>
  </si>
  <si>
    <t>CABLE, Sefcor # FNCT-20H-2B</t>
  </si>
  <si>
    <t>BATTERY EQUIPMENT, Enersys SBS60, 16 jars, 4 strings, 48v system, VRLA 51AH batteries</t>
  </si>
  <si>
    <t>BATTERY EQUIPMENT, C&amp;D Tech S04806 battery charger</t>
  </si>
  <si>
    <t>BATTERY CABINET</t>
  </si>
  <si>
    <t>750 MCM BARE COPPER</t>
  </si>
  <si>
    <t>12/22.4 MVA, 67-13.09 kV  LTC transformer KUHLMAN ELECTRIC CORP</t>
  </si>
  <si>
    <t>HPS 9500 LUN.</t>
  </si>
  <si>
    <t>TRANSF. MAT 6.0 CY</t>
  </si>
  <si>
    <t>TOWER PIERS 9.8CY</t>
  </si>
  <si>
    <t>TOWER PIERS 2.5 CY</t>
  </si>
  <si>
    <t>SWITCHES - CUTOUT NEW 07630</t>
  </si>
  <si>
    <t>Powersafe 8 - 3CC-3M 48v Battery Bank</t>
  </si>
  <si>
    <t>O.C.B. MAT 1.8 CY</t>
  </si>
  <si>
    <t>Lightning protection, ERICO dynasphere system 3000</t>
  </si>
  <si>
    <t>Lamarche 48v Charger A12B-6amp-48V-A1-24-04J</t>
  </si>
  <si>
    <t>INSULATORS - SUBSTATION (07429)</t>
  </si>
  <si>
    <t>CIRCUIT BREAKERS, VACUUM, ABB, RMAG,15KV,1200A, 48VDC, SEL351A PANEL, CO ID# BK000257</t>
  </si>
  <si>
    <t>BECKWITH LTCC000758 LTC CONTROL</t>
  </si>
  <si>
    <t>9-2/C CONTROL CABLE</t>
  </si>
  <si>
    <t>888ROD,GROUND,STANDARD,5/8"X8'</t>
  </si>
  <si>
    <t>750 MCM B.C.</t>
  </si>
  <si>
    <t>69KV, 600A, A.B. SWITCH</t>
  </si>
  <si>
    <t>4/0 W.P. WIRE</t>
  </si>
  <si>
    <t>1908FUSE ASSEMBLY,POWER,SMD-2B,69K</t>
  </si>
  <si>
    <t>15KV, 600A, A.B. SWITCH</t>
  </si>
  <si>
    <t>15KV, 600 A DISCONNECT</t>
  </si>
  <si>
    <t>15KV, 1200A, A.B. SWITCH</t>
  </si>
  <si>
    <t>15KV, 1200A DISCONNECT</t>
  </si>
  <si>
    <t>15KV, 100 A CUTOUT</t>
  </si>
  <si>
    <t>1286INSULATOR,SUSPENSION,10",PORCELAIN,15K LB UL</t>
  </si>
  <si>
    <t>1280INSULATOR,SUSPENSION,15 KV,POLYMER,SKY GLAZE</t>
  </si>
  <si>
    <t>1252INSULATOR,LINE POST,69KV,VERT. CLAMP,PORCELA</t>
  </si>
  <si>
    <t>POWER TRANSFORMER; (BY CO#) (07098)</t>
  </si>
  <si>
    <t>002516CONDUCTOR,OH WIRE,4/0,CU-SD/BARE,7 STRAND</t>
  </si>
  <si>
    <t>STONE</t>
  </si>
  <si>
    <t>ROCK, 120 TON</t>
  </si>
  <si>
    <t>HPS FIX 9500 10</t>
  </si>
  <si>
    <t>GRADING SUB LOT</t>
  </si>
  <si>
    <t>GRADING &amp; ROCK (122 SQ. YDS)</t>
  </si>
  <si>
    <t>GATE, 20'</t>
  </si>
  <si>
    <t>FENCE labor to install, rock &amp; misc matrls</t>
  </si>
  <si>
    <t>FENCE (FEET) (01012)</t>
  </si>
  <si>
    <t>ENTRANCE CULVERT</t>
  </si>
  <si>
    <t>TRANSF. MAT 3.30C.Y.</t>
  </si>
  <si>
    <t>TRANCELL ARRESTER</t>
  </si>
  <si>
    <t>TOWER PIERS .75 C.Y.</t>
  </si>
  <si>
    <t>TOWER PIERS .60 C.Y.</t>
  </si>
  <si>
    <t>CUTOUT UND. 34 KV</t>
  </si>
  <si>
    <t>CONDUCTOR - (MISC) (06426)</t>
  </si>
  <si>
    <t>BECKWITH LTCC000756 LTC CONTROL</t>
  </si>
  <si>
    <t>9 KV ARRESTER</t>
  </si>
  <si>
    <t>69 KV STA. POST INSUL.</t>
  </si>
  <si>
    <t>69 KV FUSE CUTOUT</t>
  </si>
  <si>
    <t>4/0 BARE CU.</t>
  </si>
  <si>
    <t>15 KV STA. POST INSUL.</t>
  </si>
  <si>
    <t>M.V. FIXTURES</t>
  </si>
  <si>
    <t>FENCE</t>
  </si>
  <si>
    <t>93.25 TONS CRUSHED STONE</t>
  </si>
  <si>
    <t>Kentucky Utilities Company</t>
  </si>
  <si>
    <t>Madisonville Asset Listing</t>
  </si>
  <si>
    <t>TOTAL</t>
  </si>
  <si>
    <t>As of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</si>
</sst>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[$€-2]* #,##0.00_);_([$€-2]* \(#,##0.00\);_([$€-2]* &quot;-&quot;??_)"/>
  </numFmts>
  <fonts count="7" x14ac:knownFonts="1">
    <font>
      <sz val="10"/>
      <name val="Arial"/>
    </font>
    <font>
      <sz val="10"/>
      <name val="Arial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theme="1"/>
      <name val="Times New Roman"/>
      <family val="2"/>
    </font>
    <font>
      <b/>
      <u/>
      <sz val="12"/>
      <color theme="1"/>
      <name val="Times New Roman"/>
      <family val="1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/>
    <xf numFmtId="44" fontId="2" fillId="0" borderId="0" xfId="3" applyFont="1"/>
    <xf numFmtId="0" fontId="2" fillId="0" borderId="0" xfId="2" applyFont="1" applyAlignment="1">
      <alignment horizontal="center"/>
    </xf>
    <xf numFmtId="0" fontId="5" fillId="0" borderId="0" xfId="2" applyFont="1" applyAlignment="1">
      <alignment horizontal="center"/>
    </xf>
    <xf numFmtId="0" fontId="5" fillId="0" borderId="0" xfId="2" quotePrefix="1" applyFont="1" applyAlignment="1">
      <alignment horizontal="center"/>
    </xf>
    <xf numFmtId="0" fontId="6" fillId="0" borderId="0" xfId="2" applyFont="1"/>
    <xf numFmtId="0" fontId="6" fillId="0" borderId="0" xfId="2" applyFont="1" applyAlignment="1">
      <alignment horizontal="center"/>
    </xf>
    <xf numFmtId="14" fontId="6" fillId="0" borderId="0" xfId="2" applyNumberFormat="1" applyFont="1" applyAlignment="1">
      <alignment horizontal="center"/>
    </xf>
    <xf numFmtId="14" fontId="6" fillId="0" borderId="0" xfId="2" applyNumberFormat="1" applyFont="1"/>
    <xf numFmtId="44" fontId="2" fillId="0" borderId="1" xfId="3" applyFont="1" applyBorder="1"/>
    <xf numFmtId="44" fontId="2" fillId="0" borderId="0" xfId="0" applyNumberFormat="1" applyFont="1"/>
    <xf numFmtId="10" fontId="6" fillId="0" borderId="0" xfId="2" applyNumberFormat="1" applyFont="1" applyAlignment="1">
      <alignment horizontal="center"/>
    </xf>
    <xf numFmtId="10" fontId="2" fillId="0" borderId="0" xfId="5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2" applyFont="1" applyAlignment="1">
      <alignment horizontal="left"/>
    </xf>
    <xf numFmtId="0" fontId="3" fillId="0" borderId="0" xfId="0" applyFont="1" applyAlignment="1">
      <alignment horizontal="center"/>
    </xf>
  </cellXfs>
  <cellStyles count="6">
    <cellStyle name="Comma 2" xfId="4"/>
    <cellStyle name="Currency 2" xfId="3"/>
    <cellStyle name="Euro" xfId="1"/>
    <cellStyle name="Normal" xfId="0" builtinId="0"/>
    <cellStyle name="Normal 2" xfId="2"/>
    <cellStyle name="Percent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3"/>
  <sheetViews>
    <sheetView tabSelected="1" zoomScaleNormal="100" workbookViewId="0">
      <pane ySplit="5" topLeftCell="A6" activePane="bottomLeft" state="frozen"/>
      <selection pane="bottomLeft" sqref="A1:J1"/>
    </sheetView>
  </sheetViews>
  <sheetFormatPr defaultColWidth="9.140625" defaultRowHeight="15.75" x14ac:dyDescent="0.25"/>
  <cols>
    <col min="1" max="1" width="65.140625" style="1" customWidth="1"/>
    <col min="2" max="2" width="10.85546875" style="1" bestFit="1" customWidth="1"/>
    <col min="3" max="3" width="14.42578125" style="1" bestFit="1" customWidth="1"/>
    <col min="4" max="4" width="11.42578125" style="1" bestFit="1" customWidth="1"/>
    <col min="5" max="5" width="13.85546875" style="1" bestFit="1" customWidth="1"/>
    <col min="6" max="6" width="17.28515625" style="1" bestFit="1" customWidth="1"/>
    <col min="7" max="7" width="14.5703125" style="14" bestFit="1" customWidth="1"/>
    <col min="8" max="8" width="11.85546875" style="1" bestFit="1" customWidth="1"/>
    <col min="9" max="9" width="11.5703125" style="1" bestFit="1" customWidth="1"/>
    <col min="10" max="10" width="16.42578125" style="1" bestFit="1" customWidth="1"/>
    <col min="11" max="11" width="12.7109375" style="1" bestFit="1" customWidth="1"/>
    <col min="12" max="16384" width="9.140625" style="1"/>
  </cols>
  <sheetData>
    <row r="1" spans="1:10" x14ac:dyDescent="0.25">
      <c r="A1" s="16" t="s">
        <v>188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x14ac:dyDescent="0.25">
      <c r="A2" s="16" t="s">
        <v>189</v>
      </c>
      <c r="B2" s="16"/>
      <c r="C2" s="16"/>
      <c r="D2" s="16"/>
      <c r="E2" s="16"/>
      <c r="F2" s="16"/>
      <c r="G2" s="16"/>
      <c r="H2" s="16"/>
      <c r="I2" s="16"/>
      <c r="J2" s="16"/>
    </row>
    <row r="5" spans="1:10" x14ac:dyDescent="0.25">
      <c r="A5" s="4" t="s">
        <v>10</v>
      </c>
      <c r="B5" s="4" t="s">
        <v>9</v>
      </c>
      <c r="C5" s="5" t="s">
        <v>8</v>
      </c>
      <c r="D5" s="5" t="s">
        <v>7</v>
      </c>
      <c r="E5" s="4" t="s">
        <v>6</v>
      </c>
      <c r="F5" s="4" t="s">
        <v>5</v>
      </c>
      <c r="G5" s="4" t="s">
        <v>4</v>
      </c>
      <c r="H5" s="4" t="s">
        <v>191</v>
      </c>
      <c r="I5" s="4" t="s">
        <v>3</v>
      </c>
      <c r="J5" s="4" t="s">
        <v>2</v>
      </c>
    </row>
    <row r="6" spans="1:10" x14ac:dyDescent="0.25">
      <c r="A6" s="6" t="s">
        <v>0</v>
      </c>
      <c r="B6" s="7">
        <v>136400</v>
      </c>
      <c r="C6" s="8">
        <v>31413</v>
      </c>
      <c r="D6" s="7">
        <v>10730572</v>
      </c>
      <c r="E6" s="7">
        <v>1</v>
      </c>
      <c r="F6" s="2">
        <v>730.74</v>
      </c>
      <c r="G6" s="12">
        <v>1.5599999999999999E-2</v>
      </c>
      <c r="H6" s="9">
        <v>44012</v>
      </c>
      <c r="I6" s="3">
        <f>((YEAR(H6)-YEAR(C6))*12)+(MONTH(H6)-MONTH(C6))</f>
        <v>413</v>
      </c>
      <c r="J6" s="2">
        <f>((F6*G6)/12)*I6</f>
        <v>392.33430599999997</v>
      </c>
    </row>
    <row r="7" spans="1:10" x14ac:dyDescent="0.25">
      <c r="A7" s="6" t="s">
        <v>0</v>
      </c>
      <c r="B7" s="7">
        <v>136400</v>
      </c>
      <c r="C7" s="8">
        <v>30317</v>
      </c>
      <c r="D7" s="7">
        <v>10777500</v>
      </c>
      <c r="E7" s="7">
        <v>1</v>
      </c>
      <c r="F7" s="2">
        <v>877.04</v>
      </c>
      <c r="G7" s="12">
        <v>1.5599999999999999E-2</v>
      </c>
      <c r="H7" s="9">
        <v>44012</v>
      </c>
      <c r="I7" s="3">
        <f>((YEAR(H7)-YEAR(C7))*12)+(MONTH(H7)-MONTH(C7))</f>
        <v>449</v>
      </c>
      <c r="J7" s="2">
        <f>((F7*G7)/12)*I7</f>
        <v>511.92824799999994</v>
      </c>
    </row>
    <row r="8" spans="1:10" x14ac:dyDescent="0.25">
      <c r="A8" s="6" t="s">
        <v>1</v>
      </c>
      <c r="B8" s="7">
        <v>136400</v>
      </c>
      <c r="C8" s="8">
        <v>34335</v>
      </c>
      <c r="D8" s="7">
        <v>10778313</v>
      </c>
      <c r="E8" s="7">
        <v>9</v>
      </c>
      <c r="F8" s="2">
        <v>5913.5399999999991</v>
      </c>
      <c r="G8" s="12">
        <v>1.5599999999999999E-2</v>
      </c>
      <c r="H8" s="9">
        <v>44012</v>
      </c>
      <c r="I8" s="3">
        <f>((YEAR(H8)-YEAR(C8))*12)+(MONTH(H8)-MONTH(C8))</f>
        <v>317</v>
      </c>
      <c r="J8" s="2">
        <f>((F8*G8)/12)*I8</f>
        <v>2436.9698339999995</v>
      </c>
    </row>
    <row r="9" spans="1:10" x14ac:dyDescent="0.25">
      <c r="A9" s="6" t="s">
        <v>0</v>
      </c>
      <c r="B9" s="7">
        <v>136400</v>
      </c>
      <c r="C9" s="8">
        <v>37622</v>
      </c>
      <c r="D9" s="7">
        <v>10742538</v>
      </c>
      <c r="E9" s="7">
        <v>1</v>
      </c>
      <c r="F9" s="2">
        <v>3684.04</v>
      </c>
      <c r="G9" s="12">
        <v>1.5599999999999999E-2</v>
      </c>
      <c r="H9" s="9">
        <v>44012</v>
      </c>
      <c r="I9" s="3">
        <f>((YEAR(H9)-YEAR(C9))*12)+(MONTH(H9)-MONTH(C9))</f>
        <v>209</v>
      </c>
      <c r="J9" s="2">
        <f>((F9*G9)/12)*I9</f>
        <v>1000.9536680000001</v>
      </c>
    </row>
    <row r="10" spans="1:10" x14ac:dyDescent="0.25">
      <c r="A10" s="6" t="s">
        <v>0</v>
      </c>
      <c r="B10" s="7">
        <v>136400</v>
      </c>
      <c r="C10" s="8">
        <v>41275</v>
      </c>
      <c r="D10" s="7">
        <v>432661871</v>
      </c>
      <c r="E10" s="7">
        <v>1</v>
      </c>
      <c r="F10" s="2">
        <v>4026.53</v>
      </c>
      <c r="G10" s="12">
        <v>1.5599999999999999E-2</v>
      </c>
      <c r="H10" s="9">
        <v>44012</v>
      </c>
      <c r="I10" s="3">
        <f>((YEAR(H10)-YEAR(C10))*12)+(MONTH(H10)-MONTH(C10))</f>
        <v>89</v>
      </c>
      <c r="J10" s="2">
        <f>((F10*G10)/12)*I10</f>
        <v>465.86952100000002</v>
      </c>
    </row>
    <row r="11" spans="1:10" x14ac:dyDescent="0.25">
      <c r="A11" s="6" t="s">
        <v>56</v>
      </c>
      <c r="B11" s="7">
        <v>136100</v>
      </c>
      <c r="C11" s="8">
        <v>41548</v>
      </c>
      <c r="D11" s="7">
        <v>93830417</v>
      </c>
      <c r="E11" s="7">
        <v>430</v>
      </c>
      <c r="F11" s="2">
        <v>36074.19</v>
      </c>
      <c r="G11" s="13">
        <f>0.0172+0.0043</f>
        <v>2.1499999999999998E-2</v>
      </c>
      <c r="H11" s="9">
        <v>44012</v>
      </c>
      <c r="I11" s="3">
        <f t="shared" ref="I11:I74" si="0">((YEAR(H11)-YEAR(C11))*12)+(MONTH(H11)-MONTH(C11))</f>
        <v>80</v>
      </c>
      <c r="J11" s="2">
        <f t="shared" ref="J11:J74" si="1">((F11*G11)/12)*I11</f>
        <v>5170.6339000000007</v>
      </c>
    </row>
    <row r="12" spans="1:10" x14ac:dyDescent="0.25">
      <c r="A12" s="6" t="s">
        <v>55</v>
      </c>
      <c r="B12" s="7">
        <v>136100</v>
      </c>
      <c r="C12" s="8">
        <v>31047</v>
      </c>
      <c r="D12" s="7">
        <v>10683710</v>
      </c>
      <c r="E12" s="7">
        <v>1</v>
      </c>
      <c r="F12" s="2">
        <v>107</v>
      </c>
      <c r="G12" s="13">
        <f>0.0172+0.0043</f>
        <v>2.1499999999999998E-2</v>
      </c>
      <c r="H12" s="9">
        <v>44012</v>
      </c>
      <c r="I12" s="3">
        <f t="shared" si="0"/>
        <v>426</v>
      </c>
      <c r="J12" s="2">
        <f t="shared" si="1"/>
        <v>81.667749999999998</v>
      </c>
    </row>
    <row r="13" spans="1:10" x14ac:dyDescent="0.25">
      <c r="A13" s="6" t="s">
        <v>54</v>
      </c>
      <c r="B13" s="7">
        <v>136100</v>
      </c>
      <c r="C13" s="8">
        <v>27029</v>
      </c>
      <c r="D13" s="7">
        <v>10682917</v>
      </c>
      <c r="E13" s="7">
        <v>394</v>
      </c>
      <c r="F13" s="2">
        <v>1801.38</v>
      </c>
      <c r="G13" s="13">
        <f>0.0172+0.0043</f>
        <v>2.1499999999999998E-2</v>
      </c>
      <c r="H13" s="9">
        <v>44012</v>
      </c>
      <c r="I13" s="3">
        <f t="shared" si="0"/>
        <v>558</v>
      </c>
      <c r="J13" s="2">
        <f t="shared" si="1"/>
        <v>1800.9296549999999</v>
      </c>
    </row>
    <row r="14" spans="1:10" x14ac:dyDescent="0.25">
      <c r="A14" s="6" t="s">
        <v>53</v>
      </c>
      <c r="B14" s="7">
        <v>136200</v>
      </c>
      <c r="C14" s="8">
        <v>27029</v>
      </c>
      <c r="D14" s="7">
        <v>10714142</v>
      </c>
      <c r="E14" s="7">
        <v>18</v>
      </c>
      <c r="F14" s="2">
        <v>120.9</v>
      </c>
      <c r="G14" s="12">
        <f t="shared" ref="G14:G74" si="2">0.015+0.0008-0.0002</f>
        <v>1.5599999999999998E-2</v>
      </c>
      <c r="H14" s="9">
        <v>44012</v>
      </c>
      <c r="I14" s="3">
        <f t="shared" si="0"/>
        <v>558</v>
      </c>
      <c r="J14" s="2">
        <f t="shared" si="1"/>
        <v>87.700859999999992</v>
      </c>
    </row>
    <row r="15" spans="1:10" x14ac:dyDescent="0.25">
      <c r="A15" s="6" t="s">
        <v>52</v>
      </c>
      <c r="B15" s="7">
        <v>136200</v>
      </c>
      <c r="C15" s="8">
        <v>27029</v>
      </c>
      <c r="D15" s="7">
        <v>10689392</v>
      </c>
      <c r="E15" s="7">
        <v>175</v>
      </c>
      <c r="F15" s="2">
        <v>296.02999999999997</v>
      </c>
      <c r="G15" s="12">
        <f t="shared" si="2"/>
        <v>1.5599999999999998E-2</v>
      </c>
      <c r="H15" s="9">
        <v>44012</v>
      </c>
      <c r="I15" s="3">
        <f t="shared" si="0"/>
        <v>558</v>
      </c>
      <c r="J15" s="2">
        <f t="shared" si="1"/>
        <v>214.74016199999997</v>
      </c>
    </row>
    <row r="16" spans="1:10" x14ac:dyDescent="0.25">
      <c r="A16" s="6" t="s">
        <v>51</v>
      </c>
      <c r="B16" s="7">
        <v>136200</v>
      </c>
      <c r="C16" s="8">
        <v>27029</v>
      </c>
      <c r="D16" s="7">
        <v>10703684</v>
      </c>
      <c r="E16" s="7">
        <v>1</v>
      </c>
      <c r="F16" s="2">
        <v>1128.78</v>
      </c>
      <c r="G16" s="12">
        <f t="shared" si="2"/>
        <v>1.5599999999999998E-2</v>
      </c>
      <c r="H16" s="9">
        <v>44012</v>
      </c>
      <c r="I16" s="3">
        <f t="shared" si="0"/>
        <v>558</v>
      </c>
      <c r="J16" s="2">
        <f t="shared" si="1"/>
        <v>818.81701199999986</v>
      </c>
    </row>
    <row r="17" spans="1:10" x14ac:dyDescent="0.25">
      <c r="A17" s="6" t="s">
        <v>50</v>
      </c>
      <c r="B17" s="7">
        <v>136200</v>
      </c>
      <c r="C17" s="8">
        <v>27029</v>
      </c>
      <c r="D17" s="7">
        <v>10711806</v>
      </c>
      <c r="E17" s="7">
        <v>3</v>
      </c>
      <c r="F17" s="2">
        <v>58.04</v>
      </c>
      <c r="G17" s="12">
        <f t="shared" si="2"/>
        <v>1.5599999999999998E-2</v>
      </c>
      <c r="H17" s="9">
        <v>44012</v>
      </c>
      <c r="I17" s="3">
        <f t="shared" si="0"/>
        <v>558</v>
      </c>
      <c r="J17" s="2">
        <f t="shared" si="1"/>
        <v>42.102215999999999</v>
      </c>
    </row>
    <row r="18" spans="1:10" x14ac:dyDescent="0.25">
      <c r="A18" s="6" t="s">
        <v>49</v>
      </c>
      <c r="B18" s="7">
        <v>136200</v>
      </c>
      <c r="C18" s="8">
        <v>27029</v>
      </c>
      <c r="D18" s="7">
        <v>10703220</v>
      </c>
      <c r="E18" s="7">
        <v>1</v>
      </c>
      <c r="F18" s="2">
        <v>273.19</v>
      </c>
      <c r="G18" s="12">
        <f t="shared" si="2"/>
        <v>1.5599999999999998E-2</v>
      </c>
      <c r="H18" s="9">
        <v>44012</v>
      </c>
      <c r="I18" s="3">
        <f t="shared" si="0"/>
        <v>558</v>
      </c>
      <c r="J18" s="2">
        <f t="shared" si="1"/>
        <v>198.17202599999996</v>
      </c>
    </row>
    <row r="19" spans="1:10" x14ac:dyDescent="0.25">
      <c r="A19" s="6" t="s">
        <v>49</v>
      </c>
      <c r="B19" s="7">
        <v>136200</v>
      </c>
      <c r="C19" s="8">
        <v>27029</v>
      </c>
      <c r="D19" s="7">
        <v>10703210</v>
      </c>
      <c r="E19" s="7">
        <v>1</v>
      </c>
      <c r="F19" s="2">
        <v>273.19</v>
      </c>
      <c r="G19" s="12">
        <f t="shared" si="2"/>
        <v>1.5599999999999998E-2</v>
      </c>
      <c r="H19" s="9">
        <v>44012</v>
      </c>
      <c r="I19" s="3">
        <f t="shared" si="0"/>
        <v>558</v>
      </c>
      <c r="J19" s="2">
        <f t="shared" si="1"/>
        <v>198.17202599999996</v>
      </c>
    </row>
    <row r="20" spans="1:10" x14ac:dyDescent="0.25">
      <c r="A20" s="6" t="s">
        <v>49</v>
      </c>
      <c r="B20" s="7">
        <v>136200</v>
      </c>
      <c r="C20" s="8">
        <v>27029</v>
      </c>
      <c r="D20" s="7">
        <v>10703121</v>
      </c>
      <c r="E20" s="7">
        <v>1</v>
      </c>
      <c r="F20" s="2">
        <v>273.18</v>
      </c>
      <c r="G20" s="12">
        <f t="shared" si="2"/>
        <v>1.5599999999999998E-2</v>
      </c>
      <c r="H20" s="9">
        <v>44012</v>
      </c>
      <c r="I20" s="3">
        <f t="shared" si="0"/>
        <v>558</v>
      </c>
      <c r="J20" s="2">
        <f t="shared" si="1"/>
        <v>198.164772</v>
      </c>
    </row>
    <row r="21" spans="1:10" x14ac:dyDescent="0.25">
      <c r="A21" s="6" t="s">
        <v>49</v>
      </c>
      <c r="B21" s="7">
        <v>136200</v>
      </c>
      <c r="C21" s="8">
        <v>27029</v>
      </c>
      <c r="D21" s="7">
        <v>10703122</v>
      </c>
      <c r="E21" s="7">
        <v>1</v>
      </c>
      <c r="F21" s="2">
        <v>273.18</v>
      </c>
      <c r="G21" s="12">
        <f t="shared" si="2"/>
        <v>1.5599999999999998E-2</v>
      </c>
      <c r="H21" s="9">
        <v>44012</v>
      </c>
      <c r="I21" s="3">
        <f t="shared" si="0"/>
        <v>558</v>
      </c>
      <c r="J21" s="2">
        <f t="shared" si="1"/>
        <v>198.164772</v>
      </c>
    </row>
    <row r="22" spans="1:10" x14ac:dyDescent="0.25">
      <c r="A22" s="6" t="s">
        <v>49</v>
      </c>
      <c r="B22" s="7">
        <v>136200</v>
      </c>
      <c r="C22" s="8">
        <v>27029</v>
      </c>
      <c r="D22" s="7">
        <v>10703120</v>
      </c>
      <c r="E22" s="7">
        <v>1</v>
      </c>
      <c r="F22" s="2">
        <v>273.18</v>
      </c>
      <c r="G22" s="12">
        <f t="shared" si="2"/>
        <v>1.5599999999999998E-2</v>
      </c>
      <c r="H22" s="9">
        <v>44012</v>
      </c>
      <c r="I22" s="3">
        <f t="shared" si="0"/>
        <v>558</v>
      </c>
      <c r="J22" s="2">
        <f t="shared" si="1"/>
        <v>198.164772</v>
      </c>
    </row>
    <row r="23" spans="1:10" x14ac:dyDescent="0.25">
      <c r="A23" s="6" t="s">
        <v>49</v>
      </c>
      <c r="B23" s="7">
        <v>136200</v>
      </c>
      <c r="C23" s="8">
        <v>27029</v>
      </c>
      <c r="D23" s="7">
        <v>10703123</v>
      </c>
      <c r="E23" s="7">
        <v>1</v>
      </c>
      <c r="F23" s="2">
        <v>273.19</v>
      </c>
      <c r="G23" s="12">
        <f t="shared" si="2"/>
        <v>1.5599999999999998E-2</v>
      </c>
      <c r="H23" s="9">
        <v>44012</v>
      </c>
      <c r="I23" s="3">
        <f t="shared" si="0"/>
        <v>558</v>
      </c>
      <c r="J23" s="2">
        <f t="shared" si="1"/>
        <v>198.17202599999996</v>
      </c>
    </row>
    <row r="24" spans="1:10" x14ac:dyDescent="0.25">
      <c r="A24" s="6" t="s">
        <v>48</v>
      </c>
      <c r="B24" s="7">
        <v>136200</v>
      </c>
      <c r="C24" s="8">
        <v>27029</v>
      </c>
      <c r="D24" s="7">
        <v>10703583</v>
      </c>
      <c r="E24" s="7">
        <v>1</v>
      </c>
      <c r="F24" s="2">
        <v>118.77</v>
      </c>
      <c r="G24" s="12">
        <f t="shared" si="2"/>
        <v>1.5599999999999998E-2</v>
      </c>
      <c r="H24" s="9">
        <v>44012</v>
      </c>
      <c r="I24" s="3">
        <f t="shared" si="0"/>
        <v>558</v>
      </c>
      <c r="J24" s="2">
        <f t="shared" si="1"/>
        <v>86.155757999999992</v>
      </c>
    </row>
    <row r="25" spans="1:10" x14ac:dyDescent="0.25">
      <c r="A25" s="6" t="s">
        <v>48</v>
      </c>
      <c r="B25" s="7">
        <v>136200</v>
      </c>
      <c r="C25" s="8">
        <v>27029</v>
      </c>
      <c r="D25" s="7">
        <v>10705308</v>
      </c>
      <c r="E25" s="7">
        <v>1</v>
      </c>
      <c r="F25" s="2">
        <v>118.77</v>
      </c>
      <c r="G25" s="12">
        <f t="shared" si="2"/>
        <v>1.5599999999999998E-2</v>
      </c>
      <c r="H25" s="9">
        <v>44012</v>
      </c>
      <c r="I25" s="3">
        <f t="shared" si="0"/>
        <v>558</v>
      </c>
      <c r="J25" s="2">
        <f t="shared" si="1"/>
        <v>86.155757999999992</v>
      </c>
    </row>
    <row r="26" spans="1:10" x14ac:dyDescent="0.25">
      <c r="A26" s="6" t="s">
        <v>48</v>
      </c>
      <c r="B26" s="7">
        <v>136200</v>
      </c>
      <c r="C26" s="8">
        <v>27029</v>
      </c>
      <c r="D26" s="7">
        <v>10703589</v>
      </c>
      <c r="E26" s="7">
        <v>1</v>
      </c>
      <c r="F26" s="2">
        <v>118.78</v>
      </c>
      <c r="G26" s="12">
        <f t="shared" si="2"/>
        <v>1.5599999999999998E-2</v>
      </c>
      <c r="H26" s="9">
        <v>44012</v>
      </c>
      <c r="I26" s="3">
        <f t="shared" si="0"/>
        <v>558</v>
      </c>
      <c r="J26" s="2">
        <f t="shared" si="1"/>
        <v>86.163011999999981</v>
      </c>
    </row>
    <row r="27" spans="1:10" x14ac:dyDescent="0.25">
      <c r="A27" s="6" t="s">
        <v>47</v>
      </c>
      <c r="B27" s="7">
        <v>136200</v>
      </c>
      <c r="C27" s="8">
        <v>27029</v>
      </c>
      <c r="D27" s="7">
        <v>10689451</v>
      </c>
      <c r="E27" s="7">
        <v>60</v>
      </c>
      <c r="F27" s="2">
        <v>170.28</v>
      </c>
      <c r="G27" s="12">
        <f t="shared" si="2"/>
        <v>1.5599999999999998E-2</v>
      </c>
      <c r="H27" s="9">
        <v>44012</v>
      </c>
      <c r="I27" s="3">
        <f t="shared" si="0"/>
        <v>558</v>
      </c>
      <c r="J27" s="2">
        <f t="shared" si="1"/>
        <v>123.52111199999999</v>
      </c>
    </row>
    <row r="28" spans="1:10" x14ac:dyDescent="0.25">
      <c r="A28" s="6" t="s">
        <v>46</v>
      </c>
      <c r="B28" s="7">
        <v>136200</v>
      </c>
      <c r="C28" s="8">
        <v>27029</v>
      </c>
      <c r="D28" s="7">
        <v>10691389</v>
      </c>
      <c r="E28" s="7">
        <v>193</v>
      </c>
      <c r="F28" s="2">
        <v>584.33000000000004</v>
      </c>
      <c r="G28" s="12">
        <f t="shared" si="2"/>
        <v>1.5599999999999998E-2</v>
      </c>
      <c r="H28" s="9">
        <v>44012</v>
      </c>
      <c r="I28" s="3">
        <f t="shared" si="0"/>
        <v>558</v>
      </c>
      <c r="J28" s="2">
        <f t="shared" si="1"/>
        <v>423.87298199999992</v>
      </c>
    </row>
    <row r="29" spans="1:10" x14ac:dyDescent="0.25">
      <c r="A29" s="6" t="s">
        <v>45</v>
      </c>
      <c r="B29" s="7">
        <v>136200</v>
      </c>
      <c r="C29" s="8">
        <v>27029</v>
      </c>
      <c r="D29" s="7">
        <v>10691390</v>
      </c>
      <c r="E29" s="7">
        <v>48</v>
      </c>
      <c r="F29" s="2">
        <v>53.6</v>
      </c>
      <c r="G29" s="12">
        <f t="shared" si="2"/>
        <v>1.5599999999999998E-2</v>
      </c>
      <c r="H29" s="9">
        <v>44012</v>
      </c>
      <c r="I29" s="3">
        <f t="shared" si="0"/>
        <v>558</v>
      </c>
      <c r="J29" s="2">
        <f t="shared" si="1"/>
        <v>38.881439999999998</v>
      </c>
    </row>
    <row r="30" spans="1:10" x14ac:dyDescent="0.25">
      <c r="A30" s="6" t="s">
        <v>44</v>
      </c>
      <c r="B30" s="7">
        <v>136200</v>
      </c>
      <c r="C30" s="8">
        <v>34607</v>
      </c>
      <c r="D30" s="7">
        <v>10692800</v>
      </c>
      <c r="E30" s="7">
        <v>94</v>
      </c>
      <c r="F30" s="2">
        <v>280.68</v>
      </c>
      <c r="G30" s="12">
        <f t="shared" si="2"/>
        <v>1.5599999999999998E-2</v>
      </c>
      <c r="H30" s="9">
        <v>44012</v>
      </c>
      <c r="I30" s="3">
        <f t="shared" si="0"/>
        <v>309</v>
      </c>
      <c r="J30" s="2">
        <f t="shared" si="1"/>
        <v>112.749156</v>
      </c>
    </row>
    <row r="31" spans="1:10" x14ac:dyDescent="0.25">
      <c r="A31" s="6" t="s">
        <v>43</v>
      </c>
      <c r="B31" s="7">
        <v>136200</v>
      </c>
      <c r="C31" s="8">
        <v>34607</v>
      </c>
      <c r="D31" s="7">
        <v>10712967</v>
      </c>
      <c r="E31" s="7">
        <v>3</v>
      </c>
      <c r="F31" s="2">
        <v>4814.13</v>
      </c>
      <c r="G31" s="12">
        <f t="shared" si="2"/>
        <v>1.5599999999999998E-2</v>
      </c>
      <c r="H31" s="9">
        <v>44012</v>
      </c>
      <c r="I31" s="3">
        <f t="shared" si="0"/>
        <v>309</v>
      </c>
      <c r="J31" s="2">
        <f t="shared" si="1"/>
        <v>1933.8360209999998</v>
      </c>
    </row>
    <row r="32" spans="1:10" x14ac:dyDescent="0.25">
      <c r="A32" s="6" t="s">
        <v>42</v>
      </c>
      <c r="B32" s="7">
        <v>136200</v>
      </c>
      <c r="C32" s="8">
        <v>27029</v>
      </c>
      <c r="D32" s="7">
        <v>10716291</v>
      </c>
      <c r="E32" s="7">
        <v>1</v>
      </c>
      <c r="F32" s="2">
        <v>1109.0999999999999</v>
      </c>
      <c r="G32" s="12">
        <f t="shared" si="2"/>
        <v>1.5599999999999998E-2</v>
      </c>
      <c r="H32" s="9">
        <v>44012</v>
      </c>
      <c r="I32" s="3">
        <f t="shared" si="0"/>
        <v>558</v>
      </c>
      <c r="J32" s="2">
        <f t="shared" si="1"/>
        <v>804.54113999999981</v>
      </c>
    </row>
    <row r="33" spans="1:10" x14ac:dyDescent="0.25">
      <c r="A33" s="6" t="s">
        <v>41</v>
      </c>
      <c r="B33" s="7">
        <v>136200</v>
      </c>
      <c r="C33" s="8">
        <v>27029</v>
      </c>
      <c r="D33" s="7">
        <v>10705425</v>
      </c>
      <c r="E33" s="7">
        <v>1</v>
      </c>
      <c r="F33" s="2">
        <v>694.7</v>
      </c>
      <c r="G33" s="12">
        <f t="shared" si="2"/>
        <v>1.5599999999999998E-2</v>
      </c>
      <c r="H33" s="9">
        <v>44012</v>
      </c>
      <c r="I33" s="3">
        <f t="shared" si="0"/>
        <v>558</v>
      </c>
      <c r="J33" s="2">
        <f t="shared" si="1"/>
        <v>503.9353799999999</v>
      </c>
    </row>
    <row r="34" spans="1:10" x14ac:dyDescent="0.25">
      <c r="A34" s="6" t="s">
        <v>41</v>
      </c>
      <c r="B34" s="7">
        <v>136200</v>
      </c>
      <c r="C34" s="8">
        <v>27029</v>
      </c>
      <c r="D34" s="7">
        <v>10705423</v>
      </c>
      <c r="E34" s="7">
        <v>1</v>
      </c>
      <c r="F34" s="2">
        <v>694.69</v>
      </c>
      <c r="G34" s="12">
        <f t="shared" si="2"/>
        <v>1.5599999999999998E-2</v>
      </c>
      <c r="H34" s="9">
        <v>44012</v>
      </c>
      <c r="I34" s="3">
        <f t="shared" si="0"/>
        <v>558</v>
      </c>
      <c r="J34" s="2">
        <f t="shared" si="1"/>
        <v>503.92812599999996</v>
      </c>
    </row>
    <row r="35" spans="1:10" x14ac:dyDescent="0.25">
      <c r="A35" s="6" t="s">
        <v>41</v>
      </c>
      <c r="B35" s="7">
        <v>136200</v>
      </c>
      <c r="C35" s="8">
        <v>27029</v>
      </c>
      <c r="D35" s="7">
        <v>10705424</v>
      </c>
      <c r="E35" s="7">
        <v>1</v>
      </c>
      <c r="F35" s="2">
        <v>694.69</v>
      </c>
      <c r="G35" s="12">
        <f t="shared" si="2"/>
        <v>1.5599999999999998E-2</v>
      </c>
      <c r="H35" s="9">
        <v>44012</v>
      </c>
      <c r="I35" s="3">
        <f t="shared" si="0"/>
        <v>558</v>
      </c>
      <c r="J35" s="2">
        <f t="shared" si="1"/>
        <v>503.92812599999996</v>
      </c>
    </row>
    <row r="36" spans="1:10" x14ac:dyDescent="0.25">
      <c r="A36" s="6" t="s">
        <v>40</v>
      </c>
      <c r="B36" s="7">
        <v>136200</v>
      </c>
      <c r="C36" s="8">
        <v>27029</v>
      </c>
      <c r="D36" s="7">
        <v>10713610</v>
      </c>
      <c r="E36" s="7">
        <v>3</v>
      </c>
      <c r="F36" s="2">
        <v>216.99</v>
      </c>
      <c r="G36" s="12">
        <f t="shared" si="2"/>
        <v>1.5599999999999998E-2</v>
      </c>
      <c r="H36" s="9">
        <v>44012</v>
      </c>
      <c r="I36" s="3">
        <f t="shared" si="0"/>
        <v>558</v>
      </c>
      <c r="J36" s="2">
        <f t="shared" si="1"/>
        <v>157.40454599999998</v>
      </c>
    </row>
    <row r="37" spans="1:10" x14ac:dyDescent="0.25">
      <c r="A37" s="6" t="s">
        <v>39</v>
      </c>
      <c r="B37" s="7">
        <v>136200</v>
      </c>
      <c r="C37" s="8">
        <v>34607</v>
      </c>
      <c r="D37" s="7">
        <v>10713762</v>
      </c>
      <c r="E37" s="7">
        <v>3</v>
      </c>
      <c r="F37" s="2">
        <v>1436.35</v>
      </c>
      <c r="G37" s="12">
        <f t="shared" si="2"/>
        <v>1.5599999999999998E-2</v>
      </c>
      <c r="H37" s="9">
        <v>44012</v>
      </c>
      <c r="I37" s="3">
        <f t="shared" si="0"/>
        <v>309</v>
      </c>
      <c r="J37" s="2">
        <f t="shared" si="1"/>
        <v>576.98179499999981</v>
      </c>
    </row>
    <row r="38" spans="1:10" x14ac:dyDescent="0.25">
      <c r="A38" s="6" t="s">
        <v>38</v>
      </c>
      <c r="B38" s="7">
        <v>136200</v>
      </c>
      <c r="C38" s="8">
        <v>35033</v>
      </c>
      <c r="D38" s="7">
        <v>10705033</v>
      </c>
      <c r="E38" s="7">
        <v>3</v>
      </c>
      <c r="F38" s="2">
        <v>551.89</v>
      </c>
      <c r="G38" s="12">
        <f t="shared" si="2"/>
        <v>1.5599999999999998E-2</v>
      </c>
      <c r="H38" s="9">
        <v>44012</v>
      </c>
      <c r="I38" s="3">
        <f t="shared" si="0"/>
        <v>295</v>
      </c>
      <c r="J38" s="2">
        <f t="shared" si="1"/>
        <v>211.64981499999996</v>
      </c>
    </row>
    <row r="39" spans="1:10" x14ac:dyDescent="0.25">
      <c r="A39" s="6" t="s">
        <v>37</v>
      </c>
      <c r="B39" s="7">
        <v>136200</v>
      </c>
      <c r="C39" s="8">
        <v>34607</v>
      </c>
      <c r="D39" s="7">
        <v>10699662</v>
      </c>
      <c r="E39" s="7">
        <v>87</v>
      </c>
      <c r="F39" s="2">
        <v>418.42</v>
      </c>
      <c r="G39" s="12">
        <f t="shared" si="2"/>
        <v>1.5599999999999998E-2</v>
      </c>
      <c r="H39" s="9">
        <v>44012</v>
      </c>
      <c r="I39" s="3">
        <f t="shared" si="0"/>
        <v>309</v>
      </c>
      <c r="J39" s="2">
        <f t="shared" si="1"/>
        <v>168.07931399999998</v>
      </c>
    </row>
    <row r="40" spans="1:10" x14ac:dyDescent="0.25">
      <c r="A40" s="6" t="s">
        <v>36</v>
      </c>
      <c r="B40" s="7">
        <v>136200</v>
      </c>
      <c r="C40" s="8">
        <v>41061</v>
      </c>
      <c r="D40" s="7">
        <v>55016128</v>
      </c>
      <c r="E40" s="7">
        <v>1</v>
      </c>
      <c r="F40" s="2">
        <v>2561.48</v>
      </c>
      <c r="G40" s="12">
        <f t="shared" si="2"/>
        <v>1.5599999999999998E-2</v>
      </c>
      <c r="H40" s="9">
        <v>44012</v>
      </c>
      <c r="I40" s="3">
        <f t="shared" si="0"/>
        <v>96</v>
      </c>
      <c r="J40" s="2">
        <f t="shared" si="1"/>
        <v>319.67270399999995</v>
      </c>
    </row>
    <row r="41" spans="1:10" x14ac:dyDescent="0.25">
      <c r="A41" s="6" t="s">
        <v>35</v>
      </c>
      <c r="B41" s="7">
        <v>136200</v>
      </c>
      <c r="C41" s="8">
        <v>42339</v>
      </c>
      <c r="D41" s="7">
        <v>186953896</v>
      </c>
      <c r="E41" s="7">
        <v>1</v>
      </c>
      <c r="F41" s="2">
        <v>2046.01</v>
      </c>
      <c r="G41" s="12">
        <f t="shared" si="2"/>
        <v>1.5599999999999998E-2</v>
      </c>
      <c r="H41" s="9">
        <v>44012</v>
      </c>
      <c r="I41" s="3">
        <f t="shared" si="0"/>
        <v>54</v>
      </c>
      <c r="J41" s="2">
        <f t="shared" si="1"/>
        <v>143.62990199999996</v>
      </c>
    </row>
    <row r="42" spans="1:10" x14ac:dyDescent="0.25">
      <c r="A42" s="6" t="s">
        <v>34</v>
      </c>
      <c r="B42" s="7">
        <v>136200</v>
      </c>
      <c r="C42" s="8">
        <v>42767</v>
      </c>
      <c r="D42" s="7">
        <v>264789154</v>
      </c>
      <c r="E42" s="7">
        <v>1</v>
      </c>
      <c r="F42" s="2">
        <v>3601.7</v>
      </c>
      <c r="G42" s="12">
        <f t="shared" si="2"/>
        <v>1.5599999999999998E-2</v>
      </c>
      <c r="H42" s="9">
        <v>44012</v>
      </c>
      <c r="I42" s="3">
        <f t="shared" si="0"/>
        <v>40</v>
      </c>
      <c r="J42" s="2">
        <f t="shared" si="1"/>
        <v>187.28839999999994</v>
      </c>
    </row>
    <row r="43" spans="1:10" x14ac:dyDescent="0.25">
      <c r="A43" s="6" t="s">
        <v>33</v>
      </c>
      <c r="B43" s="7">
        <v>136200</v>
      </c>
      <c r="C43" s="8">
        <v>35611</v>
      </c>
      <c r="D43" s="7">
        <v>10696214</v>
      </c>
      <c r="E43" s="7">
        <v>60</v>
      </c>
      <c r="F43" s="2">
        <v>75.34</v>
      </c>
      <c r="G43" s="12">
        <f t="shared" si="2"/>
        <v>1.5599999999999998E-2</v>
      </c>
      <c r="H43" s="9">
        <v>44012</v>
      </c>
      <c r="I43" s="3">
        <f t="shared" si="0"/>
        <v>276</v>
      </c>
      <c r="J43" s="2">
        <f t="shared" si="1"/>
        <v>27.031991999999995</v>
      </c>
    </row>
    <row r="44" spans="1:10" x14ac:dyDescent="0.25">
      <c r="A44" s="6" t="s">
        <v>33</v>
      </c>
      <c r="B44" s="7">
        <v>136200</v>
      </c>
      <c r="C44" s="8">
        <v>35033</v>
      </c>
      <c r="D44" s="7">
        <v>10695975</v>
      </c>
      <c r="E44" s="7">
        <v>233</v>
      </c>
      <c r="F44" s="2">
        <v>593.67999999999995</v>
      </c>
      <c r="G44" s="12">
        <f t="shared" si="2"/>
        <v>1.5599999999999998E-2</v>
      </c>
      <c r="H44" s="9">
        <v>44012</v>
      </c>
      <c r="I44" s="3">
        <f t="shared" si="0"/>
        <v>295</v>
      </c>
      <c r="J44" s="2">
        <f t="shared" si="1"/>
        <v>227.67627999999993</v>
      </c>
    </row>
    <row r="45" spans="1:10" x14ac:dyDescent="0.25">
      <c r="A45" s="6" t="s">
        <v>32</v>
      </c>
      <c r="B45" s="7">
        <v>136200</v>
      </c>
      <c r="C45" s="8">
        <v>35611</v>
      </c>
      <c r="D45" s="7">
        <v>10697594</v>
      </c>
      <c r="E45" s="7">
        <v>165</v>
      </c>
      <c r="F45" s="2">
        <v>525.36</v>
      </c>
      <c r="G45" s="12">
        <f t="shared" si="2"/>
        <v>1.5599999999999998E-2</v>
      </c>
      <c r="H45" s="9">
        <v>44012</v>
      </c>
      <c r="I45" s="3">
        <f t="shared" si="0"/>
        <v>276</v>
      </c>
      <c r="J45" s="2">
        <f t="shared" si="1"/>
        <v>188.49916799999997</v>
      </c>
    </row>
    <row r="46" spans="1:10" x14ac:dyDescent="0.25">
      <c r="A46" s="6" t="s">
        <v>31</v>
      </c>
      <c r="B46" s="7">
        <v>136200</v>
      </c>
      <c r="C46" s="8">
        <v>35033</v>
      </c>
      <c r="D46" s="7">
        <v>10690410</v>
      </c>
      <c r="E46" s="7">
        <v>3</v>
      </c>
      <c r="F46" s="2">
        <v>24.43</v>
      </c>
      <c r="G46" s="12">
        <f t="shared" si="2"/>
        <v>1.5599999999999998E-2</v>
      </c>
      <c r="H46" s="9">
        <v>44012</v>
      </c>
      <c r="I46" s="3">
        <f t="shared" si="0"/>
        <v>295</v>
      </c>
      <c r="J46" s="2">
        <f t="shared" si="1"/>
        <v>9.368904999999998</v>
      </c>
    </row>
    <row r="47" spans="1:10" x14ac:dyDescent="0.25">
      <c r="A47" s="6" t="s">
        <v>30</v>
      </c>
      <c r="B47" s="7">
        <v>136200</v>
      </c>
      <c r="C47" s="8">
        <v>35611</v>
      </c>
      <c r="D47" s="7">
        <v>10690816</v>
      </c>
      <c r="E47" s="7">
        <v>26</v>
      </c>
      <c r="F47" s="2">
        <v>92.81</v>
      </c>
      <c r="G47" s="12">
        <f t="shared" si="2"/>
        <v>1.5599999999999998E-2</v>
      </c>
      <c r="H47" s="9">
        <v>44012</v>
      </c>
      <c r="I47" s="3">
        <f t="shared" si="0"/>
        <v>276</v>
      </c>
      <c r="J47" s="2">
        <f t="shared" si="1"/>
        <v>33.300227999999997</v>
      </c>
    </row>
    <row r="48" spans="1:10" x14ac:dyDescent="0.25">
      <c r="A48" s="6" t="s">
        <v>30</v>
      </c>
      <c r="B48" s="7">
        <v>136200</v>
      </c>
      <c r="C48" s="8">
        <v>35033</v>
      </c>
      <c r="D48" s="7">
        <v>10691985</v>
      </c>
      <c r="E48" s="7">
        <v>56</v>
      </c>
      <c r="F48" s="2">
        <v>443.98</v>
      </c>
      <c r="G48" s="12">
        <f t="shared" si="2"/>
        <v>1.5599999999999998E-2</v>
      </c>
      <c r="H48" s="9">
        <v>44012</v>
      </c>
      <c r="I48" s="3">
        <f t="shared" si="0"/>
        <v>295</v>
      </c>
      <c r="J48" s="2">
        <f t="shared" si="1"/>
        <v>170.26632999999998</v>
      </c>
    </row>
    <row r="49" spans="1:10" x14ac:dyDescent="0.25">
      <c r="A49" s="6" t="s">
        <v>29</v>
      </c>
      <c r="B49" s="7">
        <v>136200</v>
      </c>
      <c r="C49" s="8">
        <v>35611</v>
      </c>
      <c r="D49" s="7">
        <v>10692813</v>
      </c>
      <c r="E49" s="7">
        <v>21</v>
      </c>
      <c r="F49" s="2">
        <v>70.64</v>
      </c>
      <c r="G49" s="12">
        <f t="shared" si="2"/>
        <v>1.5599999999999998E-2</v>
      </c>
      <c r="H49" s="9">
        <v>44012</v>
      </c>
      <c r="I49" s="3">
        <f t="shared" si="0"/>
        <v>276</v>
      </c>
      <c r="J49" s="2">
        <f t="shared" si="1"/>
        <v>25.345631999999995</v>
      </c>
    </row>
    <row r="50" spans="1:10" x14ac:dyDescent="0.25">
      <c r="A50" s="6" t="s">
        <v>29</v>
      </c>
      <c r="B50" s="7">
        <v>136200</v>
      </c>
      <c r="C50" s="8">
        <v>35033</v>
      </c>
      <c r="D50" s="7">
        <v>10697140</v>
      </c>
      <c r="E50" s="7">
        <v>145</v>
      </c>
      <c r="F50" s="2">
        <v>1019.52</v>
      </c>
      <c r="G50" s="12">
        <f t="shared" si="2"/>
        <v>1.5599999999999998E-2</v>
      </c>
      <c r="H50" s="9">
        <v>44012</v>
      </c>
      <c r="I50" s="3">
        <f t="shared" si="0"/>
        <v>295</v>
      </c>
      <c r="J50" s="2">
        <f t="shared" si="1"/>
        <v>390.98591999999991</v>
      </c>
    </row>
    <row r="51" spans="1:10" x14ac:dyDescent="0.25">
      <c r="A51" s="6" t="s">
        <v>28</v>
      </c>
      <c r="B51" s="7">
        <v>136200</v>
      </c>
      <c r="C51" s="8">
        <v>34607</v>
      </c>
      <c r="D51" s="7">
        <v>10686609</v>
      </c>
      <c r="E51" s="7">
        <v>60</v>
      </c>
      <c r="F51" s="2">
        <v>242.76</v>
      </c>
      <c r="G51" s="12">
        <f t="shared" si="2"/>
        <v>1.5599999999999998E-2</v>
      </c>
      <c r="H51" s="9">
        <v>44012</v>
      </c>
      <c r="I51" s="3">
        <f t="shared" si="0"/>
        <v>309</v>
      </c>
      <c r="J51" s="2">
        <f t="shared" si="1"/>
        <v>97.516691999999978</v>
      </c>
    </row>
    <row r="52" spans="1:10" x14ac:dyDescent="0.25">
      <c r="A52" s="6" t="s">
        <v>28</v>
      </c>
      <c r="B52" s="7">
        <v>136200</v>
      </c>
      <c r="C52" s="8">
        <v>27029</v>
      </c>
      <c r="D52" s="7">
        <v>10685292</v>
      </c>
      <c r="E52" s="7">
        <v>4</v>
      </c>
      <c r="F52" s="2">
        <v>46.58</v>
      </c>
      <c r="G52" s="12">
        <f t="shared" si="2"/>
        <v>1.5599999999999998E-2</v>
      </c>
      <c r="H52" s="9">
        <v>44012</v>
      </c>
      <c r="I52" s="3">
        <f t="shared" si="0"/>
        <v>558</v>
      </c>
      <c r="J52" s="2">
        <f t="shared" si="1"/>
        <v>33.789131999999995</v>
      </c>
    </row>
    <row r="53" spans="1:10" x14ac:dyDescent="0.25">
      <c r="A53" s="6" t="s">
        <v>27</v>
      </c>
      <c r="B53" s="7">
        <v>136200</v>
      </c>
      <c r="C53" s="8">
        <v>35611</v>
      </c>
      <c r="D53" s="7">
        <v>10685312</v>
      </c>
      <c r="E53" s="7">
        <v>50</v>
      </c>
      <c r="F53" s="2">
        <v>80.599999999999994</v>
      </c>
      <c r="G53" s="12">
        <f t="shared" si="2"/>
        <v>1.5599999999999998E-2</v>
      </c>
      <c r="H53" s="9">
        <v>44012</v>
      </c>
      <c r="I53" s="3">
        <f t="shared" si="0"/>
        <v>276</v>
      </c>
      <c r="J53" s="2">
        <f t="shared" si="1"/>
        <v>28.919279999999997</v>
      </c>
    </row>
    <row r="54" spans="1:10" x14ac:dyDescent="0.25">
      <c r="A54" s="6" t="s">
        <v>27</v>
      </c>
      <c r="B54" s="7">
        <v>136200</v>
      </c>
      <c r="C54" s="8">
        <v>35033</v>
      </c>
      <c r="D54" s="7">
        <v>10684927</v>
      </c>
      <c r="E54" s="7">
        <v>1</v>
      </c>
      <c r="F54" s="2">
        <v>101.47</v>
      </c>
      <c r="G54" s="12">
        <f t="shared" si="2"/>
        <v>1.5599999999999998E-2</v>
      </c>
      <c r="H54" s="9">
        <v>44012</v>
      </c>
      <c r="I54" s="3">
        <f t="shared" si="0"/>
        <v>295</v>
      </c>
      <c r="J54" s="2">
        <f t="shared" si="1"/>
        <v>38.913744999999992</v>
      </c>
    </row>
    <row r="55" spans="1:10" x14ac:dyDescent="0.25">
      <c r="A55" s="6" t="s">
        <v>26</v>
      </c>
      <c r="B55" s="7">
        <v>136200</v>
      </c>
      <c r="C55" s="8">
        <v>34699</v>
      </c>
      <c r="D55" s="7">
        <v>10693103</v>
      </c>
      <c r="E55" s="7">
        <v>40</v>
      </c>
      <c r="F55" s="2">
        <v>33</v>
      </c>
      <c r="G55" s="12">
        <f t="shared" si="2"/>
        <v>1.5599999999999998E-2</v>
      </c>
      <c r="H55" s="9">
        <v>44012</v>
      </c>
      <c r="I55" s="3">
        <f t="shared" si="0"/>
        <v>306</v>
      </c>
      <c r="J55" s="2">
        <f t="shared" si="1"/>
        <v>13.127399999999998</v>
      </c>
    </row>
    <row r="56" spans="1:10" x14ac:dyDescent="0.25">
      <c r="A56" s="6" t="s">
        <v>26</v>
      </c>
      <c r="B56" s="7">
        <v>136200</v>
      </c>
      <c r="C56" s="8">
        <v>34607</v>
      </c>
      <c r="D56" s="7">
        <v>10693104</v>
      </c>
      <c r="E56" s="7">
        <v>65</v>
      </c>
      <c r="F56" s="2">
        <v>985.75</v>
      </c>
      <c r="G56" s="12">
        <f t="shared" si="2"/>
        <v>1.5599999999999998E-2</v>
      </c>
      <c r="H56" s="9">
        <v>44012</v>
      </c>
      <c r="I56" s="3">
        <f t="shared" si="0"/>
        <v>309</v>
      </c>
      <c r="J56" s="2">
        <f t="shared" si="1"/>
        <v>395.97577499999989</v>
      </c>
    </row>
    <row r="57" spans="1:10" x14ac:dyDescent="0.25">
      <c r="A57" s="6" t="s">
        <v>26</v>
      </c>
      <c r="B57" s="7">
        <v>136200</v>
      </c>
      <c r="C57" s="8">
        <v>30316</v>
      </c>
      <c r="D57" s="7">
        <v>10692117</v>
      </c>
      <c r="E57" s="7">
        <v>40</v>
      </c>
      <c r="F57" s="2">
        <v>181.45</v>
      </c>
      <c r="G57" s="12">
        <f t="shared" si="2"/>
        <v>1.5599999999999998E-2</v>
      </c>
      <c r="H57" s="9">
        <v>44012</v>
      </c>
      <c r="I57" s="3">
        <f t="shared" si="0"/>
        <v>450</v>
      </c>
      <c r="J57" s="2">
        <f t="shared" si="1"/>
        <v>106.14824999999996</v>
      </c>
    </row>
    <row r="58" spans="1:10" x14ac:dyDescent="0.25">
      <c r="A58" s="6" t="s">
        <v>26</v>
      </c>
      <c r="B58" s="7">
        <v>136200</v>
      </c>
      <c r="C58" s="8">
        <v>27029</v>
      </c>
      <c r="D58" s="7">
        <v>10692820</v>
      </c>
      <c r="E58" s="7">
        <v>166</v>
      </c>
      <c r="F58" s="2">
        <v>245.54</v>
      </c>
      <c r="G58" s="12">
        <f t="shared" si="2"/>
        <v>1.5599999999999998E-2</v>
      </c>
      <c r="H58" s="9">
        <v>44012</v>
      </c>
      <c r="I58" s="3">
        <f t="shared" si="0"/>
        <v>558</v>
      </c>
      <c r="J58" s="2">
        <f t="shared" si="1"/>
        <v>178.11471599999996</v>
      </c>
    </row>
    <row r="59" spans="1:10" x14ac:dyDescent="0.25">
      <c r="A59" s="6" t="s">
        <v>25</v>
      </c>
      <c r="B59" s="7">
        <v>136200</v>
      </c>
      <c r="C59" s="8">
        <v>34607</v>
      </c>
      <c r="D59" s="7">
        <v>10706405</v>
      </c>
      <c r="E59" s="7">
        <v>1</v>
      </c>
      <c r="F59" s="2">
        <v>159</v>
      </c>
      <c r="G59" s="12">
        <f t="shared" si="2"/>
        <v>1.5599999999999998E-2</v>
      </c>
      <c r="H59" s="9">
        <v>44012</v>
      </c>
      <c r="I59" s="3">
        <f t="shared" si="0"/>
        <v>309</v>
      </c>
      <c r="J59" s="2">
        <f t="shared" si="1"/>
        <v>63.870299999999993</v>
      </c>
    </row>
    <row r="60" spans="1:10" x14ac:dyDescent="0.25">
      <c r="A60" s="6" t="s">
        <v>24</v>
      </c>
      <c r="B60" s="7">
        <v>136200</v>
      </c>
      <c r="C60" s="8">
        <v>35611</v>
      </c>
      <c r="D60" s="7">
        <v>10702651</v>
      </c>
      <c r="E60" s="7">
        <v>3</v>
      </c>
      <c r="F60" s="2">
        <v>4613.79</v>
      </c>
      <c r="G60" s="12">
        <f t="shared" si="2"/>
        <v>1.5599999999999998E-2</v>
      </c>
      <c r="H60" s="9">
        <v>44012</v>
      </c>
      <c r="I60" s="3">
        <f t="shared" si="0"/>
        <v>276</v>
      </c>
      <c r="J60" s="2">
        <f t="shared" si="1"/>
        <v>1655.427852</v>
      </c>
    </row>
    <row r="61" spans="1:10" x14ac:dyDescent="0.25">
      <c r="A61" s="6" t="s">
        <v>24</v>
      </c>
      <c r="B61" s="7">
        <v>136200</v>
      </c>
      <c r="C61" s="8">
        <v>35033</v>
      </c>
      <c r="D61" s="7">
        <v>10717615</v>
      </c>
      <c r="E61" s="7">
        <v>3</v>
      </c>
      <c r="F61" s="2">
        <v>1662.06</v>
      </c>
      <c r="G61" s="12">
        <f t="shared" si="2"/>
        <v>1.5599999999999998E-2</v>
      </c>
      <c r="H61" s="9">
        <v>44012</v>
      </c>
      <c r="I61" s="3">
        <f t="shared" si="0"/>
        <v>295</v>
      </c>
      <c r="J61" s="2">
        <f t="shared" si="1"/>
        <v>637.40000999999984</v>
      </c>
    </row>
    <row r="62" spans="1:10" x14ac:dyDescent="0.25">
      <c r="A62" s="6" t="s">
        <v>23</v>
      </c>
      <c r="B62" s="7">
        <v>136200</v>
      </c>
      <c r="C62" s="8">
        <v>35033</v>
      </c>
      <c r="D62" s="7">
        <v>10684926</v>
      </c>
      <c r="E62" s="7">
        <v>1</v>
      </c>
      <c r="F62" s="2">
        <v>14.45</v>
      </c>
      <c r="G62" s="12">
        <f t="shared" si="2"/>
        <v>1.5599999999999998E-2</v>
      </c>
      <c r="H62" s="9">
        <v>44012</v>
      </c>
      <c r="I62" s="3">
        <f t="shared" si="0"/>
        <v>295</v>
      </c>
      <c r="J62" s="2">
        <f t="shared" si="1"/>
        <v>5.541574999999999</v>
      </c>
    </row>
    <row r="63" spans="1:10" x14ac:dyDescent="0.25">
      <c r="A63" s="6" t="s">
        <v>22</v>
      </c>
      <c r="B63" s="7">
        <v>136200</v>
      </c>
      <c r="C63" s="8">
        <v>35033</v>
      </c>
      <c r="D63" s="7">
        <v>10684925</v>
      </c>
      <c r="E63" s="7">
        <v>4</v>
      </c>
      <c r="F63" s="2">
        <v>42.91</v>
      </c>
      <c r="G63" s="12">
        <f t="shared" si="2"/>
        <v>1.5599999999999998E-2</v>
      </c>
      <c r="H63" s="9">
        <v>44012</v>
      </c>
      <c r="I63" s="3">
        <f t="shared" si="0"/>
        <v>295</v>
      </c>
      <c r="J63" s="2">
        <f t="shared" si="1"/>
        <v>16.455984999999998</v>
      </c>
    </row>
    <row r="64" spans="1:10" x14ac:dyDescent="0.25">
      <c r="A64" s="6" t="s">
        <v>21</v>
      </c>
      <c r="B64" s="7">
        <v>136200</v>
      </c>
      <c r="C64" s="8">
        <v>27029</v>
      </c>
      <c r="D64" s="7">
        <v>10688363</v>
      </c>
      <c r="E64" s="7">
        <v>21</v>
      </c>
      <c r="F64" s="2">
        <v>169.24</v>
      </c>
      <c r="G64" s="12">
        <f t="shared" si="2"/>
        <v>1.5599999999999998E-2</v>
      </c>
      <c r="H64" s="9">
        <v>44012</v>
      </c>
      <c r="I64" s="3">
        <f t="shared" si="0"/>
        <v>558</v>
      </c>
      <c r="J64" s="2">
        <f t="shared" si="1"/>
        <v>122.766696</v>
      </c>
    </row>
    <row r="65" spans="1:10" x14ac:dyDescent="0.25">
      <c r="A65" s="6" t="s">
        <v>20</v>
      </c>
      <c r="B65" s="7">
        <v>136200</v>
      </c>
      <c r="C65" s="8">
        <v>35033</v>
      </c>
      <c r="D65" s="7">
        <v>10712426</v>
      </c>
      <c r="E65" s="7">
        <v>9</v>
      </c>
      <c r="F65" s="2">
        <v>1421.43</v>
      </c>
      <c r="G65" s="12">
        <f t="shared" si="2"/>
        <v>1.5599999999999998E-2</v>
      </c>
      <c r="H65" s="9">
        <v>44012</v>
      </c>
      <c r="I65" s="3">
        <f t="shared" si="0"/>
        <v>295</v>
      </c>
      <c r="J65" s="2">
        <f t="shared" si="1"/>
        <v>545.11840499999994</v>
      </c>
    </row>
    <row r="66" spans="1:10" x14ac:dyDescent="0.25">
      <c r="A66" s="6" t="s">
        <v>19</v>
      </c>
      <c r="B66" s="7">
        <v>136200</v>
      </c>
      <c r="C66" s="8">
        <v>35033</v>
      </c>
      <c r="D66" s="7">
        <v>10718188</v>
      </c>
      <c r="E66" s="7">
        <v>3</v>
      </c>
      <c r="F66" s="2">
        <v>376.41</v>
      </c>
      <c r="G66" s="12">
        <f t="shared" si="2"/>
        <v>1.5599999999999998E-2</v>
      </c>
      <c r="H66" s="9">
        <v>44012</v>
      </c>
      <c r="I66" s="3">
        <f t="shared" si="0"/>
        <v>295</v>
      </c>
      <c r="J66" s="2">
        <f t="shared" si="1"/>
        <v>144.35323499999998</v>
      </c>
    </row>
    <row r="67" spans="1:10" x14ac:dyDescent="0.25">
      <c r="A67" s="6" t="s">
        <v>18</v>
      </c>
      <c r="B67" s="7">
        <v>136200</v>
      </c>
      <c r="C67" s="8">
        <v>27029</v>
      </c>
      <c r="D67" s="7">
        <v>10696022</v>
      </c>
      <c r="E67" s="7">
        <v>1</v>
      </c>
      <c r="F67" s="2">
        <v>191.52</v>
      </c>
      <c r="G67" s="12">
        <f t="shared" si="2"/>
        <v>1.5599999999999998E-2</v>
      </c>
      <c r="H67" s="9">
        <v>44012</v>
      </c>
      <c r="I67" s="3">
        <f t="shared" si="0"/>
        <v>558</v>
      </c>
      <c r="J67" s="2">
        <f t="shared" si="1"/>
        <v>138.928608</v>
      </c>
    </row>
    <row r="68" spans="1:10" x14ac:dyDescent="0.25">
      <c r="A68" s="6" t="s">
        <v>17</v>
      </c>
      <c r="B68" s="7">
        <v>136200</v>
      </c>
      <c r="C68" s="8">
        <v>35611</v>
      </c>
      <c r="D68" s="7">
        <v>10695064</v>
      </c>
      <c r="E68" s="7">
        <v>1</v>
      </c>
      <c r="F68" s="2">
        <v>7061.97</v>
      </c>
      <c r="G68" s="12">
        <f t="shared" si="2"/>
        <v>1.5599999999999998E-2</v>
      </c>
      <c r="H68" s="9">
        <v>44012</v>
      </c>
      <c r="I68" s="3">
        <f t="shared" si="0"/>
        <v>276</v>
      </c>
      <c r="J68" s="2">
        <f t="shared" si="1"/>
        <v>2533.8348359999995</v>
      </c>
    </row>
    <row r="69" spans="1:10" x14ac:dyDescent="0.25">
      <c r="A69" s="6" t="s">
        <v>16</v>
      </c>
      <c r="B69" s="7">
        <v>136200</v>
      </c>
      <c r="C69" s="8">
        <v>35033</v>
      </c>
      <c r="D69" s="7">
        <v>10705564</v>
      </c>
      <c r="E69" s="7">
        <v>1</v>
      </c>
      <c r="F69" s="2">
        <v>4691.1000000000004</v>
      </c>
      <c r="G69" s="12">
        <f t="shared" si="2"/>
        <v>1.5599999999999998E-2</v>
      </c>
      <c r="H69" s="9">
        <v>44012</v>
      </c>
      <c r="I69" s="3">
        <f t="shared" si="0"/>
        <v>295</v>
      </c>
      <c r="J69" s="2">
        <f t="shared" si="1"/>
        <v>1799.03685</v>
      </c>
    </row>
    <row r="70" spans="1:10" x14ac:dyDescent="0.25">
      <c r="A70" s="6" t="s">
        <v>15</v>
      </c>
      <c r="B70" s="7">
        <v>136200</v>
      </c>
      <c r="C70" s="8">
        <v>27029</v>
      </c>
      <c r="D70" s="7">
        <v>10696021</v>
      </c>
      <c r="E70" s="7">
        <v>4</v>
      </c>
      <c r="F70" s="2">
        <v>255.36</v>
      </c>
      <c r="G70" s="12">
        <f t="shared" si="2"/>
        <v>1.5599999999999998E-2</v>
      </c>
      <c r="H70" s="9">
        <v>44012</v>
      </c>
      <c r="I70" s="3">
        <f t="shared" si="0"/>
        <v>558</v>
      </c>
      <c r="J70" s="2">
        <f t="shared" si="1"/>
        <v>185.23814400000001</v>
      </c>
    </row>
    <row r="71" spans="1:10" x14ac:dyDescent="0.25">
      <c r="A71" s="6" t="s">
        <v>14</v>
      </c>
      <c r="B71" s="7">
        <v>136200</v>
      </c>
      <c r="C71" s="8">
        <v>27029</v>
      </c>
      <c r="D71" s="7">
        <v>10687127</v>
      </c>
      <c r="E71" s="7">
        <v>2</v>
      </c>
      <c r="F71" s="2">
        <v>1042.74</v>
      </c>
      <c r="G71" s="12">
        <f t="shared" si="2"/>
        <v>1.5599999999999998E-2</v>
      </c>
      <c r="H71" s="9">
        <v>44012</v>
      </c>
      <c r="I71" s="3">
        <f t="shared" si="0"/>
        <v>558</v>
      </c>
      <c r="J71" s="2">
        <f t="shared" si="1"/>
        <v>756.40359599999999</v>
      </c>
    </row>
    <row r="72" spans="1:10" x14ac:dyDescent="0.25">
      <c r="A72" s="6" t="s">
        <v>13</v>
      </c>
      <c r="B72" s="7">
        <v>136200</v>
      </c>
      <c r="C72" s="8">
        <v>27029</v>
      </c>
      <c r="D72" s="7">
        <v>10696023</v>
      </c>
      <c r="E72" s="7">
        <v>1</v>
      </c>
      <c r="F72" s="2">
        <v>638.41999999999996</v>
      </c>
      <c r="G72" s="12">
        <f t="shared" si="2"/>
        <v>1.5599999999999998E-2</v>
      </c>
      <c r="H72" s="9">
        <v>44012</v>
      </c>
      <c r="I72" s="3">
        <f t="shared" si="0"/>
        <v>558</v>
      </c>
      <c r="J72" s="2">
        <f t="shared" si="1"/>
        <v>463.10986799999984</v>
      </c>
    </row>
    <row r="73" spans="1:10" x14ac:dyDescent="0.25">
      <c r="A73" s="6" t="s">
        <v>12</v>
      </c>
      <c r="B73" s="7">
        <v>136200</v>
      </c>
      <c r="C73" s="8">
        <v>35033</v>
      </c>
      <c r="D73" s="7">
        <v>10688710</v>
      </c>
      <c r="E73" s="7">
        <v>1</v>
      </c>
      <c r="F73" s="2">
        <v>-21.92</v>
      </c>
      <c r="G73" s="12">
        <f t="shared" si="2"/>
        <v>1.5599999999999998E-2</v>
      </c>
      <c r="H73" s="9">
        <v>44012</v>
      </c>
      <c r="I73" s="3">
        <f t="shared" si="0"/>
        <v>295</v>
      </c>
      <c r="J73" s="2">
        <f t="shared" si="1"/>
        <v>-8.4063199999999991</v>
      </c>
    </row>
    <row r="74" spans="1:10" x14ac:dyDescent="0.25">
      <c r="A74" s="6" t="s">
        <v>11</v>
      </c>
      <c r="B74" s="7">
        <v>136200</v>
      </c>
      <c r="C74" s="8">
        <v>34515</v>
      </c>
      <c r="D74" s="7">
        <v>10712461</v>
      </c>
      <c r="E74" s="7">
        <v>1</v>
      </c>
      <c r="F74" s="2">
        <v>154063.82999999999</v>
      </c>
      <c r="G74" s="12">
        <f t="shared" si="2"/>
        <v>1.5599999999999998E-2</v>
      </c>
      <c r="H74" s="9">
        <v>44012</v>
      </c>
      <c r="I74" s="3">
        <f t="shared" si="0"/>
        <v>312</v>
      </c>
      <c r="J74" s="2">
        <f t="shared" si="1"/>
        <v>62488.289447999989</v>
      </c>
    </row>
    <row r="75" spans="1:10" x14ac:dyDescent="0.25">
      <c r="A75" s="6" t="s">
        <v>90</v>
      </c>
      <c r="B75" s="6">
        <v>136100</v>
      </c>
      <c r="C75" s="8">
        <v>25933</v>
      </c>
      <c r="D75" s="6">
        <v>10683913</v>
      </c>
      <c r="E75" s="7">
        <v>346</v>
      </c>
      <c r="F75" s="2">
        <v>1091.77</v>
      </c>
      <c r="G75" s="13">
        <f>0.0172+0.0043</f>
        <v>2.1499999999999998E-2</v>
      </c>
      <c r="H75" s="9">
        <v>44012</v>
      </c>
      <c r="I75" s="3">
        <f t="shared" ref="I75:I121" si="3">((YEAR(H75)-YEAR(C75))*12)+(MONTH(H75)-MONTH(C75))</f>
        <v>594</v>
      </c>
      <c r="J75" s="2">
        <f t="shared" ref="J75:J121" si="4">((F75*G75)/12)*I75</f>
        <v>1161.9162225</v>
      </c>
    </row>
    <row r="76" spans="1:10" x14ac:dyDescent="0.25">
      <c r="A76" s="6" t="s">
        <v>89</v>
      </c>
      <c r="B76" s="6">
        <v>136100</v>
      </c>
      <c r="C76" s="8">
        <v>31047</v>
      </c>
      <c r="D76" s="6">
        <v>10683819</v>
      </c>
      <c r="E76" s="7">
        <v>1</v>
      </c>
      <c r="F76" s="2">
        <v>101.23</v>
      </c>
      <c r="G76" s="13">
        <f>0.0172+0.0043</f>
        <v>2.1499999999999998E-2</v>
      </c>
      <c r="H76" s="9">
        <v>44012</v>
      </c>
      <c r="I76" s="3">
        <f t="shared" si="3"/>
        <v>426</v>
      </c>
      <c r="J76" s="2">
        <f t="shared" si="4"/>
        <v>77.263797499999995</v>
      </c>
    </row>
    <row r="77" spans="1:10" x14ac:dyDescent="0.25">
      <c r="A77" s="6" t="s">
        <v>88</v>
      </c>
      <c r="B77" s="6">
        <v>136100</v>
      </c>
      <c r="C77" s="8">
        <v>26267</v>
      </c>
      <c r="D77" s="6">
        <v>10684704</v>
      </c>
      <c r="E77" s="7">
        <v>50</v>
      </c>
      <c r="F77" s="2">
        <v>141.09</v>
      </c>
      <c r="G77" s="13">
        <f>0.0172+0.0043</f>
        <v>2.1499999999999998E-2</v>
      </c>
      <c r="H77" s="9">
        <v>44012</v>
      </c>
      <c r="I77" s="3">
        <f t="shared" si="3"/>
        <v>583</v>
      </c>
      <c r="J77" s="2">
        <f t="shared" si="4"/>
        <v>147.37438374999999</v>
      </c>
    </row>
    <row r="78" spans="1:10" x14ac:dyDescent="0.25">
      <c r="A78" s="6" t="s">
        <v>87</v>
      </c>
      <c r="B78" s="6">
        <v>136100</v>
      </c>
      <c r="C78" s="8">
        <v>26206</v>
      </c>
      <c r="D78" s="6">
        <v>10683019</v>
      </c>
      <c r="E78" s="7">
        <v>1</v>
      </c>
      <c r="F78" s="2">
        <v>614.26</v>
      </c>
      <c r="G78" s="13">
        <f>0.0172+0.0043</f>
        <v>2.1499999999999998E-2</v>
      </c>
      <c r="H78" s="9">
        <v>44012</v>
      </c>
      <c r="I78" s="3">
        <f t="shared" si="3"/>
        <v>585</v>
      </c>
      <c r="J78" s="2">
        <f t="shared" si="4"/>
        <v>643.82126249999988</v>
      </c>
    </row>
    <row r="79" spans="1:10" x14ac:dyDescent="0.25">
      <c r="A79" s="6" t="s">
        <v>53</v>
      </c>
      <c r="B79" s="6">
        <v>136200</v>
      </c>
      <c r="C79" s="8">
        <v>25933</v>
      </c>
      <c r="D79" s="6">
        <v>10714018</v>
      </c>
      <c r="E79" s="7">
        <v>18</v>
      </c>
      <c r="F79" s="2">
        <v>110.94</v>
      </c>
      <c r="G79" s="12">
        <f t="shared" ref="G79:G121" si="5">0.015+0.0008-0.0002</f>
        <v>1.5599999999999998E-2</v>
      </c>
      <c r="H79" s="9">
        <v>44012</v>
      </c>
      <c r="I79" s="3">
        <f t="shared" si="3"/>
        <v>594</v>
      </c>
      <c r="J79" s="2">
        <f t="shared" si="4"/>
        <v>85.667867999999999</v>
      </c>
    </row>
    <row r="80" spans="1:10" x14ac:dyDescent="0.25">
      <c r="A80" s="6" t="s">
        <v>86</v>
      </c>
      <c r="B80" s="6">
        <v>136200</v>
      </c>
      <c r="C80" s="8">
        <v>34850</v>
      </c>
      <c r="D80" s="6">
        <v>10689663</v>
      </c>
      <c r="E80" s="7">
        <v>181</v>
      </c>
      <c r="F80" s="2">
        <v>562.41</v>
      </c>
      <c r="G80" s="12">
        <f t="shared" si="5"/>
        <v>1.5599999999999998E-2</v>
      </c>
      <c r="H80" s="9">
        <v>44012</v>
      </c>
      <c r="I80" s="3">
        <f t="shared" si="3"/>
        <v>301</v>
      </c>
      <c r="J80" s="2">
        <f t="shared" si="4"/>
        <v>220.07103299999994</v>
      </c>
    </row>
    <row r="81" spans="1:10" x14ac:dyDescent="0.25">
      <c r="A81" s="6" t="s">
        <v>85</v>
      </c>
      <c r="B81" s="6">
        <v>136200</v>
      </c>
      <c r="C81" s="8">
        <v>35033</v>
      </c>
      <c r="D81" s="6">
        <v>10712571</v>
      </c>
      <c r="E81" s="7">
        <v>1</v>
      </c>
      <c r="F81" s="2">
        <v>243865.16</v>
      </c>
      <c r="G81" s="12">
        <f t="shared" si="5"/>
        <v>1.5599999999999998E-2</v>
      </c>
      <c r="H81" s="9">
        <v>44012</v>
      </c>
      <c r="I81" s="3">
        <f t="shared" si="3"/>
        <v>295</v>
      </c>
      <c r="J81" s="2">
        <f t="shared" si="4"/>
        <v>93522.288859999986</v>
      </c>
    </row>
    <row r="82" spans="1:10" x14ac:dyDescent="0.25">
      <c r="A82" s="6" t="s">
        <v>84</v>
      </c>
      <c r="B82" s="6">
        <v>136200</v>
      </c>
      <c r="C82" s="8">
        <v>34850</v>
      </c>
      <c r="D82" s="6">
        <v>10717735</v>
      </c>
      <c r="E82" s="7">
        <v>9</v>
      </c>
      <c r="F82" s="2">
        <v>3635.9</v>
      </c>
      <c r="G82" s="12">
        <f t="shared" si="5"/>
        <v>1.5599999999999998E-2</v>
      </c>
      <c r="H82" s="9">
        <v>44012</v>
      </c>
      <c r="I82" s="3">
        <f t="shared" si="3"/>
        <v>301</v>
      </c>
      <c r="J82" s="2">
        <f t="shared" si="4"/>
        <v>1422.7276699999998</v>
      </c>
    </row>
    <row r="83" spans="1:10" x14ac:dyDescent="0.25">
      <c r="A83" s="6" t="s">
        <v>83</v>
      </c>
      <c r="B83" s="6">
        <v>136200</v>
      </c>
      <c r="C83" s="8">
        <v>25933</v>
      </c>
      <c r="D83" s="6">
        <v>10715230</v>
      </c>
      <c r="E83" s="7">
        <v>1</v>
      </c>
      <c r="F83" s="2">
        <v>42.12</v>
      </c>
      <c r="G83" s="12">
        <f t="shared" si="5"/>
        <v>1.5599999999999998E-2</v>
      </c>
      <c r="H83" s="9">
        <v>44012</v>
      </c>
      <c r="I83" s="3">
        <f t="shared" si="3"/>
        <v>594</v>
      </c>
      <c r="J83" s="2">
        <f t="shared" si="4"/>
        <v>32.525063999999993</v>
      </c>
    </row>
    <row r="84" spans="1:10" x14ac:dyDescent="0.25">
      <c r="A84" s="6" t="s">
        <v>83</v>
      </c>
      <c r="B84" s="6">
        <v>136200</v>
      </c>
      <c r="C84" s="8">
        <v>25933</v>
      </c>
      <c r="D84" s="6">
        <v>10715574</v>
      </c>
      <c r="E84" s="7">
        <v>1</v>
      </c>
      <c r="F84" s="2">
        <v>42.12</v>
      </c>
      <c r="G84" s="12">
        <f t="shared" si="5"/>
        <v>1.5599999999999998E-2</v>
      </c>
      <c r="H84" s="9">
        <v>44012</v>
      </c>
      <c r="I84" s="3">
        <f t="shared" si="3"/>
        <v>594</v>
      </c>
      <c r="J84" s="2">
        <f t="shared" si="4"/>
        <v>32.525063999999993</v>
      </c>
    </row>
    <row r="85" spans="1:10" x14ac:dyDescent="0.25">
      <c r="A85" s="6" t="s">
        <v>82</v>
      </c>
      <c r="B85" s="6">
        <v>136200</v>
      </c>
      <c r="C85" s="8">
        <v>25933</v>
      </c>
      <c r="D85" s="6">
        <v>10711666</v>
      </c>
      <c r="E85" s="7">
        <v>9</v>
      </c>
      <c r="F85" s="2">
        <v>107.52</v>
      </c>
      <c r="G85" s="12">
        <f t="shared" si="5"/>
        <v>1.5599999999999998E-2</v>
      </c>
      <c r="H85" s="9">
        <v>44012</v>
      </c>
      <c r="I85" s="3">
        <f t="shared" si="3"/>
        <v>594</v>
      </c>
      <c r="J85" s="2">
        <f t="shared" si="4"/>
        <v>83.026943999999986</v>
      </c>
    </row>
    <row r="86" spans="1:10" x14ac:dyDescent="0.25">
      <c r="A86" s="6" t="s">
        <v>81</v>
      </c>
      <c r="B86" s="6">
        <v>136200</v>
      </c>
      <c r="C86" s="8">
        <v>35246</v>
      </c>
      <c r="D86" s="6">
        <v>10700493</v>
      </c>
      <c r="E86" s="7">
        <v>1</v>
      </c>
      <c r="F86" s="2">
        <v>21587.98</v>
      </c>
      <c r="G86" s="12">
        <f t="shared" si="5"/>
        <v>1.5599999999999998E-2</v>
      </c>
      <c r="H86" s="9">
        <v>44012</v>
      </c>
      <c r="I86" s="3">
        <f t="shared" si="3"/>
        <v>288</v>
      </c>
      <c r="J86" s="2">
        <f t="shared" si="4"/>
        <v>8082.5397119999989</v>
      </c>
    </row>
    <row r="87" spans="1:10" x14ac:dyDescent="0.25">
      <c r="A87" s="6" t="s">
        <v>47</v>
      </c>
      <c r="B87" s="6">
        <v>136200</v>
      </c>
      <c r="C87" s="8">
        <v>25933</v>
      </c>
      <c r="D87" s="6">
        <v>10689319</v>
      </c>
      <c r="E87" s="7">
        <v>50</v>
      </c>
      <c r="F87" s="2">
        <v>103.47</v>
      </c>
      <c r="G87" s="12">
        <f t="shared" si="5"/>
        <v>1.5599999999999998E-2</v>
      </c>
      <c r="H87" s="9">
        <v>44012</v>
      </c>
      <c r="I87" s="3">
        <f t="shared" si="3"/>
        <v>594</v>
      </c>
      <c r="J87" s="2">
        <f t="shared" si="4"/>
        <v>79.899533999999974</v>
      </c>
    </row>
    <row r="88" spans="1:10" x14ac:dyDescent="0.25">
      <c r="A88" s="6" t="s">
        <v>80</v>
      </c>
      <c r="B88" s="6">
        <v>136200</v>
      </c>
      <c r="C88" s="8">
        <v>34334</v>
      </c>
      <c r="D88" s="6">
        <v>10690284</v>
      </c>
      <c r="E88" s="7">
        <v>11</v>
      </c>
      <c r="F88" s="2">
        <v>37.14</v>
      </c>
      <c r="G88" s="12">
        <f t="shared" si="5"/>
        <v>1.5599999999999998E-2</v>
      </c>
      <c r="H88" s="9">
        <v>44012</v>
      </c>
      <c r="I88" s="3">
        <f t="shared" si="3"/>
        <v>318</v>
      </c>
      <c r="J88" s="2">
        <f t="shared" si="4"/>
        <v>15.353675999999997</v>
      </c>
    </row>
    <row r="89" spans="1:10" x14ac:dyDescent="0.25">
      <c r="A89" s="6" t="s">
        <v>46</v>
      </c>
      <c r="B89" s="6">
        <v>136200</v>
      </c>
      <c r="C89" s="8">
        <v>25933</v>
      </c>
      <c r="D89" s="6">
        <v>10690994</v>
      </c>
      <c r="E89" s="7">
        <v>438</v>
      </c>
      <c r="F89" s="2">
        <v>776.87</v>
      </c>
      <c r="G89" s="12">
        <f t="shared" si="5"/>
        <v>1.5599999999999998E-2</v>
      </c>
      <c r="H89" s="9">
        <v>44012</v>
      </c>
      <c r="I89" s="3">
        <f t="shared" si="3"/>
        <v>594</v>
      </c>
      <c r="J89" s="2">
        <f t="shared" si="4"/>
        <v>599.89901399999997</v>
      </c>
    </row>
    <row r="90" spans="1:10" x14ac:dyDescent="0.25">
      <c r="A90" s="6" t="s">
        <v>79</v>
      </c>
      <c r="B90" s="6">
        <v>136200</v>
      </c>
      <c r="C90" s="8">
        <v>25933</v>
      </c>
      <c r="D90" s="6">
        <v>10699537</v>
      </c>
      <c r="E90" s="7">
        <v>73</v>
      </c>
      <c r="F90" s="2">
        <v>129.09</v>
      </c>
      <c r="G90" s="12">
        <f t="shared" si="5"/>
        <v>1.5599999999999998E-2</v>
      </c>
      <c r="H90" s="9">
        <v>44012</v>
      </c>
      <c r="I90" s="3">
        <f t="shared" si="3"/>
        <v>594</v>
      </c>
      <c r="J90" s="2">
        <f t="shared" si="4"/>
        <v>99.683297999999994</v>
      </c>
    </row>
    <row r="91" spans="1:10" x14ac:dyDescent="0.25">
      <c r="A91" s="6" t="s">
        <v>78</v>
      </c>
      <c r="B91" s="6">
        <v>136200</v>
      </c>
      <c r="C91" s="8">
        <v>34850</v>
      </c>
      <c r="D91" s="6">
        <v>10692058</v>
      </c>
      <c r="E91" s="7">
        <v>180</v>
      </c>
      <c r="F91" s="2">
        <v>950.6</v>
      </c>
      <c r="G91" s="12">
        <f t="shared" si="5"/>
        <v>1.5599999999999998E-2</v>
      </c>
      <c r="H91" s="9">
        <v>44012</v>
      </c>
      <c r="I91" s="3">
        <f t="shared" si="3"/>
        <v>301</v>
      </c>
      <c r="J91" s="2">
        <f t="shared" si="4"/>
        <v>371.96977999999996</v>
      </c>
    </row>
    <row r="92" spans="1:10" x14ac:dyDescent="0.25">
      <c r="A92" s="6" t="s">
        <v>77</v>
      </c>
      <c r="B92" s="6">
        <v>136200</v>
      </c>
      <c r="C92" s="8">
        <v>25933</v>
      </c>
      <c r="D92" s="6">
        <v>10693369</v>
      </c>
      <c r="E92" s="7">
        <v>189</v>
      </c>
      <c r="F92" s="2">
        <v>300.8</v>
      </c>
      <c r="G92" s="12">
        <f t="shared" si="5"/>
        <v>1.5599999999999998E-2</v>
      </c>
      <c r="H92" s="9">
        <v>44012</v>
      </c>
      <c r="I92" s="3">
        <f t="shared" si="3"/>
        <v>594</v>
      </c>
      <c r="J92" s="2">
        <f t="shared" si="4"/>
        <v>232.27776</v>
      </c>
    </row>
    <row r="93" spans="1:10" x14ac:dyDescent="0.25">
      <c r="A93" s="6" t="s">
        <v>76</v>
      </c>
      <c r="B93" s="6">
        <v>136200</v>
      </c>
      <c r="C93" s="8">
        <v>34850</v>
      </c>
      <c r="D93" s="6">
        <v>10692804</v>
      </c>
      <c r="E93" s="7">
        <v>150</v>
      </c>
      <c r="F93" s="2">
        <v>473.64</v>
      </c>
      <c r="G93" s="12">
        <f t="shared" si="5"/>
        <v>1.5599999999999998E-2</v>
      </c>
      <c r="H93" s="9">
        <v>44012</v>
      </c>
      <c r="I93" s="3">
        <f t="shared" si="3"/>
        <v>301</v>
      </c>
      <c r="J93" s="2">
        <f t="shared" si="4"/>
        <v>185.33533199999994</v>
      </c>
    </row>
    <row r="94" spans="1:10" x14ac:dyDescent="0.25">
      <c r="A94" s="6" t="s">
        <v>75</v>
      </c>
      <c r="B94" s="6">
        <v>136200</v>
      </c>
      <c r="C94" s="8">
        <v>34850</v>
      </c>
      <c r="D94" s="6">
        <v>10713012</v>
      </c>
      <c r="E94" s="7">
        <v>1</v>
      </c>
      <c r="F94" s="2">
        <v>36.78</v>
      </c>
      <c r="G94" s="12">
        <f t="shared" si="5"/>
        <v>1.5599999999999998E-2</v>
      </c>
      <c r="H94" s="9">
        <v>44012</v>
      </c>
      <c r="I94" s="3">
        <f t="shared" si="3"/>
        <v>301</v>
      </c>
      <c r="J94" s="2">
        <f t="shared" si="4"/>
        <v>14.392013999999998</v>
      </c>
    </row>
    <row r="95" spans="1:10" x14ac:dyDescent="0.25">
      <c r="A95" s="6" t="s">
        <v>74</v>
      </c>
      <c r="B95" s="6">
        <v>136200</v>
      </c>
      <c r="C95" s="8">
        <v>25933</v>
      </c>
      <c r="D95" s="6">
        <v>10713480</v>
      </c>
      <c r="E95" s="7">
        <v>3</v>
      </c>
      <c r="F95" s="2">
        <v>198.71</v>
      </c>
      <c r="G95" s="12">
        <f t="shared" si="5"/>
        <v>1.5599999999999998E-2</v>
      </c>
      <c r="H95" s="9">
        <v>44012</v>
      </c>
      <c r="I95" s="3">
        <f t="shared" si="3"/>
        <v>594</v>
      </c>
      <c r="J95" s="2">
        <f t="shared" si="4"/>
        <v>153.443862</v>
      </c>
    </row>
    <row r="96" spans="1:10" x14ac:dyDescent="0.25">
      <c r="A96" s="6" t="s">
        <v>73</v>
      </c>
      <c r="B96" s="6">
        <v>136200</v>
      </c>
      <c r="C96" s="8">
        <v>25933</v>
      </c>
      <c r="D96" s="6">
        <v>10706366</v>
      </c>
      <c r="E96" s="7">
        <v>1</v>
      </c>
      <c r="F96" s="2">
        <v>1638.4</v>
      </c>
      <c r="G96" s="12">
        <f t="shared" si="5"/>
        <v>1.5599999999999998E-2</v>
      </c>
      <c r="H96" s="9">
        <v>44012</v>
      </c>
      <c r="I96" s="3">
        <f t="shared" si="3"/>
        <v>594</v>
      </c>
      <c r="J96" s="2">
        <f t="shared" si="4"/>
        <v>1265.17248</v>
      </c>
    </row>
    <row r="97" spans="1:10" x14ac:dyDescent="0.25">
      <c r="A97" s="6" t="s">
        <v>72</v>
      </c>
      <c r="B97" s="6">
        <v>136200</v>
      </c>
      <c r="C97" s="8">
        <v>34850</v>
      </c>
      <c r="D97" s="6">
        <v>10717526</v>
      </c>
      <c r="E97" s="7">
        <v>1</v>
      </c>
      <c r="F97" s="2">
        <v>8746.65</v>
      </c>
      <c r="G97" s="12">
        <f t="shared" si="5"/>
        <v>1.5599999999999998E-2</v>
      </c>
      <c r="H97" s="9">
        <v>44012</v>
      </c>
      <c r="I97" s="3">
        <f t="shared" si="3"/>
        <v>301</v>
      </c>
      <c r="J97" s="2">
        <f t="shared" si="4"/>
        <v>3422.5641449999994</v>
      </c>
    </row>
    <row r="98" spans="1:10" x14ac:dyDescent="0.25">
      <c r="A98" s="6" t="s">
        <v>35</v>
      </c>
      <c r="B98" s="6">
        <v>136200</v>
      </c>
      <c r="C98" s="8">
        <v>41456</v>
      </c>
      <c r="D98" s="6">
        <v>85714089</v>
      </c>
      <c r="E98" s="7">
        <v>1</v>
      </c>
      <c r="F98" s="2">
        <v>1015.73</v>
      </c>
      <c r="G98" s="12">
        <f t="shared" si="5"/>
        <v>1.5599999999999998E-2</v>
      </c>
      <c r="H98" s="9">
        <v>44012</v>
      </c>
      <c r="I98" s="3">
        <f t="shared" si="3"/>
        <v>83</v>
      </c>
      <c r="J98" s="2">
        <f t="shared" si="4"/>
        <v>109.59726699999997</v>
      </c>
    </row>
    <row r="99" spans="1:10" x14ac:dyDescent="0.25">
      <c r="A99" s="6" t="s">
        <v>71</v>
      </c>
      <c r="B99" s="6">
        <v>136200</v>
      </c>
      <c r="C99" s="8">
        <v>39569</v>
      </c>
      <c r="D99" s="6">
        <v>15707128</v>
      </c>
      <c r="E99" s="7">
        <v>1</v>
      </c>
      <c r="F99" s="2">
        <v>8413.76</v>
      </c>
      <c r="G99" s="12">
        <f t="shared" si="5"/>
        <v>1.5599999999999998E-2</v>
      </c>
      <c r="H99" s="9">
        <v>44012</v>
      </c>
      <c r="I99" s="3">
        <f t="shared" si="3"/>
        <v>145</v>
      </c>
      <c r="J99" s="2">
        <f t="shared" si="4"/>
        <v>1585.9937599999998</v>
      </c>
    </row>
    <row r="100" spans="1:10" x14ac:dyDescent="0.25">
      <c r="A100" s="6" t="s">
        <v>70</v>
      </c>
      <c r="B100" s="6">
        <v>136200</v>
      </c>
      <c r="C100" s="8">
        <v>35064</v>
      </c>
      <c r="D100" s="6">
        <v>10690409</v>
      </c>
      <c r="E100" s="7">
        <v>1</v>
      </c>
      <c r="F100" s="2">
        <v>10.78</v>
      </c>
      <c r="G100" s="12">
        <f t="shared" si="5"/>
        <v>1.5599999999999998E-2</v>
      </c>
      <c r="H100" s="9">
        <v>44012</v>
      </c>
      <c r="I100" s="3">
        <f t="shared" si="3"/>
        <v>294</v>
      </c>
      <c r="J100" s="2">
        <f t="shared" si="4"/>
        <v>4.1201159999999994</v>
      </c>
    </row>
    <row r="101" spans="1:10" x14ac:dyDescent="0.25">
      <c r="A101" s="6" t="s">
        <v>28</v>
      </c>
      <c r="B101" s="6">
        <v>136200</v>
      </c>
      <c r="C101" s="8">
        <v>34850</v>
      </c>
      <c r="D101" s="6">
        <v>10686613</v>
      </c>
      <c r="E101" s="7">
        <v>46</v>
      </c>
      <c r="F101" s="2">
        <v>202.43</v>
      </c>
      <c r="G101" s="12">
        <f t="shared" si="5"/>
        <v>1.5599999999999998E-2</v>
      </c>
      <c r="H101" s="9">
        <v>44012</v>
      </c>
      <c r="I101" s="3">
        <f t="shared" si="3"/>
        <v>301</v>
      </c>
      <c r="J101" s="2">
        <f t="shared" si="4"/>
        <v>79.210858999999999</v>
      </c>
    </row>
    <row r="102" spans="1:10" x14ac:dyDescent="0.25">
      <c r="A102" s="6" t="s">
        <v>26</v>
      </c>
      <c r="B102" s="6">
        <v>136200</v>
      </c>
      <c r="C102" s="8">
        <v>34850</v>
      </c>
      <c r="D102" s="6">
        <v>10693232</v>
      </c>
      <c r="E102" s="7">
        <v>140</v>
      </c>
      <c r="F102" s="2">
        <v>2783.74</v>
      </c>
      <c r="G102" s="12">
        <f t="shared" si="5"/>
        <v>1.5599999999999998E-2</v>
      </c>
      <c r="H102" s="9">
        <v>44012</v>
      </c>
      <c r="I102" s="3">
        <f t="shared" si="3"/>
        <v>301</v>
      </c>
      <c r="J102" s="2">
        <f t="shared" si="4"/>
        <v>1089.2774619999998</v>
      </c>
    </row>
    <row r="103" spans="1:10" x14ac:dyDescent="0.25">
      <c r="A103" s="6" t="s">
        <v>26</v>
      </c>
      <c r="B103" s="6">
        <v>136200</v>
      </c>
      <c r="C103" s="8">
        <v>33238</v>
      </c>
      <c r="D103" s="6">
        <v>10692625</v>
      </c>
      <c r="E103" s="7">
        <v>50</v>
      </c>
      <c r="F103" s="2">
        <v>267.95999999999998</v>
      </c>
      <c r="G103" s="12">
        <f t="shared" si="5"/>
        <v>1.5599999999999998E-2</v>
      </c>
      <c r="H103" s="9">
        <v>44012</v>
      </c>
      <c r="I103" s="3">
        <f t="shared" si="3"/>
        <v>354</v>
      </c>
      <c r="J103" s="2">
        <f t="shared" si="4"/>
        <v>123.31519199999998</v>
      </c>
    </row>
    <row r="104" spans="1:10" x14ac:dyDescent="0.25">
      <c r="A104" s="6" t="s">
        <v>26</v>
      </c>
      <c r="B104" s="6">
        <v>136200</v>
      </c>
      <c r="C104" s="8">
        <v>32508</v>
      </c>
      <c r="D104" s="6">
        <v>10692495</v>
      </c>
      <c r="E104" s="7">
        <v>40</v>
      </c>
      <c r="F104" s="2">
        <v>298.06</v>
      </c>
      <c r="G104" s="12">
        <f t="shared" si="5"/>
        <v>1.5599999999999998E-2</v>
      </c>
      <c r="H104" s="9">
        <v>44012</v>
      </c>
      <c r="I104" s="3">
        <f t="shared" si="3"/>
        <v>378</v>
      </c>
      <c r="J104" s="2">
        <f t="shared" si="4"/>
        <v>146.46668399999999</v>
      </c>
    </row>
    <row r="105" spans="1:10" x14ac:dyDescent="0.25">
      <c r="A105" s="6" t="s">
        <v>26</v>
      </c>
      <c r="B105" s="6">
        <v>136200</v>
      </c>
      <c r="C105" s="8">
        <v>31777</v>
      </c>
      <c r="D105" s="6">
        <v>10692376</v>
      </c>
      <c r="E105" s="7">
        <v>30</v>
      </c>
      <c r="F105" s="2">
        <v>224.02</v>
      </c>
      <c r="G105" s="12">
        <f t="shared" si="5"/>
        <v>1.5599999999999998E-2</v>
      </c>
      <c r="H105" s="9">
        <v>44012</v>
      </c>
      <c r="I105" s="3">
        <f t="shared" si="3"/>
        <v>402</v>
      </c>
      <c r="J105" s="2">
        <f t="shared" si="4"/>
        <v>117.072852</v>
      </c>
    </row>
    <row r="106" spans="1:10" x14ac:dyDescent="0.25">
      <c r="A106" s="6" t="s">
        <v>26</v>
      </c>
      <c r="B106" s="6">
        <v>136200</v>
      </c>
      <c r="C106" s="8">
        <v>31047</v>
      </c>
      <c r="D106" s="6">
        <v>10692253</v>
      </c>
      <c r="E106" s="7">
        <v>25</v>
      </c>
      <c r="F106" s="2">
        <v>133.71</v>
      </c>
      <c r="G106" s="12">
        <f t="shared" si="5"/>
        <v>1.5599999999999998E-2</v>
      </c>
      <c r="H106" s="9">
        <v>44012</v>
      </c>
      <c r="I106" s="3">
        <f t="shared" si="3"/>
        <v>426</v>
      </c>
      <c r="J106" s="2">
        <f t="shared" si="4"/>
        <v>74.048597999999984</v>
      </c>
    </row>
    <row r="107" spans="1:10" x14ac:dyDescent="0.25">
      <c r="A107" s="6" t="s">
        <v>69</v>
      </c>
      <c r="B107" s="6">
        <v>136200</v>
      </c>
      <c r="C107" s="8">
        <v>41974</v>
      </c>
      <c r="D107" s="6">
        <v>134397024</v>
      </c>
      <c r="E107" s="7">
        <v>1</v>
      </c>
      <c r="F107" s="2">
        <v>6686.88</v>
      </c>
      <c r="G107" s="12">
        <f t="shared" si="5"/>
        <v>1.5599999999999998E-2</v>
      </c>
      <c r="H107" s="9">
        <v>44012</v>
      </c>
      <c r="I107" s="3">
        <f t="shared" si="3"/>
        <v>66</v>
      </c>
      <c r="J107" s="2">
        <f t="shared" si="4"/>
        <v>573.73430399999995</v>
      </c>
    </row>
    <row r="108" spans="1:10" x14ac:dyDescent="0.25">
      <c r="A108" s="6" t="s">
        <v>68</v>
      </c>
      <c r="B108" s="6">
        <v>136200</v>
      </c>
      <c r="C108" s="8">
        <v>25933</v>
      </c>
      <c r="D108" s="6">
        <v>10688224</v>
      </c>
      <c r="E108" s="7">
        <v>24</v>
      </c>
      <c r="F108" s="2">
        <v>326.98</v>
      </c>
      <c r="G108" s="12">
        <f t="shared" si="5"/>
        <v>1.5599999999999998E-2</v>
      </c>
      <c r="H108" s="9">
        <v>44012</v>
      </c>
      <c r="I108" s="3">
        <f t="shared" si="3"/>
        <v>594</v>
      </c>
      <c r="J108" s="2">
        <f t="shared" si="4"/>
        <v>252.49395599999997</v>
      </c>
    </row>
    <row r="109" spans="1:10" x14ac:dyDescent="0.25">
      <c r="A109" s="6" t="s">
        <v>67</v>
      </c>
      <c r="B109" s="6">
        <v>136200</v>
      </c>
      <c r="C109" s="8">
        <v>25933</v>
      </c>
      <c r="D109" s="6">
        <v>10697639</v>
      </c>
      <c r="E109" s="7">
        <v>2</v>
      </c>
      <c r="F109" s="2">
        <v>1217.0999999999999</v>
      </c>
      <c r="G109" s="12">
        <f t="shared" si="5"/>
        <v>1.5599999999999998E-2</v>
      </c>
      <c r="H109" s="9">
        <v>44012</v>
      </c>
      <c r="I109" s="3">
        <f t="shared" si="3"/>
        <v>594</v>
      </c>
      <c r="J109" s="2">
        <f t="shared" si="4"/>
        <v>939.84461999999985</v>
      </c>
    </row>
    <row r="110" spans="1:10" x14ac:dyDescent="0.25">
      <c r="A110" s="6" t="s">
        <v>66</v>
      </c>
      <c r="B110" s="6">
        <v>136200</v>
      </c>
      <c r="C110" s="8">
        <v>34850</v>
      </c>
      <c r="D110" s="6">
        <v>10714223</v>
      </c>
      <c r="E110" s="7">
        <v>3</v>
      </c>
      <c r="F110" s="2">
        <v>795.5</v>
      </c>
      <c r="G110" s="12">
        <f t="shared" si="5"/>
        <v>1.5599999999999998E-2</v>
      </c>
      <c r="H110" s="9">
        <v>44012</v>
      </c>
      <c r="I110" s="3">
        <f t="shared" si="3"/>
        <v>301</v>
      </c>
      <c r="J110" s="2">
        <f t="shared" si="4"/>
        <v>311.27914999999996</v>
      </c>
    </row>
    <row r="111" spans="1:10" x14ac:dyDescent="0.25">
      <c r="A111" s="6" t="s">
        <v>65</v>
      </c>
      <c r="B111" s="6">
        <v>136200</v>
      </c>
      <c r="C111" s="8">
        <v>35064</v>
      </c>
      <c r="D111" s="6">
        <v>10709525</v>
      </c>
      <c r="E111" s="7">
        <v>1</v>
      </c>
      <c r="F111" s="2">
        <v>3.39</v>
      </c>
      <c r="G111" s="12">
        <f t="shared" si="5"/>
        <v>1.5599999999999998E-2</v>
      </c>
      <c r="H111" s="9">
        <v>44012</v>
      </c>
      <c r="I111" s="3">
        <f t="shared" si="3"/>
        <v>294</v>
      </c>
      <c r="J111" s="2">
        <f t="shared" si="4"/>
        <v>1.2956579999999998</v>
      </c>
    </row>
    <row r="112" spans="1:10" x14ac:dyDescent="0.25">
      <c r="A112" s="6" t="s">
        <v>64</v>
      </c>
      <c r="B112" s="6">
        <v>136200</v>
      </c>
      <c r="C112" s="8">
        <v>25933</v>
      </c>
      <c r="D112" s="6">
        <v>10697638</v>
      </c>
      <c r="E112" s="7">
        <v>4</v>
      </c>
      <c r="F112" s="2">
        <v>248.38</v>
      </c>
      <c r="G112" s="12">
        <f t="shared" si="5"/>
        <v>1.5599999999999998E-2</v>
      </c>
      <c r="H112" s="9">
        <v>44012</v>
      </c>
      <c r="I112" s="3">
        <f t="shared" si="3"/>
        <v>594</v>
      </c>
      <c r="J112" s="2">
        <f t="shared" si="4"/>
        <v>191.79903599999997</v>
      </c>
    </row>
    <row r="113" spans="1:10" x14ac:dyDescent="0.25">
      <c r="A113" s="6" t="s">
        <v>63</v>
      </c>
      <c r="B113" s="6">
        <v>136200</v>
      </c>
      <c r="C113" s="8">
        <v>34850</v>
      </c>
      <c r="D113" s="6">
        <v>10714214</v>
      </c>
      <c r="E113" s="7">
        <v>6</v>
      </c>
      <c r="F113" s="2">
        <v>1338.14</v>
      </c>
      <c r="G113" s="12">
        <f t="shared" si="5"/>
        <v>1.5599999999999998E-2</v>
      </c>
      <c r="H113" s="9">
        <v>44012</v>
      </c>
      <c r="I113" s="3">
        <f t="shared" si="3"/>
        <v>301</v>
      </c>
      <c r="J113" s="2">
        <f t="shared" si="4"/>
        <v>523.61418199999991</v>
      </c>
    </row>
    <row r="114" spans="1:10" x14ac:dyDescent="0.25">
      <c r="A114" s="6" t="s">
        <v>18</v>
      </c>
      <c r="B114" s="6">
        <v>136200</v>
      </c>
      <c r="C114" s="8">
        <v>25933</v>
      </c>
      <c r="D114" s="6">
        <v>10697640</v>
      </c>
      <c r="E114" s="7">
        <v>1</v>
      </c>
      <c r="F114" s="2">
        <v>223.54</v>
      </c>
      <c r="G114" s="12">
        <f t="shared" si="5"/>
        <v>1.5599999999999998E-2</v>
      </c>
      <c r="H114" s="9">
        <v>44012</v>
      </c>
      <c r="I114" s="3">
        <f t="shared" si="3"/>
        <v>594</v>
      </c>
      <c r="J114" s="2">
        <f t="shared" si="4"/>
        <v>172.61758799999998</v>
      </c>
    </row>
    <row r="115" spans="1:10" x14ac:dyDescent="0.25">
      <c r="A115" s="6" t="s">
        <v>62</v>
      </c>
      <c r="B115" s="6">
        <v>136200</v>
      </c>
      <c r="C115" s="8">
        <v>35246</v>
      </c>
      <c r="D115" s="6">
        <v>10710926</v>
      </c>
      <c r="E115" s="7">
        <v>1</v>
      </c>
      <c r="F115" s="2">
        <v>7456.71</v>
      </c>
      <c r="G115" s="12">
        <f t="shared" si="5"/>
        <v>1.5599999999999998E-2</v>
      </c>
      <c r="H115" s="9">
        <v>44012</v>
      </c>
      <c r="I115" s="3">
        <f t="shared" si="3"/>
        <v>288</v>
      </c>
      <c r="J115" s="2">
        <f t="shared" si="4"/>
        <v>2791.7922239999998</v>
      </c>
    </row>
    <row r="116" spans="1:10" x14ac:dyDescent="0.25">
      <c r="A116" s="6" t="s">
        <v>61</v>
      </c>
      <c r="B116" s="6">
        <v>136200</v>
      </c>
      <c r="C116" s="8">
        <v>34850</v>
      </c>
      <c r="D116" s="6">
        <v>10709523</v>
      </c>
      <c r="E116" s="7">
        <v>4</v>
      </c>
      <c r="F116" s="2">
        <v>96.49</v>
      </c>
      <c r="G116" s="12">
        <f t="shared" si="5"/>
        <v>1.5599999999999998E-2</v>
      </c>
      <c r="H116" s="9">
        <v>44012</v>
      </c>
      <c r="I116" s="3">
        <f t="shared" si="3"/>
        <v>301</v>
      </c>
      <c r="J116" s="2">
        <f t="shared" si="4"/>
        <v>37.756536999999987</v>
      </c>
    </row>
    <row r="117" spans="1:10" x14ac:dyDescent="0.25">
      <c r="A117" s="6" t="s">
        <v>60</v>
      </c>
      <c r="B117" s="6">
        <v>136200</v>
      </c>
      <c r="C117" s="8">
        <v>25933</v>
      </c>
      <c r="D117" s="6">
        <v>10697636</v>
      </c>
      <c r="E117" s="7">
        <v>2</v>
      </c>
      <c r="F117" s="2">
        <v>248.39</v>
      </c>
      <c r="G117" s="12">
        <f t="shared" si="5"/>
        <v>1.5599999999999998E-2</v>
      </c>
      <c r="H117" s="9">
        <v>44012</v>
      </c>
      <c r="I117" s="3">
        <f t="shared" si="3"/>
        <v>594</v>
      </c>
      <c r="J117" s="2">
        <f t="shared" si="4"/>
        <v>191.80675799999997</v>
      </c>
    </row>
    <row r="118" spans="1:10" x14ac:dyDescent="0.25">
      <c r="A118" s="6" t="s">
        <v>59</v>
      </c>
      <c r="B118" s="6">
        <v>136200</v>
      </c>
      <c r="C118" s="8">
        <v>34850</v>
      </c>
      <c r="D118" s="6">
        <v>10712971</v>
      </c>
      <c r="E118" s="7">
        <v>3</v>
      </c>
      <c r="F118" s="2">
        <v>5169.17</v>
      </c>
      <c r="G118" s="12">
        <f t="shared" si="5"/>
        <v>1.5599999999999998E-2</v>
      </c>
      <c r="H118" s="9">
        <v>44012</v>
      </c>
      <c r="I118" s="3">
        <f t="shared" si="3"/>
        <v>301</v>
      </c>
      <c r="J118" s="2">
        <f t="shared" si="4"/>
        <v>2022.6962209999997</v>
      </c>
    </row>
    <row r="119" spans="1:10" x14ac:dyDescent="0.25">
      <c r="A119" s="6" t="s">
        <v>58</v>
      </c>
      <c r="B119" s="6">
        <v>136200</v>
      </c>
      <c r="C119" s="8">
        <v>34850</v>
      </c>
      <c r="D119" s="6">
        <v>10713872</v>
      </c>
      <c r="E119" s="7">
        <v>3</v>
      </c>
      <c r="F119" s="2">
        <v>1531.23</v>
      </c>
      <c r="G119" s="12">
        <f t="shared" si="5"/>
        <v>1.5599999999999998E-2</v>
      </c>
      <c r="H119" s="9">
        <v>44012</v>
      </c>
      <c r="I119" s="3">
        <f t="shared" si="3"/>
        <v>301</v>
      </c>
      <c r="J119" s="2">
        <f t="shared" si="4"/>
        <v>599.17029899999989</v>
      </c>
    </row>
    <row r="120" spans="1:10" x14ac:dyDescent="0.25">
      <c r="A120" s="6" t="s">
        <v>17</v>
      </c>
      <c r="B120" s="6">
        <v>136200</v>
      </c>
      <c r="C120" s="8">
        <v>34942</v>
      </c>
      <c r="D120" s="6">
        <v>10703905</v>
      </c>
      <c r="E120" s="7">
        <v>1</v>
      </c>
      <c r="F120" s="2">
        <v>3272.23</v>
      </c>
      <c r="G120" s="12">
        <f t="shared" si="5"/>
        <v>1.5599999999999998E-2</v>
      </c>
      <c r="H120" s="9">
        <v>44012</v>
      </c>
      <c r="I120" s="3">
        <f t="shared" si="3"/>
        <v>298</v>
      </c>
      <c r="J120" s="2">
        <f t="shared" si="4"/>
        <v>1267.6619019999998</v>
      </c>
    </row>
    <row r="121" spans="1:10" x14ac:dyDescent="0.25">
      <c r="A121" s="6" t="s">
        <v>57</v>
      </c>
      <c r="B121" s="6">
        <v>136200</v>
      </c>
      <c r="C121" s="8">
        <v>25933</v>
      </c>
      <c r="D121" s="6">
        <v>10697641</v>
      </c>
      <c r="E121" s="7">
        <v>1</v>
      </c>
      <c r="F121" s="2">
        <v>335.33</v>
      </c>
      <c r="G121" s="12">
        <f t="shared" si="5"/>
        <v>1.5599999999999998E-2</v>
      </c>
      <c r="H121" s="9">
        <v>44012</v>
      </c>
      <c r="I121" s="3">
        <f t="shared" si="3"/>
        <v>594</v>
      </c>
      <c r="J121" s="2">
        <f t="shared" si="4"/>
        <v>258.94182599999999</v>
      </c>
    </row>
    <row r="122" spans="1:10" x14ac:dyDescent="0.25">
      <c r="A122" s="6" t="s">
        <v>114</v>
      </c>
      <c r="B122" s="6">
        <v>136100</v>
      </c>
      <c r="C122" s="8">
        <v>42005</v>
      </c>
      <c r="D122" s="6">
        <v>139045745</v>
      </c>
      <c r="E122" s="7">
        <v>1</v>
      </c>
      <c r="F122" s="2">
        <v>11017.46</v>
      </c>
      <c r="G122" s="13">
        <f>0.0172+0.0043</f>
        <v>2.1499999999999998E-2</v>
      </c>
      <c r="H122" s="9">
        <v>44012</v>
      </c>
      <c r="I122" s="3">
        <f t="shared" ref="I122:I163" si="6">((YEAR(H122)-YEAR(C122))*12)+(MONTH(H122)-MONTH(C122))</f>
        <v>65</v>
      </c>
      <c r="J122" s="2">
        <f t="shared" ref="J122:J163" si="7">((F122*G122)/12)*I122</f>
        <v>1283.0750291666664</v>
      </c>
    </row>
    <row r="123" spans="1:10" x14ac:dyDescent="0.25">
      <c r="A123" s="6" t="s">
        <v>113</v>
      </c>
      <c r="B123" s="6">
        <v>136100</v>
      </c>
      <c r="C123" s="8">
        <v>29006</v>
      </c>
      <c r="D123" s="6">
        <v>10683232</v>
      </c>
      <c r="E123" s="7">
        <v>1</v>
      </c>
      <c r="F123" s="2">
        <v>4541</v>
      </c>
      <c r="G123" s="13">
        <f>0.0172+0.0043</f>
        <v>2.1499999999999998E-2</v>
      </c>
      <c r="H123" s="9">
        <v>44012</v>
      </c>
      <c r="I123" s="3">
        <f t="shared" si="6"/>
        <v>493</v>
      </c>
      <c r="J123" s="2">
        <f t="shared" si="7"/>
        <v>4011.027458333333</v>
      </c>
    </row>
    <row r="124" spans="1:10" x14ac:dyDescent="0.25">
      <c r="A124" s="6" t="s">
        <v>112</v>
      </c>
      <c r="B124" s="6">
        <v>136100</v>
      </c>
      <c r="C124" s="8">
        <v>29006</v>
      </c>
      <c r="D124" s="6">
        <v>10683584</v>
      </c>
      <c r="E124" s="7">
        <v>1</v>
      </c>
      <c r="F124" s="2">
        <v>73.459999999999994</v>
      </c>
      <c r="G124" s="13">
        <f>0.0172+0.0043</f>
        <v>2.1499999999999998E-2</v>
      </c>
      <c r="H124" s="9">
        <v>44012</v>
      </c>
      <c r="I124" s="3">
        <f t="shared" si="6"/>
        <v>493</v>
      </c>
      <c r="J124" s="2">
        <f t="shared" si="7"/>
        <v>64.886605833333334</v>
      </c>
    </row>
    <row r="125" spans="1:10" x14ac:dyDescent="0.25">
      <c r="A125" s="6" t="s">
        <v>111</v>
      </c>
      <c r="B125" s="6">
        <v>136200</v>
      </c>
      <c r="C125" s="8">
        <v>29006</v>
      </c>
      <c r="D125" s="6">
        <v>10714284</v>
      </c>
      <c r="E125" s="7">
        <v>18</v>
      </c>
      <c r="F125" s="2">
        <v>267.66000000000003</v>
      </c>
      <c r="G125" s="12">
        <f t="shared" ref="G125:G163" si="8">0.015+0.0008-0.0002</f>
        <v>1.5599999999999998E-2</v>
      </c>
      <c r="H125" s="9">
        <v>44012</v>
      </c>
      <c r="I125" s="3">
        <f t="shared" si="6"/>
        <v>493</v>
      </c>
      <c r="J125" s="2">
        <f t="shared" si="7"/>
        <v>171.543294</v>
      </c>
    </row>
    <row r="126" spans="1:10" x14ac:dyDescent="0.25">
      <c r="A126" s="6" t="s">
        <v>110</v>
      </c>
      <c r="B126" s="6">
        <v>136200</v>
      </c>
      <c r="C126" s="8">
        <v>37986</v>
      </c>
      <c r="D126" s="6">
        <v>10772240</v>
      </c>
      <c r="E126" s="7">
        <v>6</v>
      </c>
      <c r="F126" s="2">
        <v>7580.21</v>
      </c>
      <c r="G126" s="12">
        <f t="shared" si="8"/>
        <v>1.5599999999999998E-2</v>
      </c>
      <c r="H126" s="9">
        <v>44012</v>
      </c>
      <c r="I126" s="3">
        <f t="shared" si="6"/>
        <v>198</v>
      </c>
      <c r="J126" s="2">
        <f t="shared" si="7"/>
        <v>1951.1460539999996</v>
      </c>
    </row>
    <row r="127" spans="1:10" x14ac:dyDescent="0.25">
      <c r="A127" s="6" t="s">
        <v>109</v>
      </c>
      <c r="B127" s="6">
        <v>136200</v>
      </c>
      <c r="C127" s="8">
        <v>29006</v>
      </c>
      <c r="D127" s="6">
        <v>10703799</v>
      </c>
      <c r="E127" s="7">
        <v>1</v>
      </c>
      <c r="F127" s="2">
        <v>1912.82</v>
      </c>
      <c r="G127" s="12">
        <f t="shared" si="8"/>
        <v>1.5599999999999998E-2</v>
      </c>
      <c r="H127" s="9">
        <v>44012</v>
      </c>
      <c r="I127" s="3">
        <f t="shared" si="6"/>
        <v>493</v>
      </c>
      <c r="J127" s="2">
        <f t="shared" si="7"/>
        <v>1225.9263379999998</v>
      </c>
    </row>
    <row r="128" spans="1:10" x14ac:dyDescent="0.25">
      <c r="A128" s="6" t="s">
        <v>108</v>
      </c>
      <c r="B128" s="6">
        <v>136200</v>
      </c>
      <c r="C128" s="8">
        <v>29006</v>
      </c>
      <c r="D128" s="6">
        <v>10699962</v>
      </c>
      <c r="E128" s="7">
        <v>1</v>
      </c>
      <c r="F128" s="2">
        <v>229.56</v>
      </c>
      <c r="G128" s="12">
        <f t="shared" si="8"/>
        <v>1.5599999999999998E-2</v>
      </c>
      <c r="H128" s="9">
        <v>44012</v>
      </c>
      <c r="I128" s="3">
        <f t="shared" si="6"/>
        <v>493</v>
      </c>
      <c r="J128" s="2">
        <f t="shared" si="7"/>
        <v>147.12500399999999</v>
      </c>
    </row>
    <row r="129" spans="1:10" x14ac:dyDescent="0.25">
      <c r="A129" s="6" t="s">
        <v>108</v>
      </c>
      <c r="B129" s="6">
        <v>136200</v>
      </c>
      <c r="C129" s="8">
        <v>29006</v>
      </c>
      <c r="D129" s="6">
        <v>10699960</v>
      </c>
      <c r="E129" s="7">
        <v>1</v>
      </c>
      <c r="F129" s="2">
        <v>229.56</v>
      </c>
      <c r="G129" s="12">
        <f t="shared" si="8"/>
        <v>1.5599999999999998E-2</v>
      </c>
      <c r="H129" s="9">
        <v>44012</v>
      </c>
      <c r="I129" s="3">
        <f t="shared" si="6"/>
        <v>493</v>
      </c>
      <c r="J129" s="2">
        <f t="shared" si="7"/>
        <v>147.12500399999999</v>
      </c>
    </row>
    <row r="130" spans="1:10" x14ac:dyDescent="0.25">
      <c r="A130" s="6" t="s">
        <v>108</v>
      </c>
      <c r="B130" s="6">
        <v>136200</v>
      </c>
      <c r="C130" s="8">
        <v>29006</v>
      </c>
      <c r="D130" s="6">
        <v>10699840</v>
      </c>
      <c r="E130" s="7">
        <v>1</v>
      </c>
      <c r="F130" s="2">
        <v>229.58</v>
      </c>
      <c r="G130" s="12">
        <f t="shared" si="8"/>
        <v>1.5599999999999998E-2</v>
      </c>
      <c r="H130" s="9">
        <v>44012</v>
      </c>
      <c r="I130" s="3">
        <f t="shared" si="6"/>
        <v>493</v>
      </c>
      <c r="J130" s="2">
        <f t="shared" si="7"/>
        <v>147.13782199999997</v>
      </c>
    </row>
    <row r="131" spans="1:10" x14ac:dyDescent="0.25">
      <c r="A131" s="6" t="s">
        <v>108</v>
      </c>
      <c r="B131" s="6">
        <v>136200</v>
      </c>
      <c r="C131" s="8">
        <v>29006</v>
      </c>
      <c r="D131" s="6">
        <v>10699839</v>
      </c>
      <c r="E131" s="7">
        <v>1</v>
      </c>
      <c r="F131" s="2">
        <v>229.56</v>
      </c>
      <c r="G131" s="12">
        <f t="shared" si="8"/>
        <v>1.5599999999999998E-2</v>
      </c>
      <c r="H131" s="9">
        <v>44012</v>
      </c>
      <c r="I131" s="3">
        <f t="shared" si="6"/>
        <v>493</v>
      </c>
      <c r="J131" s="2">
        <f t="shared" si="7"/>
        <v>147.12500399999999</v>
      </c>
    </row>
    <row r="132" spans="1:10" x14ac:dyDescent="0.25">
      <c r="A132" s="6" t="s">
        <v>108</v>
      </c>
      <c r="B132" s="6">
        <v>136200</v>
      </c>
      <c r="C132" s="8">
        <v>29006</v>
      </c>
      <c r="D132" s="6">
        <v>10699961</v>
      </c>
      <c r="E132" s="7">
        <v>1</v>
      </c>
      <c r="F132" s="2">
        <v>229.56</v>
      </c>
      <c r="G132" s="12">
        <f t="shared" si="8"/>
        <v>1.5599999999999998E-2</v>
      </c>
      <c r="H132" s="9">
        <v>44012</v>
      </c>
      <c r="I132" s="3">
        <f t="shared" si="6"/>
        <v>493</v>
      </c>
      <c r="J132" s="2">
        <f t="shared" si="7"/>
        <v>147.12500399999999</v>
      </c>
    </row>
    <row r="133" spans="1:10" x14ac:dyDescent="0.25">
      <c r="A133" s="6" t="s">
        <v>108</v>
      </c>
      <c r="B133" s="6">
        <v>136200</v>
      </c>
      <c r="C133" s="8">
        <v>29006</v>
      </c>
      <c r="D133" s="6">
        <v>10699959</v>
      </c>
      <c r="E133" s="7">
        <v>1</v>
      </c>
      <c r="F133" s="2">
        <v>229.56</v>
      </c>
      <c r="G133" s="12">
        <f t="shared" si="8"/>
        <v>1.5599999999999998E-2</v>
      </c>
      <c r="H133" s="9">
        <v>44012</v>
      </c>
      <c r="I133" s="3">
        <f t="shared" si="6"/>
        <v>493</v>
      </c>
      <c r="J133" s="2">
        <f t="shared" si="7"/>
        <v>147.12500399999999</v>
      </c>
    </row>
    <row r="134" spans="1:10" x14ac:dyDescent="0.25">
      <c r="A134" s="6" t="s">
        <v>107</v>
      </c>
      <c r="B134" s="6">
        <v>136200</v>
      </c>
      <c r="C134" s="8">
        <v>29006</v>
      </c>
      <c r="D134" s="6">
        <v>10715156</v>
      </c>
      <c r="E134" s="7">
        <v>1</v>
      </c>
      <c r="F134" s="2">
        <v>554.5</v>
      </c>
      <c r="G134" s="12">
        <f t="shared" si="8"/>
        <v>1.5599999999999998E-2</v>
      </c>
      <c r="H134" s="9">
        <v>44012</v>
      </c>
      <c r="I134" s="3">
        <f t="shared" si="6"/>
        <v>493</v>
      </c>
      <c r="J134" s="2">
        <f t="shared" si="7"/>
        <v>355.37904999999995</v>
      </c>
    </row>
    <row r="135" spans="1:10" x14ac:dyDescent="0.25">
      <c r="A135" s="6" t="s">
        <v>107</v>
      </c>
      <c r="B135" s="6">
        <v>136200</v>
      </c>
      <c r="C135" s="8">
        <v>29006</v>
      </c>
      <c r="D135" s="6">
        <v>10715157</v>
      </c>
      <c r="E135" s="7">
        <v>1</v>
      </c>
      <c r="F135" s="2">
        <v>554.5</v>
      </c>
      <c r="G135" s="12">
        <f t="shared" si="8"/>
        <v>1.5599999999999998E-2</v>
      </c>
      <c r="H135" s="9">
        <v>44012</v>
      </c>
      <c r="I135" s="3">
        <f t="shared" si="6"/>
        <v>493</v>
      </c>
      <c r="J135" s="2">
        <f t="shared" si="7"/>
        <v>355.37904999999995</v>
      </c>
    </row>
    <row r="136" spans="1:10" x14ac:dyDescent="0.25">
      <c r="A136" s="6" t="s">
        <v>107</v>
      </c>
      <c r="B136" s="6">
        <v>136200</v>
      </c>
      <c r="C136" s="8">
        <v>29006</v>
      </c>
      <c r="D136" s="6">
        <v>10715155</v>
      </c>
      <c r="E136" s="7">
        <v>1</v>
      </c>
      <c r="F136" s="2">
        <v>554.49</v>
      </c>
      <c r="G136" s="12">
        <f t="shared" si="8"/>
        <v>1.5599999999999998E-2</v>
      </c>
      <c r="H136" s="9">
        <v>44012</v>
      </c>
      <c r="I136" s="3">
        <f t="shared" si="6"/>
        <v>493</v>
      </c>
      <c r="J136" s="2">
        <f t="shared" si="7"/>
        <v>355.37264099999999</v>
      </c>
    </row>
    <row r="137" spans="1:10" x14ac:dyDescent="0.25">
      <c r="A137" s="6" t="s">
        <v>47</v>
      </c>
      <c r="B137" s="6">
        <v>136200</v>
      </c>
      <c r="C137" s="8">
        <v>29006</v>
      </c>
      <c r="D137" s="6">
        <v>10689802</v>
      </c>
      <c r="E137" s="7">
        <v>86</v>
      </c>
      <c r="F137" s="2">
        <v>300.22000000000003</v>
      </c>
      <c r="G137" s="12">
        <f t="shared" si="8"/>
        <v>1.5599999999999998E-2</v>
      </c>
      <c r="H137" s="9">
        <v>44012</v>
      </c>
      <c r="I137" s="3">
        <f t="shared" si="6"/>
        <v>493</v>
      </c>
      <c r="J137" s="2">
        <f t="shared" si="7"/>
        <v>192.41099799999998</v>
      </c>
    </row>
    <row r="138" spans="1:10" x14ac:dyDescent="0.25">
      <c r="A138" s="6" t="s">
        <v>46</v>
      </c>
      <c r="B138" s="6">
        <v>136200</v>
      </c>
      <c r="C138" s="8">
        <v>29006</v>
      </c>
      <c r="D138" s="6">
        <v>10692023</v>
      </c>
      <c r="E138" s="7">
        <v>332</v>
      </c>
      <c r="F138" s="2">
        <v>1218.3699999999999</v>
      </c>
      <c r="G138" s="12">
        <f t="shared" si="8"/>
        <v>1.5599999999999998E-2</v>
      </c>
      <c r="H138" s="9">
        <v>44012</v>
      </c>
      <c r="I138" s="3">
        <f t="shared" si="6"/>
        <v>493</v>
      </c>
      <c r="J138" s="2">
        <f t="shared" si="7"/>
        <v>780.85333299999979</v>
      </c>
    </row>
    <row r="139" spans="1:10" x14ac:dyDescent="0.25">
      <c r="A139" s="6" t="s">
        <v>46</v>
      </c>
      <c r="B139" s="6">
        <v>136200</v>
      </c>
      <c r="C139" s="8">
        <v>29006</v>
      </c>
      <c r="D139" s="6">
        <v>10692024</v>
      </c>
      <c r="E139" s="7">
        <v>100</v>
      </c>
      <c r="F139" s="2">
        <v>249.1</v>
      </c>
      <c r="G139" s="12">
        <f t="shared" si="8"/>
        <v>1.5599999999999998E-2</v>
      </c>
      <c r="H139" s="9">
        <v>44012</v>
      </c>
      <c r="I139" s="3">
        <f t="shared" si="6"/>
        <v>493</v>
      </c>
      <c r="J139" s="2">
        <f t="shared" si="7"/>
        <v>159.64818999999997</v>
      </c>
    </row>
    <row r="140" spans="1:10" x14ac:dyDescent="0.25">
      <c r="A140" s="6" t="s">
        <v>106</v>
      </c>
      <c r="B140" s="6">
        <v>136200</v>
      </c>
      <c r="C140" s="8">
        <v>37711</v>
      </c>
      <c r="D140" s="6">
        <v>407950815</v>
      </c>
      <c r="E140" s="7">
        <v>1</v>
      </c>
      <c r="F140" s="2">
        <v>20076.82</v>
      </c>
      <c r="G140" s="12">
        <f t="shared" si="8"/>
        <v>1.5599999999999998E-2</v>
      </c>
      <c r="H140" s="9">
        <v>44012</v>
      </c>
      <c r="I140" s="3">
        <f t="shared" si="6"/>
        <v>207</v>
      </c>
      <c r="J140" s="2">
        <f t="shared" si="7"/>
        <v>5402.6722619999991</v>
      </c>
    </row>
    <row r="141" spans="1:10" x14ac:dyDescent="0.25">
      <c r="A141" s="6" t="s">
        <v>44</v>
      </c>
      <c r="B141" s="6">
        <v>136200</v>
      </c>
      <c r="C141" s="8">
        <v>33603</v>
      </c>
      <c r="D141" s="6">
        <v>10692667</v>
      </c>
      <c r="E141" s="7">
        <v>8</v>
      </c>
      <c r="F141" s="2">
        <v>26.91</v>
      </c>
      <c r="G141" s="12">
        <f t="shared" si="8"/>
        <v>1.5599999999999998E-2</v>
      </c>
      <c r="H141" s="9">
        <v>44012</v>
      </c>
      <c r="I141" s="3">
        <f t="shared" si="6"/>
        <v>342</v>
      </c>
      <c r="J141" s="2">
        <f t="shared" si="7"/>
        <v>11.964185999999998</v>
      </c>
    </row>
    <row r="142" spans="1:10" x14ac:dyDescent="0.25">
      <c r="A142" s="6" t="s">
        <v>105</v>
      </c>
      <c r="B142" s="6">
        <v>136200</v>
      </c>
      <c r="C142" s="8">
        <v>29006</v>
      </c>
      <c r="D142" s="6">
        <v>10693886</v>
      </c>
      <c r="E142" s="7">
        <v>245</v>
      </c>
      <c r="F142" s="2">
        <v>534.62</v>
      </c>
      <c r="G142" s="12">
        <f t="shared" si="8"/>
        <v>1.5599999999999998E-2</v>
      </c>
      <c r="H142" s="9">
        <v>44012</v>
      </c>
      <c r="I142" s="3">
        <f t="shared" si="6"/>
        <v>493</v>
      </c>
      <c r="J142" s="2">
        <f t="shared" si="7"/>
        <v>342.63795799999997</v>
      </c>
    </row>
    <row r="143" spans="1:10" x14ac:dyDescent="0.25">
      <c r="A143" s="6" t="s">
        <v>104</v>
      </c>
      <c r="B143" s="6">
        <v>136200</v>
      </c>
      <c r="C143" s="8">
        <v>33603</v>
      </c>
      <c r="D143" s="6">
        <v>10686315</v>
      </c>
      <c r="E143" s="7">
        <v>1</v>
      </c>
      <c r="F143" s="2">
        <v>556.13</v>
      </c>
      <c r="G143" s="12">
        <f t="shared" si="8"/>
        <v>1.5599999999999998E-2</v>
      </c>
      <c r="H143" s="9">
        <v>44012</v>
      </c>
      <c r="I143" s="3">
        <f t="shared" si="6"/>
        <v>342</v>
      </c>
      <c r="J143" s="2">
        <f t="shared" si="7"/>
        <v>247.25539799999996</v>
      </c>
    </row>
    <row r="144" spans="1:10" x14ac:dyDescent="0.25">
      <c r="A144" s="6" t="s">
        <v>75</v>
      </c>
      <c r="B144" s="6">
        <v>136200</v>
      </c>
      <c r="C144" s="8">
        <v>29006</v>
      </c>
      <c r="D144" s="6">
        <v>10714426</v>
      </c>
      <c r="E144" s="7">
        <v>4</v>
      </c>
      <c r="F144" s="2">
        <v>33.99</v>
      </c>
      <c r="G144" s="12">
        <f t="shared" si="8"/>
        <v>1.5599999999999998E-2</v>
      </c>
      <c r="H144" s="9">
        <v>44012</v>
      </c>
      <c r="I144" s="3">
        <f t="shared" si="6"/>
        <v>493</v>
      </c>
      <c r="J144" s="2">
        <f t="shared" si="7"/>
        <v>21.784191</v>
      </c>
    </row>
    <row r="145" spans="1:10" x14ac:dyDescent="0.25">
      <c r="A145" s="6" t="s">
        <v>103</v>
      </c>
      <c r="B145" s="6">
        <v>136200</v>
      </c>
      <c r="C145" s="8">
        <v>33603</v>
      </c>
      <c r="D145" s="6">
        <v>10708967</v>
      </c>
      <c r="E145" s="7">
        <v>1</v>
      </c>
      <c r="F145" s="2">
        <v>815.73</v>
      </c>
      <c r="G145" s="12">
        <f t="shared" si="8"/>
        <v>1.5599999999999998E-2</v>
      </c>
      <c r="H145" s="9">
        <v>44012</v>
      </c>
      <c r="I145" s="3">
        <f t="shared" si="6"/>
        <v>342</v>
      </c>
      <c r="J145" s="2">
        <f t="shared" si="7"/>
        <v>362.67355800000001</v>
      </c>
    </row>
    <row r="146" spans="1:10" x14ac:dyDescent="0.25">
      <c r="A146" s="6" t="s">
        <v>103</v>
      </c>
      <c r="B146" s="6">
        <v>136200</v>
      </c>
      <c r="C146" s="8">
        <v>33603</v>
      </c>
      <c r="D146" s="6">
        <v>10708968</v>
      </c>
      <c r="E146" s="7">
        <v>1</v>
      </c>
      <c r="F146" s="2">
        <v>815.72</v>
      </c>
      <c r="G146" s="12">
        <f t="shared" si="8"/>
        <v>1.5599999999999998E-2</v>
      </c>
      <c r="H146" s="9">
        <v>44012</v>
      </c>
      <c r="I146" s="3">
        <f t="shared" si="6"/>
        <v>342</v>
      </c>
      <c r="J146" s="2">
        <f t="shared" si="7"/>
        <v>362.66911199999998</v>
      </c>
    </row>
    <row r="147" spans="1:10" x14ac:dyDescent="0.25">
      <c r="A147" s="6" t="s">
        <v>103</v>
      </c>
      <c r="B147" s="6">
        <v>136200</v>
      </c>
      <c r="C147" s="8">
        <v>33603</v>
      </c>
      <c r="D147" s="6">
        <v>10708969</v>
      </c>
      <c r="E147" s="7">
        <v>1</v>
      </c>
      <c r="F147" s="2">
        <v>815.72</v>
      </c>
      <c r="G147" s="12">
        <f t="shared" si="8"/>
        <v>1.5599999999999998E-2</v>
      </c>
      <c r="H147" s="9">
        <v>44012</v>
      </c>
      <c r="I147" s="3">
        <f t="shared" si="6"/>
        <v>342</v>
      </c>
      <c r="J147" s="2">
        <f t="shared" si="7"/>
        <v>362.66911199999998</v>
      </c>
    </row>
    <row r="148" spans="1:10" x14ac:dyDescent="0.25">
      <c r="A148" s="6" t="s">
        <v>102</v>
      </c>
      <c r="B148" s="6">
        <v>136200</v>
      </c>
      <c r="C148" s="8">
        <v>29006</v>
      </c>
      <c r="D148" s="6">
        <v>10713845</v>
      </c>
      <c r="E148" s="7">
        <v>3</v>
      </c>
      <c r="F148" s="2">
        <v>389.42</v>
      </c>
      <c r="G148" s="12">
        <f t="shared" si="8"/>
        <v>1.5599999999999998E-2</v>
      </c>
      <c r="H148" s="9">
        <v>44012</v>
      </c>
      <c r="I148" s="3">
        <f t="shared" si="6"/>
        <v>493</v>
      </c>
      <c r="J148" s="2">
        <f t="shared" si="7"/>
        <v>249.57927799999999</v>
      </c>
    </row>
    <row r="149" spans="1:10" x14ac:dyDescent="0.25">
      <c r="A149" s="6" t="s">
        <v>101</v>
      </c>
      <c r="B149" s="6">
        <v>136200</v>
      </c>
      <c r="C149" s="8">
        <v>33603</v>
      </c>
      <c r="D149" s="6">
        <v>10710650</v>
      </c>
      <c r="E149" s="7">
        <v>3</v>
      </c>
      <c r="F149" s="2">
        <v>870.69</v>
      </c>
      <c r="G149" s="12">
        <f t="shared" si="8"/>
        <v>1.5599999999999998E-2</v>
      </c>
      <c r="H149" s="9">
        <v>44012</v>
      </c>
      <c r="I149" s="3">
        <f t="shared" si="6"/>
        <v>342</v>
      </c>
      <c r="J149" s="2">
        <f t="shared" si="7"/>
        <v>387.10877399999998</v>
      </c>
    </row>
    <row r="150" spans="1:10" x14ac:dyDescent="0.25">
      <c r="A150" s="6" t="s">
        <v>100</v>
      </c>
      <c r="B150" s="6">
        <v>136200</v>
      </c>
      <c r="C150" s="8">
        <v>40664</v>
      </c>
      <c r="D150" s="6">
        <v>36525046</v>
      </c>
      <c r="E150" s="7">
        <v>3</v>
      </c>
      <c r="F150" s="2">
        <v>3869.07</v>
      </c>
      <c r="G150" s="12">
        <f t="shared" si="8"/>
        <v>1.5599999999999998E-2</v>
      </c>
      <c r="H150" s="9">
        <v>44012</v>
      </c>
      <c r="I150" s="3">
        <f t="shared" si="6"/>
        <v>109</v>
      </c>
      <c r="J150" s="2">
        <f t="shared" si="7"/>
        <v>548.24721899999997</v>
      </c>
    </row>
    <row r="151" spans="1:10" x14ac:dyDescent="0.25">
      <c r="A151" s="6" t="s">
        <v>36</v>
      </c>
      <c r="B151" s="6">
        <v>136200</v>
      </c>
      <c r="C151" s="8">
        <v>41061</v>
      </c>
      <c r="D151" s="6">
        <v>55016137</v>
      </c>
      <c r="E151" s="7">
        <v>1</v>
      </c>
      <c r="F151" s="2">
        <v>2437.98</v>
      </c>
      <c r="G151" s="12">
        <f t="shared" si="8"/>
        <v>1.5599999999999998E-2</v>
      </c>
      <c r="H151" s="9">
        <v>44012</v>
      </c>
      <c r="I151" s="3">
        <f t="shared" si="6"/>
        <v>96</v>
      </c>
      <c r="J151" s="2">
        <f t="shared" si="7"/>
        <v>304.25990399999995</v>
      </c>
    </row>
    <row r="152" spans="1:10" x14ac:dyDescent="0.25">
      <c r="A152" s="6" t="s">
        <v>71</v>
      </c>
      <c r="B152" s="6">
        <v>136200</v>
      </c>
      <c r="C152" s="8">
        <v>39569</v>
      </c>
      <c r="D152" s="6">
        <v>15708148</v>
      </c>
      <c r="E152" s="7">
        <v>1</v>
      </c>
      <c r="F152" s="2">
        <v>59.67</v>
      </c>
      <c r="G152" s="12">
        <f t="shared" si="8"/>
        <v>1.5599999999999998E-2</v>
      </c>
      <c r="H152" s="9">
        <v>44012</v>
      </c>
      <c r="I152" s="3">
        <f t="shared" si="6"/>
        <v>145</v>
      </c>
      <c r="J152" s="2">
        <f t="shared" si="7"/>
        <v>11.247794999999998</v>
      </c>
    </row>
    <row r="153" spans="1:10" x14ac:dyDescent="0.25">
      <c r="A153" s="6" t="s">
        <v>99</v>
      </c>
      <c r="B153" s="6">
        <v>136200</v>
      </c>
      <c r="C153" s="8">
        <v>40909</v>
      </c>
      <c r="D153" s="6">
        <v>64039512</v>
      </c>
      <c r="E153" s="7">
        <v>1</v>
      </c>
      <c r="F153" s="2">
        <v>20486.419999999998</v>
      </c>
      <c r="G153" s="12">
        <f t="shared" si="8"/>
        <v>1.5599999999999998E-2</v>
      </c>
      <c r="H153" s="9">
        <v>44012</v>
      </c>
      <c r="I153" s="3">
        <f t="shared" si="6"/>
        <v>101</v>
      </c>
      <c r="J153" s="2">
        <f t="shared" si="7"/>
        <v>2689.8669459999996</v>
      </c>
    </row>
    <row r="154" spans="1:10" x14ac:dyDescent="0.25">
      <c r="A154" s="6" t="s">
        <v>98</v>
      </c>
      <c r="B154" s="6">
        <v>136200</v>
      </c>
      <c r="C154" s="8">
        <v>33603</v>
      </c>
      <c r="D154" s="6">
        <v>10717161</v>
      </c>
      <c r="E154" s="7">
        <v>1</v>
      </c>
      <c r="F154" s="2">
        <v>64.25</v>
      </c>
      <c r="G154" s="12">
        <f t="shared" si="8"/>
        <v>1.5599999999999998E-2</v>
      </c>
      <c r="H154" s="9">
        <v>44012</v>
      </c>
      <c r="I154" s="3">
        <f t="shared" si="6"/>
        <v>342</v>
      </c>
      <c r="J154" s="2">
        <f t="shared" si="7"/>
        <v>28.565549999999991</v>
      </c>
    </row>
    <row r="155" spans="1:10" x14ac:dyDescent="0.25">
      <c r="A155" s="6" t="s">
        <v>21</v>
      </c>
      <c r="B155" s="6">
        <v>136200</v>
      </c>
      <c r="C155" s="8">
        <v>29006</v>
      </c>
      <c r="D155" s="6">
        <v>10688617</v>
      </c>
      <c r="E155" s="7">
        <v>26</v>
      </c>
      <c r="F155" s="2">
        <v>408.53</v>
      </c>
      <c r="G155" s="12">
        <f t="shared" si="8"/>
        <v>1.5599999999999998E-2</v>
      </c>
      <c r="H155" s="9">
        <v>44012</v>
      </c>
      <c r="I155" s="3">
        <f t="shared" si="6"/>
        <v>493</v>
      </c>
      <c r="J155" s="2">
        <f t="shared" si="7"/>
        <v>261.82687699999991</v>
      </c>
    </row>
    <row r="156" spans="1:10" x14ac:dyDescent="0.25">
      <c r="A156" s="6" t="s">
        <v>97</v>
      </c>
      <c r="B156" s="6">
        <v>136200</v>
      </c>
      <c r="C156" s="8">
        <v>41183</v>
      </c>
      <c r="D156" s="6">
        <v>65952697</v>
      </c>
      <c r="E156" s="7">
        <v>1</v>
      </c>
      <c r="F156" s="2">
        <v>5673.01</v>
      </c>
      <c r="G156" s="12">
        <f t="shared" si="8"/>
        <v>1.5599999999999998E-2</v>
      </c>
      <c r="H156" s="9">
        <v>44012</v>
      </c>
      <c r="I156" s="3">
        <f t="shared" si="6"/>
        <v>92</v>
      </c>
      <c r="J156" s="2">
        <f t="shared" si="7"/>
        <v>678.49199599999997</v>
      </c>
    </row>
    <row r="157" spans="1:10" x14ac:dyDescent="0.25">
      <c r="A157" s="6" t="s">
        <v>96</v>
      </c>
      <c r="B157" s="6">
        <v>136200</v>
      </c>
      <c r="C157" s="8">
        <v>29006</v>
      </c>
      <c r="D157" s="6">
        <v>10687476</v>
      </c>
      <c r="E157" s="7">
        <v>1</v>
      </c>
      <c r="F157" s="2">
        <v>438.98</v>
      </c>
      <c r="G157" s="12">
        <f t="shared" si="8"/>
        <v>1.5599999999999998E-2</v>
      </c>
      <c r="H157" s="9">
        <v>44012</v>
      </c>
      <c r="I157" s="3">
        <f t="shared" si="6"/>
        <v>493</v>
      </c>
      <c r="J157" s="2">
        <f t="shared" si="7"/>
        <v>281.34228199999995</v>
      </c>
    </row>
    <row r="158" spans="1:10" x14ac:dyDescent="0.25">
      <c r="A158" s="6" t="s">
        <v>95</v>
      </c>
      <c r="B158" s="6">
        <v>136200</v>
      </c>
      <c r="C158" s="8">
        <v>29006</v>
      </c>
      <c r="D158" s="6">
        <v>10698388</v>
      </c>
      <c r="E158" s="7">
        <v>1</v>
      </c>
      <c r="F158" s="2">
        <v>1865.68</v>
      </c>
      <c r="G158" s="12">
        <f t="shared" si="8"/>
        <v>1.5599999999999998E-2</v>
      </c>
      <c r="H158" s="9">
        <v>44012</v>
      </c>
      <c r="I158" s="3">
        <f t="shared" si="6"/>
        <v>493</v>
      </c>
      <c r="J158" s="2">
        <f t="shared" si="7"/>
        <v>1195.7143119999998</v>
      </c>
    </row>
    <row r="159" spans="1:10" x14ac:dyDescent="0.25">
      <c r="A159" s="6" t="s">
        <v>15</v>
      </c>
      <c r="B159" s="6">
        <v>136200</v>
      </c>
      <c r="C159" s="8">
        <v>29006</v>
      </c>
      <c r="D159" s="6">
        <v>10698389</v>
      </c>
      <c r="E159" s="7">
        <v>6</v>
      </c>
      <c r="F159" s="2">
        <v>987.71</v>
      </c>
      <c r="G159" s="12">
        <f t="shared" si="8"/>
        <v>1.5599999999999998E-2</v>
      </c>
      <c r="H159" s="9">
        <v>44012</v>
      </c>
      <c r="I159" s="3">
        <f t="shared" si="6"/>
        <v>493</v>
      </c>
      <c r="J159" s="2">
        <f t="shared" si="7"/>
        <v>633.02333899999996</v>
      </c>
    </row>
    <row r="160" spans="1:10" x14ac:dyDescent="0.25">
      <c r="A160" s="6" t="s">
        <v>94</v>
      </c>
      <c r="B160" s="6">
        <v>136200</v>
      </c>
      <c r="C160" s="8">
        <v>29220</v>
      </c>
      <c r="D160" s="6">
        <v>10712205</v>
      </c>
      <c r="E160" s="7">
        <v>1</v>
      </c>
      <c r="F160" s="2">
        <v>85862.09</v>
      </c>
      <c r="G160" s="12">
        <f t="shared" si="8"/>
        <v>1.5599999999999998E-2</v>
      </c>
      <c r="H160" s="9">
        <v>44012</v>
      </c>
      <c r="I160" s="3">
        <f t="shared" si="6"/>
        <v>486</v>
      </c>
      <c r="J160" s="2">
        <f t="shared" si="7"/>
        <v>54247.668461999987</v>
      </c>
    </row>
    <row r="161" spans="1:10" x14ac:dyDescent="0.25">
      <c r="A161" s="6" t="s">
        <v>93</v>
      </c>
      <c r="B161" s="6">
        <v>136200</v>
      </c>
      <c r="C161" s="8">
        <v>42309</v>
      </c>
      <c r="D161" s="6">
        <v>180469231</v>
      </c>
      <c r="E161" s="7">
        <v>6</v>
      </c>
      <c r="F161" s="2">
        <v>11419.14</v>
      </c>
      <c r="G161" s="12">
        <f t="shared" si="8"/>
        <v>1.5599999999999998E-2</v>
      </c>
      <c r="H161" s="9">
        <v>44012</v>
      </c>
      <c r="I161" s="3">
        <f t="shared" si="6"/>
        <v>55</v>
      </c>
      <c r="J161" s="2">
        <f t="shared" si="7"/>
        <v>816.46850999999981</v>
      </c>
    </row>
    <row r="162" spans="1:10" x14ac:dyDescent="0.25">
      <c r="A162" s="6" t="s">
        <v>92</v>
      </c>
      <c r="B162" s="6">
        <v>136200</v>
      </c>
      <c r="C162" s="8">
        <v>29006</v>
      </c>
      <c r="D162" s="6">
        <v>10687477</v>
      </c>
      <c r="E162" s="7">
        <v>1</v>
      </c>
      <c r="F162" s="2">
        <v>1042.5899999999999</v>
      </c>
      <c r="G162" s="12">
        <f t="shared" si="8"/>
        <v>1.5599999999999998E-2</v>
      </c>
      <c r="H162" s="9">
        <v>44012</v>
      </c>
      <c r="I162" s="3">
        <f t="shared" si="6"/>
        <v>493</v>
      </c>
      <c r="J162" s="2">
        <f t="shared" si="7"/>
        <v>668.19593099999975</v>
      </c>
    </row>
    <row r="163" spans="1:10" x14ac:dyDescent="0.25">
      <c r="A163" s="6" t="s">
        <v>91</v>
      </c>
      <c r="B163" s="6">
        <v>136200</v>
      </c>
      <c r="C163" s="8">
        <v>40634</v>
      </c>
      <c r="D163" s="6">
        <v>34141507</v>
      </c>
      <c r="E163" s="7">
        <v>1</v>
      </c>
      <c r="F163" s="2">
        <v>1727.38</v>
      </c>
      <c r="G163" s="12">
        <f t="shared" si="8"/>
        <v>1.5599999999999998E-2</v>
      </c>
      <c r="H163" s="9">
        <v>44012</v>
      </c>
      <c r="I163" s="3">
        <f t="shared" si="6"/>
        <v>110</v>
      </c>
      <c r="J163" s="2">
        <f t="shared" si="7"/>
        <v>247.01533999999995</v>
      </c>
    </row>
    <row r="164" spans="1:10" x14ac:dyDescent="0.25">
      <c r="A164" s="6" t="s">
        <v>136</v>
      </c>
      <c r="B164" s="6">
        <v>136100</v>
      </c>
      <c r="C164" s="8">
        <v>31047</v>
      </c>
      <c r="D164" s="6">
        <v>10683813</v>
      </c>
      <c r="E164" s="7">
        <v>1</v>
      </c>
      <c r="F164" s="2">
        <v>101.23</v>
      </c>
      <c r="G164" s="13">
        <f>0.0172+0.0043</f>
        <v>2.1499999999999998E-2</v>
      </c>
      <c r="H164" s="9">
        <v>44012</v>
      </c>
      <c r="I164" s="3">
        <f t="shared" ref="I164:I194" si="9">((YEAR(H164)-YEAR(C164))*12)+(MONTH(H164)-MONTH(C164))</f>
        <v>426</v>
      </c>
      <c r="J164" s="2">
        <f t="shared" ref="J164:J194" si="10">((F164*G164)/12)*I164</f>
        <v>77.263797499999995</v>
      </c>
    </row>
    <row r="165" spans="1:10" x14ac:dyDescent="0.25">
      <c r="A165" s="6" t="s">
        <v>135</v>
      </c>
      <c r="B165" s="6">
        <v>136200</v>
      </c>
      <c r="C165" s="8">
        <v>38564</v>
      </c>
      <c r="D165" s="6">
        <v>10779822</v>
      </c>
      <c r="E165" s="7">
        <v>1</v>
      </c>
      <c r="F165" s="2">
        <v>-0.01</v>
      </c>
      <c r="G165" s="12">
        <f t="shared" ref="G165:G194" si="11">0.015+0.0008-0.0002</f>
        <v>1.5599999999999998E-2</v>
      </c>
      <c r="H165" s="9">
        <v>44012</v>
      </c>
      <c r="I165" s="3">
        <f t="shared" si="9"/>
        <v>179</v>
      </c>
      <c r="J165" s="2">
        <f t="shared" si="10"/>
        <v>-2.3269999999999996E-3</v>
      </c>
    </row>
    <row r="166" spans="1:10" x14ac:dyDescent="0.25">
      <c r="A166" s="6" t="s">
        <v>46</v>
      </c>
      <c r="B166" s="6">
        <v>136200</v>
      </c>
      <c r="C166" s="8">
        <v>25933</v>
      </c>
      <c r="D166" s="6">
        <v>10691004</v>
      </c>
      <c r="E166" s="7">
        <v>7</v>
      </c>
      <c r="F166" s="2">
        <v>7.18</v>
      </c>
      <c r="G166" s="12">
        <f t="shared" si="11"/>
        <v>1.5599999999999998E-2</v>
      </c>
      <c r="H166" s="9">
        <v>44012</v>
      </c>
      <c r="I166" s="3">
        <f t="shared" si="9"/>
        <v>594</v>
      </c>
      <c r="J166" s="2">
        <f t="shared" si="10"/>
        <v>5.544395999999999</v>
      </c>
    </row>
    <row r="167" spans="1:10" x14ac:dyDescent="0.25">
      <c r="A167" s="6" t="s">
        <v>78</v>
      </c>
      <c r="B167" s="6">
        <v>136200</v>
      </c>
      <c r="C167" s="8">
        <v>33603</v>
      </c>
      <c r="D167" s="6">
        <v>10691691</v>
      </c>
      <c r="E167" s="7">
        <v>5</v>
      </c>
      <c r="F167" s="2">
        <v>23.53</v>
      </c>
      <c r="G167" s="12">
        <f t="shared" si="11"/>
        <v>1.5599999999999998E-2</v>
      </c>
      <c r="H167" s="9">
        <v>44012</v>
      </c>
      <c r="I167" s="3">
        <f t="shared" si="9"/>
        <v>342</v>
      </c>
      <c r="J167" s="2">
        <f t="shared" si="10"/>
        <v>10.461437999999998</v>
      </c>
    </row>
    <row r="168" spans="1:10" x14ac:dyDescent="0.25">
      <c r="A168" s="6" t="s">
        <v>44</v>
      </c>
      <c r="B168" s="6">
        <v>136200</v>
      </c>
      <c r="C168" s="8">
        <v>33969</v>
      </c>
      <c r="D168" s="6">
        <v>10692676</v>
      </c>
      <c r="E168" s="7">
        <v>15</v>
      </c>
      <c r="F168" s="2">
        <v>188.52</v>
      </c>
      <c r="G168" s="12">
        <f t="shared" si="11"/>
        <v>1.5599999999999998E-2</v>
      </c>
      <c r="H168" s="9">
        <v>44012</v>
      </c>
      <c r="I168" s="3">
        <f t="shared" si="9"/>
        <v>330</v>
      </c>
      <c r="J168" s="2">
        <f t="shared" si="10"/>
        <v>80.875079999999983</v>
      </c>
    </row>
    <row r="169" spans="1:10" x14ac:dyDescent="0.25">
      <c r="A169" s="6" t="s">
        <v>134</v>
      </c>
      <c r="B169" s="6">
        <v>136200</v>
      </c>
      <c r="C169" s="8">
        <v>33603</v>
      </c>
      <c r="D169" s="6">
        <v>10693301</v>
      </c>
      <c r="E169" s="7">
        <v>17</v>
      </c>
      <c r="F169" s="2">
        <v>50.99</v>
      </c>
      <c r="G169" s="12">
        <f t="shared" si="11"/>
        <v>1.5599999999999998E-2</v>
      </c>
      <c r="H169" s="9">
        <v>44012</v>
      </c>
      <c r="I169" s="3">
        <f t="shared" si="9"/>
        <v>342</v>
      </c>
      <c r="J169" s="2">
        <f t="shared" si="10"/>
        <v>22.670154</v>
      </c>
    </row>
    <row r="170" spans="1:10" x14ac:dyDescent="0.25">
      <c r="A170" s="6" t="s">
        <v>133</v>
      </c>
      <c r="B170" s="6">
        <v>136200</v>
      </c>
      <c r="C170" s="8">
        <v>33054</v>
      </c>
      <c r="D170" s="6">
        <v>10696314</v>
      </c>
      <c r="E170" s="7">
        <v>1</v>
      </c>
      <c r="F170" s="2">
        <v>1093.1400000000001</v>
      </c>
      <c r="G170" s="12">
        <f t="shared" si="11"/>
        <v>1.5599999999999998E-2</v>
      </c>
      <c r="H170" s="9">
        <v>44012</v>
      </c>
      <c r="I170" s="3">
        <f t="shared" si="9"/>
        <v>360</v>
      </c>
      <c r="J170" s="2">
        <f t="shared" si="10"/>
        <v>511.58951999999999</v>
      </c>
    </row>
    <row r="171" spans="1:10" x14ac:dyDescent="0.25">
      <c r="A171" s="6" t="s">
        <v>132</v>
      </c>
      <c r="B171" s="6">
        <v>136200</v>
      </c>
      <c r="C171" s="8">
        <v>41609</v>
      </c>
      <c r="D171" s="6">
        <v>102494808</v>
      </c>
      <c r="E171" s="7">
        <v>1</v>
      </c>
      <c r="F171" s="2">
        <v>4026.59</v>
      </c>
      <c r="G171" s="12">
        <f t="shared" si="11"/>
        <v>1.5599999999999998E-2</v>
      </c>
      <c r="H171" s="9">
        <v>44012</v>
      </c>
      <c r="I171" s="3">
        <f t="shared" si="9"/>
        <v>78</v>
      </c>
      <c r="J171" s="2">
        <f t="shared" si="10"/>
        <v>408.29622599999993</v>
      </c>
    </row>
    <row r="172" spans="1:10" x14ac:dyDescent="0.25">
      <c r="A172" s="6" t="s">
        <v>131</v>
      </c>
      <c r="B172" s="6">
        <v>136200</v>
      </c>
      <c r="C172" s="8">
        <v>41609</v>
      </c>
      <c r="D172" s="6">
        <v>102494844</v>
      </c>
      <c r="E172" s="7">
        <v>1</v>
      </c>
      <c r="F172" s="2">
        <v>1660.19</v>
      </c>
      <c r="G172" s="12">
        <f t="shared" si="11"/>
        <v>1.5599999999999998E-2</v>
      </c>
      <c r="H172" s="9">
        <v>44012</v>
      </c>
      <c r="I172" s="3">
        <f t="shared" si="9"/>
        <v>78</v>
      </c>
      <c r="J172" s="2">
        <f t="shared" si="10"/>
        <v>168.34326599999997</v>
      </c>
    </row>
    <row r="173" spans="1:10" x14ac:dyDescent="0.25">
      <c r="A173" s="6" t="s">
        <v>71</v>
      </c>
      <c r="B173" s="6">
        <v>136200</v>
      </c>
      <c r="C173" s="8">
        <v>39569</v>
      </c>
      <c r="D173" s="6">
        <v>15707073</v>
      </c>
      <c r="E173" s="7">
        <v>1</v>
      </c>
      <c r="F173" s="2">
        <v>4471.1499999999996</v>
      </c>
      <c r="G173" s="12">
        <f t="shared" si="11"/>
        <v>1.5599999999999998E-2</v>
      </c>
      <c r="H173" s="9">
        <v>44012</v>
      </c>
      <c r="I173" s="3">
        <f t="shared" si="9"/>
        <v>145</v>
      </c>
      <c r="J173" s="2">
        <f t="shared" si="10"/>
        <v>842.81177499999978</v>
      </c>
    </row>
    <row r="174" spans="1:10" x14ac:dyDescent="0.25">
      <c r="A174" s="6" t="s">
        <v>130</v>
      </c>
      <c r="B174" s="6">
        <v>136200</v>
      </c>
      <c r="C174" s="8">
        <v>38564</v>
      </c>
      <c r="D174" s="6">
        <v>10779829</v>
      </c>
      <c r="E174" s="7">
        <v>15</v>
      </c>
      <c r="F174" s="2">
        <v>0.16</v>
      </c>
      <c r="G174" s="12">
        <f t="shared" si="11"/>
        <v>1.5599999999999998E-2</v>
      </c>
      <c r="H174" s="9">
        <v>44012</v>
      </c>
      <c r="I174" s="3">
        <f t="shared" si="9"/>
        <v>179</v>
      </c>
      <c r="J174" s="2">
        <f t="shared" si="10"/>
        <v>3.7231999999999994E-2</v>
      </c>
    </row>
    <row r="175" spans="1:10" x14ac:dyDescent="0.25">
      <c r="A175" s="6" t="s">
        <v>129</v>
      </c>
      <c r="B175" s="6">
        <v>136200</v>
      </c>
      <c r="C175" s="8">
        <v>38564</v>
      </c>
      <c r="D175" s="6">
        <v>10779827</v>
      </c>
      <c r="E175" s="7">
        <v>24</v>
      </c>
      <c r="F175" s="2">
        <v>-0.01</v>
      </c>
      <c r="G175" s="12">
        <f t="shared" si="11"/>
        <v>1.5599999999999998E-2</v>
      </c>
      <c r="H175" s="9">
        <v>44012</v>
      </c>
      <c r="I175" s="3">
        <f t="shared" si="9"/>
        <v>179</v>
      </c>
      <c r="J175" s="2">
        <f t="shared" si="10"/>
        <v>-2.3269999999999996E-3</v>
      </c>
    </row>
    <row r="176" spans="1:10" x14ac:dyDescent="0.25">
      <c r="A176" s="6" t="s">
        <v>128</v>
      </c>
      <c r="B176" s="6">
        <v>136200</v>
      </c>
      <c r="C176" s="8">
        <v>38564</v>
      </c>
      <c r="D176" s="6">
        <v>10779828</v>
      </c>
      <c r="E176" s="7">
        <v>10</v>
      </c>
      <c r="F176" s="2">
        <v>-0.01</v>
      </c>
      <c r="G176" s="12">
        <f t="shared" si="11"/>
        <v>1.5599999999999998E-2</v>
      </c>
      <c r="H176" s="9">
        <v>44012</v>
      </c>
      <c r="I176" s="3">
        <f t="shared" si="9"/>
        <v>179</v>
      </c>
      <c r="J176" s="2">
        <f t="shared" si="10"/>
        <v>-2.3269999999999996E-3</v>
      </c>
    </row>
    <row r="177" spans="1:10" x14ac:dyDescent="0.25">
      <c r="A177" s="6" t="s">
        <v>127</v>
      </c>
      <c r="B177" s="6">
        <v>136200</v>
      </c>
      <c r="C177" s="8">
        <v>38564</v>
      </c>
      <c r="D177" s="6">
        <v>10779821</v>
      </c>
      <c r="E177" s="7">
        <v>30</v>
      </c>
      <c r="F177" s="2">
        <v>-0.01</v>
      </c>
      <c r="G177" s="12">
        <f t="shared" si="11"/>
        <v>1.5599999999999998E-2</v>
      </c>
      <c r="H177" s="9">
        <v>44012</v>
      </c>
      <c r="I177" s="3">
        <f t="shared" si="9"/>
        <v>179</v>
      </c>
      <c r="J177" s="2">
        <f t="shared" si="10"/>
        <v>-2.3269999999999996E-3</v>
      </c>
    </row>
    <row r="178" spans="1:10" x14ac:dyDescent="0.25">
      <c r="A178" s="6" t="s">
        <v>126</v>
      </c>
      <c r="B178" s="6">
        <v>136200</v>
      </c>
      <c r="C178" s="8">
        <v>38564</v>
      </c>
      <c r="D178" s="6">
        <v>10779820</v>
      </c>
      <c r="E178" s="7">
        <v>650</v>
      </c>
      <c r="F178" s="2">
        <v>-0.01</v>
      </c>
      <c r="G178" s="12">
        <f t="shared" si="11"/>
        <v>1.5599999999999998E-2</v>
      </c>
      <c r="H178" s="9">
        <v>44012</v>
      </c>
      <c r="I178" s="3">
        <f t="shared" si="9"/>
        <v>179</v>
      </c>
      <c r="J178" s="2">
        <f t="shared" si="10"/>
        <v>-2.3269999999999996E-3</v>
      </c>
    </row>
    <row r="179" spans="1:10" x14ac:dyDescent="0.25">
      <c r="A179" s="6" t="s">
        <v>26</v>
      </c>
      <c r="B179" s="6">
        <v>136200</v>
      </c>
      <c r="C179" s="8">
        <v>33054</v>
      </c>
      <c r="D179" s="6">
        <v>10692638</v>
      </c>
      <c r="E179" s="7">
        <v>65</v>
      </c>
      <c r="F179" s="2">
        <v>1623.53</v>
      </c>
      <c r="G179" s="12">
        <f t="shared" si="11"/>
        <v>1.5599999999999998E-2</v>
      </c>
      <c r="H179" s="9">
        <v>44012</v>
      </c>
      <c r="I179" s="3">
        <f t="shared" si="9"/>
        <v>360</v>
      </c>
      <c r="J179" s="2">
        <f t="shared" si="10"/>
        <v>759.81203999999991</v>
      </c>
    </row>
    <row r="180" spans="1:10" x14ac:dyDescent="0.25">
      <c r="A180" s="6" t="s">
        <v>26</v>
      </c>
      <c r="B180" s="6">
        <v>136200</v>
      </c>
      <c r="C180" s="8">
        <v>32508</v>
      </c>
      <c r="D180" s="6">
        <v>10692507</v>
      </c>
      <c r="E180" s="7">
        <v>61</v>
      </c>
      <c r="F180" s="2">
        <v>263.04000000000002</v>
      </c>
      <c r="G180" s="12">
        <f t="shared" si="11"/>
        <v>1.5599999999999998E-2</v>
      </c>
      <c r="H180" s="9">
        <v>44012</v>
      </c>
      <c r="I180" s="3">
        <f t="shared" si="9"/>
        <v>378</v>
      </c>
      <c r="J180" s="2">
        <f t="shared" si="10"/>
        <v>129.257856</v>
      </c>
    </row>
    <row r="181" spans="1:10" x14ac:dyDescent="0.25">
      <c r="A181" s="6" t="s">
        <v>26</v>
      </c>
      <c r="B181" s="6">
        <v>136200</v>
      </c>
      <c r="C181" s="8">
        <v>31412</v>
      </c>
      <c r="D181" s="6">
        <v>10692258</v>
      </c>
      <c r="E181" s="7">
        <v>85</v>
      </c>
      <c r="F181" s="2">
        <v>521.04999999999995</v>
      </c>
      <c r="G181" s="12">
        <f t="shared" si="11"/>
        <v>1.5599999999999998E-2</v>
      </c>
      <c r="H181" s="9">
        <v>44012</v>
      </c>
      <c r="I181" s="3">
        <f t="shared" si="9"/>
        <v>414</v>
      </c>
      <c r="J181" s="2">
        <f t="shared" si="10"/>
        <v>280.42910999999998</v>
      </c>
    </row>
    <row r="182" spans="1:10" x14ac:dyDescent="0.25">
      <c r="A182" s="6" t="s">
        <v>125</v>
      </c>
      <c r="B182" s="6">
        <v>136200</v>
      </c>
      <c r="C182" s="8">
        <v>29586</v>
      </c>
      <c r="D182" s="6">
        <v>10717232</v>
      </c>
      <c r="E182" s="7">
        <v>1</v>
      </c>
      <c r="F182" s="2">
        <v>100.7</v>
      </c>
      <c r="G182" s="12">
        <f t="shared" si="11"/>
        <v>1.5599999999999998E-2</v>
      </c>
      <c r="H182" s="9">
        <v>44012</v>
      </c>
      <c r="I182" s="3">
        <f t="shared" si="9"/>
        <v>474</v>
      </c>
      <c r="J182" s="2">
        <f t="shared" si="10"/>
        <v>62.051339999999996</v>
      </c>
    </row>
    <row r="183" spans="1:10" x14ac:dyDescent="0.25">
      <c r="A183" s="6" t="s">
        <v>124</v>
      </c>
      <c r="B183" s="6">
        <v>136200</v>
      </c>
      <c r="C183" s="8">
        <v>38564</v>
      </c>
      <c r="D183" s="6">
        <v>10779823</v>
      </c>
      <c r="E183" s="7">
        <v>6</v>
      </c>
      <c r="F183" s="2">
        <v>-0.01</v>
      </c>
      <c r="G183" s="12">
        <f t="shared" si="11"/>
        <v>1.5599999999999998E-2</v>
      </c>
      <c r="H183" s="9">
        <v>44012</v>
      </c>
      <c r="I183" s="3">
        <f t="shared" si="9"/>
        <v>179</v>
      </c>
      <c r="J183" s="2">
        <f t="shared" si="10"/>
        <v>-2.3269999999999996E-3</v>
      </c>
    </row>
    <row r="184" spans="1:10" x14ac:dyDescent="0.25">
      <c r="A184" s="6" t="s">
        <v>69</v>
      </c>
      <c r="B184" s="6">
        <v>136200</v>
      </c>
      <c r="C184" s="8">
        <v>41974</v>
      </c>
      <c r="D184" s="6">
        <v>134397015</v>
      </c>
      <c r="E184" s="7">
        <v>1</v>
      </c>
      <c r="F184" s="2">
        <v>6686.88</v>
      </c>
      <c r="G184" s="12">
        <f t="shared" si="11"/>
        <v>1.5599999999999998E-2</v>
      </c>
      <c r="H184" s="9">
        <v>44012</v>
      </c>
      <c r="I184" s="3">
        <f t="shared" si="9"/>
        <v>66</v>
      </c>
      <c r="J184" s="2">
        <f t="shared" si="10"/>
        <v>573.73430399999995</v>
      </c>
    </row>
    <row r="185" spans="1:10" x14ac:dyDescent="0.25">
      <c r="A185" s="6" t="s">
        <v>123</v>
      </c>
      <c r="B185" s="6">
        <v>136200</v>
      </c>
      <c r="C185" s="8">
        <v>38564</v>
      </c>
      <c r="D185" s="6">
        <v>10779813</v>
      </c>
      <c r="E185" s="7">
        <v>5</v>
      </c>
      <c r="F185" s="2">
        <v>-0.01</v>
      </c>
      <c r="G185" s="12">
        <f t="shared" si="11"/>
        <v>1.5599999999999998E-2</v>
      </c>
      <c r="H185" s="9">
        <v>44012</v>
      </c>
      <c r="I185" s="3">
        <f t="shared" si="9"/>
        <v>179</v>
      </c>
      <c r="J185" s="2">
        <f t="shared" si="10"/>
        <v>-2.3269999999999996E-3</v>
      </c>
    </row>
    <row r="186" spans="1:10" x14ac:dyDescent="0.25">
      <c r="A186" s="6" t="s">
        <v>97</v>
      </c>
      <c r="B186" s="6">
        <v>136200</v>
      </c>
      <c r="C186" s="8">
        <v>41183</v>
      </c>
      <c r="D186" s="6">
        <v>65952706</v>
      </c>
      <c r="E186" s="7">
        <v>1</v>
      </c>
      <c r="F186" s="2">
        <v>5673.05</v>
      </c>
      <c r="G186" s="12">
        <f t="shared" si="11"/>
        <v>1.5599999999999998E-2</v>
      </c>
      <c r="H186" s="9">
        <v>44012</v>
      </c>
      <c r="I186" s="3">
        <f t="shared" si="9"/>
        <v>92</v>
      </c>
      <c r="J186" s="2">
        <f t="shared" si="10"/>
        <v>678.49677999999994</v>
      </c>
    </row>
    <row r="187" spans="1:10" x14ac:dyDescent="0.25">
      <c r="A187" s="6" t="s">
        <v>122</v>
      </c>
      <c r="B187" s="6">
        <v>136200</v>
      </c>
      <c r="C187" s="8">
        <v>38564</v>
      </c>
      <c r="D187" s="6">
        <v>10779826</v>
      </c>
      <c r="E187" s="7">
        <v>1</v>
      </c>
      <c r="F187" s="2">
        <v>-0.01</v>
      </c>
      <c r="G187" s="12">
        <f t="shared" si="11"/>
        <v>1.5599999999999998E-2</v>
      </c>
      <c r="H187" s="9">
        <v>44012</v>
      </c>
      <c r="I187" s="3">
        <f t="shared" si="9"/>
        <v>179</v>
      </c>
      <c r="J187" s="2">
        <f t="shared" si="10"/>
        <v>-2.3269999999999996E-3</v>
      </c>
    </row>
    <row r="188" spans="1:10" x14ac:dyDescent="0.25">
      <c r="A188" s="6" t="s">
        <v>121</v>
      </c>
      <c r="B188" s="6">
        <v>136200</v>
      </c>
      <c r="C188" s="8">
        <v>38564</v>
      </c>
      <c r="D188" s="6">
        <v>10779815</v>
      </c>
      <c r="E188" s="7">
        <v>1</v>
      </c>
      <c r="F188" s="2">
        <v>-0.01</v>
      </c>
      <c r="G188" s="12">
        <f t="shared" si="11"/>
        <v>1.5599999999999998E-2</v>
      </c>
      <c r="H188" s="9">
        <v>44012</v>
      </c>
      <c r="I188" s="3">
        <f t="shared" si="9"/>
        <v>179</v>
      </c>
      <c r="J188" s="2">
        <f t="shared" si="10"/>
        <v>-2.3269999999999996E-3</v>
      </c>
    </row>
    <row r="189" spans="1:10" x14ac:dyDescent="0.25">
      <c r="A189" s="6" t="s">
        <v>120</v>
      </c>
      <c r="B189" s="6">
        <v>136200</v>
      </c>
      <c r="C189" s="8">
        <v>38564</v>
      </c>
      <c r="D189" s="6">
        <v>10779819</v>
      </c>
      <c r="E189" s="7">
        <v>36</v>
      </c>
      <c r="F189" s="2">
        <v>-0.01</v>
      </c>
      <c r="G189" s="12">
        <f t="shared" si="11"/>
        <v>1.5599999999999998E-2</v>
      </c>
      <c r="H189" s="9">
        <v>44012</v>
      </c>
      <c r="I189" s="3">
        <f t="shared" si="9"/>
        <v>179</v>
      </c>
      <c r="J189" s="2">
        <f t="shared" si="10"/>
        <v>-2.3269999999999996E-3</v>
      </c>
    </row>
    <row r="190" spans="1:10" x14ac:dyDescent="0.25">
      <c r="A190" s="6" t="s">
        <v>119</v>
      </c>
      <c r="B190" s="6">
        <v>136200</v>
      </c>
      <c r="C190" s="8">
        <v>33603</v>
      </c>
      <c r="D190" s="6">
        <v>10695110</v>
      </c>
      <c r="E190" s="7">
        <v>1</v>
      </c>
      <c r="F190" s="2">
        <v>83.39</v>
      </c>
      <c r="G190" s="12">
        <f t="shared" si="11"/>
        <v>1.5599999999999998E-2</v>
      </c>
      <c r="H190" s="9">
        <v>44012</v>
      </c>
      <c r="I190" s="3">
        <f t="shared" si="9"/>
        <v>342</v>
      </c>
      <c r="J190" s="2">
        <f t="shared" si="10"/>
        <v>37.075193999999989</v>
      </c>
    </row>
    <row r="191" spans="1:10" x14ac:dyDescent="0.25">
      <c r="A191" s="6" t="s">
        <v>118</v>
      </c>
      <c r="B191" s="6">
        <v>136200</v>
      </c>
      <c r="C191" s="8">
        <v>38564</v>
      </c>
      <c r="D191" s="6">
        <v>10779825</v>
      </c>
      <c r="E191" s="7">
        <v>1</v>
      </c>
      <c r="F191" s="2">
        <v>-0.01</v>
      </c>
      <c r="G191" s="12">
        <f t="shared" si="11"/>
        <v>1.5599999999999998E-2</v>
      </c>
      <c r="H191" s="9">
        <v>44012</v>
      </c>
      <c r="I191" s="3">
        <f t="shared" si="9"/>
        <v>179</v>
      </c>
      <c r="J191" s="2">
        <f t="shared" si="10"/>
        <v>-2.3269999999999996E-3</v>
      </c>
    </row>
    <row r="192" spans="1:10" x14ac:dyDescent="0.25">
      <c r="A192" s="6" t="s">
        <v>117</v>
      </c>
      <c r="B192" s="6">
        <v>136200</v>
      </c>
      <c r="C192" s="8">
        <v>38564</v>
      </c>
      <c r="D192" s="6">
        <v>10779824</v>
      </c>
      <c r="E192" s="7">
        <v>1</v>
      </c>
      <c r="F192" s="2">
        <v>-0.01</v>
      </c>
      <c r="G192" s="12">
        <f t="shared" si="11"/>
        <v>1.5599999999999998E-2</v>
      </c>
      <c r="H192" s="9">
        <v>44012</v>
      </c>
      <c r="I192" s="3">
        <f t="shared" si="9"/>
        <v>179</v>
      </c>
      <c r="J192" s="2">
        <f t="shared" si="10"/>
        <v>-2.3269999999999996E-3</v>
      </c>
    </row>
    <row r="193" spans="1:10" x14ac:dyDescent="0.25">
      <c r="A193" s="6" t="s">
        <v>116</v>
      </c>
      <c r="B193" s="6">
        <v>136200</v>
      </c>
      <c r="C193" s="8">
        <v>38564</v>
      </c>
      <c r="D193" s="6">
        <v>10779816</v>
      </c>
      <c r="E193" s="7">
        <v>1</v>
      </c>
      <c r="F193" s="2">
        <v>-0.01</v>
      </c>
      <c r="G193" s="12">
        <f t="shared" si="11"/>
        <v>1.5599999999999998E-2</v>
      </c>
      <c r="H193" s="9">
        <v>44012</v>
      </c>
      <c r="I193" s="3">
        <f t="shared" si="9"/>
        <v>179</v>
      </c>
      <c r="J193" s="2">
        <f t="shared" si="10"/>
        <v>-2.3269999999999996E-3</v>
      </c>
    </row>
    <row r="194" spans="1:10" x14ac:dyDescent="0.25">
      <c r="A194" s="6" t="s">
        <v>115</v>
      </c>
      <c r="B194" s="6">
        <v>136200</v>
      </c>
      <c r="C194" s="8">
        <v>38564</v>
      </c>
      <c r="D194" s="6">
        <v>10779814</v>
      </c>
      <c r="E194" s="7">
        <v>1</v>
      </c>
      <c r="F194" s="2">
        <v>-0.01</v>
      </c>
      <c r="G194" s="12">
        <f t="shared" si="11"/>
        <v>1.5599999999999998E-2</v>
      </c>
      <c r="H194" s="9">
        <v>44012</v>
      </c>
      <c r="I194" s="3">
        <f t="shared" si="9"/>
        <v>179</v>
      </c>
      <c r="J194" s="2">
        <f t="shared" si="10"/>
        <v>-2.3269999999999996E-3</v>
      </c>
    </row>
    <row r="195" spans="1:10" x14ac:dyDescent="0.25">
      <c r="A195" s="6" t="s">
        <v>172</v>
      </c>
      <c r="B195" s="7">
        <v>136100</v>
      </c>
      <c r="C195" s="8">
        <v>26603</v>
      </c>
      <c r="D195" s="7">
        <v>10684298</v>
      </c>
      <c r="E195" s="7">
        <v>30</v>
      </c>
      <c r="F195" s="2">
        <v>130.31</v>
      </c>
      <c r="G195" s="13">
        <f t="shared" ref="G195:G203" si="12">0.0172+0.0043</f>
        <v>2.1499999999999998E-2</v>
      </c>
      <c r="H195" s="9">
        <v>44012</v>
      </c>
      <c r="I195" s="3">
        <f t="shared" ref="I195:I245" si="13">((YEAR(H195)-YEAR(C195))*12)+(MONTH(H195)-MONTH(C195))</f>
        <v>572</v>
      </c>
      <c r="J195" s="2">
        <f t="shared" ref="J195:J245" si="14">((F195*G195)/12)*I195</f>
        <v>133.54603166666666</v>
      </c>
    </row>
    <row r="196" spans="1:10" x14ac:dyDescent="0.25">
      <c r="A196" s="6" t="s">
        <v>171</v>
      </c>
      <c r="B196" s="7">
        <v>136100</v>
      </c>
      <c r="C196" s="8">
        <v>40299</v>
      </c>
      <c r="D196" s="7">
        <v>42124906</v>
      </c>
      <c r="E196" s="7">
        <v>386</v>
      </c>
      <c r="F196" s="2">
        <v>7055.74</v>
      </c>
      <c r="G196" s="13">
        <f t="shared" si="12"/>
        <v>2.1499999999999998E-2</v>
      </c>
      <c r="H196" s="9">
        <v>44012</v>
      </c>
      <c r="I196" s="3">
        <f t="shared" si="13"/>
        <v>121</v>
      </c>
      <c r="J196" s="2">
        <f t="shared" si="14"/>
        <v>1529.6256341666667</v>
      </c>
    </row>
    <row r="197" spans="1:10" x14ac:dyDescent="0.25">
      <c r="A197" s="6" t="s">
        <v>170</v>
      </c>
      <c r="B197" s="7">
        <v>136100</v>
      </c>
      <c r="C197" s="8">
        <v>40756</v>
      </c>
      <c r="D197" s="7">
        <v>42163839</v>
      </c>
      <c r="E197" s="7">
        <v>386</v>
      </c>
      <c r="F197" s="2">
        <v>27879.85</v>
      </c>
      <c r="G197" s="13">
        <f t="shared" si="12"/>
        <v>2.1499999999999998E-2</v>
      </c>
      <c r="H197" s="9">
        <v>44012</v>
      </c>
      <c r="I197" s="3">
        <f t="shared" si="13"/>
        <v>106</v>
      </c>
      <c r="J197" s="2">
        <f t="shared" si="14"/>
        <v>5294.8481791666654</v>
      </c>
    </row>
    <row r="198" spans="1:10" x14ac:dyDescent="0.25">
      <c r="A198" s="6" t="s">
        <v>169</v>
      </c>
      <c r="B198" s="7">
        <v>136100</v>
      </c>
      <c r="C198" s="8">
        <v>36250</v>
      </c>
      <c r="D198" s="7">
        <v>10683625</v>
      </c>
      <c r="E198" s="7">
        <v>1</v>
      </c>
      <c r="F198" s="2">
        <v>1207.8499999999999</v>
      </c>
      <c r="G198" s="13">
        <f t="shared" si="12"/>
        <v>2.1499999999999998E-2</v>
      </c>
      <c r="H198" s="9">
        <v>44012</v>
      </c>
      <c r="I198" s="3">
        <f t="shared" si="13"/>
        <v>255</v>
      </c>
      <c r="J198" s="2">
        <f t="shared" si="14"/>
        <v>551.83646874999988</v>
      </c>
    </row>
    <row r="199" spans="1:10" x14ac:dyDescent="0.25">
      <c r="A199" s="6" t="s">
        <v>168</v>
      </c>
      <c r="B199" s="7">
        <v>136100</v>
      </c>
      <c r="C199" s="8">
        <v>26876</v>
      </c>
      <c r="D199" s="7">
        <v>10683117</v>
      </c>
      <c r="E199" s="7">
        <v>1</v>
      </c>
      <c r="F199" s="2">
        <v>304.95</v>
      </c>
      <c r="G199" s="13">
        <f t="shared" si="12"/>
        <v>2.1499999999999998E-2</v>
      </c>
      <c r="H199" s="9">
        <v>44012</v>
      </c>
      <c r="I199" s="3">
        <f t="shared" si="13"/>
        <v>563</v>
      </c>
      <c r="J199" s="2">
        <f t="shared" si="14"/>
        <v>307.60560624999999</v>
      </c>
    </row>
    <row r="200" spans="1:10" x14ac:dyDescent="0.25">
      <c r="A200" s="6" t="s">
        <v>167</v>
      </c>
      <c r="B200" s="7">
        <v>136100</v>
      </c>
      <c r="C200" s="8">
        <v>26603</v>
      </c>
      <c r="D200" s="7">
        <v>10683021</v>
      </c>
      <c r="E200" s="7">
        <v>1</v>
      </c>
      <c r="F200" s="2">
        <v>1258.8699999999999</v>
      </c>
      <c r="G200" s="13">
        <f t="shared" si="12"/>
        <v>2.1499999999999998E-2</v>
      </c>
      <c r="H200" s="9">
        <v>44012</v>
      </c>
      <c r="I200" s="3">
        <f t="shared" si="13"/>
        <v>572</v>
      </c>
      <c r="J200" s="2">
        <f t="shared" si="14"/>
        <v>1290.131938333333</v>
      </c>
    </row>
    <row r="201" spans="1:10" x14ac:dyDescent="0.25">
      <c r="A201" s="6" t="s">
        <v>166</v>
      </c>
      <c r="B201" s="7">
        <v>136100</v>
      </c>
      <c r="C201" s="8">
        <v>31047</v>
      </c>
      <c r="D201" s="7">
        <v>10683811</v>
      </c>
      <c r="E201" s="7">
        <v>2</v>
      </c>
      <c r="F201" s="2">
        <v>209.77</v>
      </c>
      <c r="G201" s="13">
        <f t="shared" si="12"/>
        <v>2.1499999999999998E-2</v>
      </c>
      <c r="H201" s="9">
        <v>44012</v>
      </c>
      <c r="I201" s="3">
        <f t="shared" si="13"/>
        <v>426</v>
      </c>
      <c r="J201" s="2">
        <f t="shared" si="14"/>
        <v>160.10695249999998</v>
      </c>
    </row>
    <row r="202" spans="1:10" x14ac:dyDescent="0.25">
      <c r="A202" s="6" t="s">
        <v>165</v>
      </c>
      <c r="B202" s="7">
        <v>136100</v>
      </c>
      <c r="C202" s="8">
        <v>36250</v>
      </c>
      <c r="D202" s="7">
        <v>10683637</v>
      </c>
      <c r="E202" s="7">
        <v>120</v>
      </c>
      <c r="F202" s="2">
        <v>3754.53</v>
      </c>
      <c r="G202" s="13">
        <f t="shared" si="12"/>
        <v>2.1499999999999998E-2</v>
      </c>
      <c r="H202" s="9">
        <v>44012</v>
      </c>
      <c r="I202" s="3">
        <f t="shared" si="13"/>
        <v>255</v>
      </c>
      <c r="J202" s="2">
        <f t="shared" si="14"/>
        <v>1715.3508937499998</v>
      </c>
    </row>
    <row r="203" spans="1:10" x14ac:dyDescent="0.25">
      <c r="A203" s="6" t="s">
        <v>164</v>
      </c>
      <c r="B203" s="7">
        <v>136100</v>
      </c>
      <c r="C203" s="8">
        <v>26603</v>
      </c>
      <c r="D203" s="7">
        <v>10684706</v>
      </c>
      <c r="E203" s="7">
        <v>350</v>
      </c>
      <c r="F203" s="2">
        <v>1520.3</v>
      </c>
      <c r="G203" s="13">
        <f t="shared" si="12"/>
        <v>2.1499999999999998E-2</v>
      </c>
      <c r="H203" s="9">
        <v>44012</v>
      </c>
      <c r="I203" s="3">
        <f t="shared" si="13"/>
        <v>572</v>
      </c>
      <c r="J203" s="2">
        <f t="shared" si="14"/>
        <v>1558.0541166666665</v>
      </c>
    </row>
    <row r="204" spans="1:10" x14ac:dyDescent="0.25">
      <c r="A204" s="6" t="s">
        <v>163</v>
      </c>
      <c r="B204" s="7">
        <v>136200</v>
      </c>
      <c r="C204" s="8">
        <v>36160</v>
      </c>
      <c r="D204" s="7">
        <v>10691059</v>
      </c>
      <c r="E204" s="7">
        <v>84</v>
      </c>
      <c r="F204" s="2">
        <v>221</v>
      </c>
      <c r="G204" s="12">
        <f t="shared" ref="G204:G245" si="15">0.015+0.0008-0.0002</f>
        <v>1.5599999999999998E-2</v>
      </c>
      <c r="H204" s="9">
        <v>44012</v>
      </c>
      <c r="I204" s="3">
        <f t="shared" si="13"/>
        <v>258</v>
      </c>
      <c r="J204" s="2">
        <f t="shared" si="14"/>
        <v>74.12339999999999</v>
      </c>
    </row>
    <row r="205" spans="1:10" x14ac:dyDescent="0.25">
      <c r="A205" s="6" t="s">
        <v>162</v>
      </c>
      <c r="B205" s="7">
        <v>136200</v>
      </c>
      <c r="C205" s="8">
        <v>28306</v>
      </c>
      <c r="D205" s="7">
        <v>10712081</v>
      </c>
      <c r="E205" s="7">
        <v>1</v>
      </c>
      <c r="F205" s="2">
        <v>125023.99</v>
      </c>
      <c r="G205" s="12">
        <f t="shared" si="15"/>
        <v>1.5599999999999998E-2</v>
      </c>
      <c r="H205" s="9">
        <v>44012</v>
      </c>
      <c r="I205" s="3">
        <f t="shared" si="13"/>
        <v>516</v>
      </c>
      <c r="J205" s="2">
        <f t="shared" si="14"/>
        <v>83866.092491999996</v>
      </c>
    </row>
    <row r="206" spans="1:10" x14ac:dyDescent="0.25">
      <c r="A206" s="6" t="s">
        <v>161</v>
      </c>
      <c r="B206" s="7">
        <v>136200</v>
      </c>
      <c r="C206" s="8">
        <v>36250</v>
      </c>
      <c r="D206" s="7">
        <v>10714450</v>
      </c>
      <c r="E206" s="7">
        <v>3</v>
      </c>
      <c r="F206" s="2">
        <v>600.22</v>
      </c>
      <c r="G206" s="12">
        <f t="shared" si="15"/>
        <v>1.5599999999999998E-2</v>
      </c>
      <c r="H206" s="9">
        <v>44012</v>
      </c>
      <c r="I206" s="3">
        <f t="shared" si="13"/>
        <v>255</v>
      </c>
      <c r="J206" s="2">
        <f t="shared" si="14"/>
        <v>198.97292999999999</v>
      </c>
    </row>
    <row r="207" spans="1:10" x14ac:dyDescent="0.25">
      <c r="A207" s="6" t="s">
        <v>160</v>
      </c>
      <c r="B207" s="7">
        <v>136200</v>
      </c>
      <c r="C207" s="8">
        <v>36250</v>
      </c>
      <c r="D207" s="7">
        <v>10713123</v>
      </c>
      <c r="E207" s="7">
        <v>9</v>
      </c>
      <c r="F207" s="2">
        <v>214.37</v>
      </c>
      <c r="G207" s="12">
        <f t="shared" si="15"/>
        <v>1.5599999999999998E-2</v>
      </c>
      <c r="H207" s="9">
        <v>44012</v>
      </c>
      <c r="I207" s="3">
        <f t="shared" si="13"/>
        <v>255</v>
      </c>
      <c r="J207" s="2">
        <f t="shared" si="14"/>
        <v>71.063654999999983</v>
      </c>
    </row>
    <row r="208" spans="1:10" x14ac:dyDescent="0.25">
      <c r="A208" s="6" t="s">
        <v>159</v>
      </c>
      <c r="B208" s="7">
        <v>136200</v>
      </c>
      <c r="C208" s="8">
        <v>36250</v>
      </c>
      <c r="D208" s="7">
        <v>10712988</v>
      </c>
      <c r="E208" s="7">
        <v>18</v>
      </c>
      <c r="F208" s="2">
        <v>1607.39</v>
      </c>
      <c r="G208" s="12">
        <f t="shared" si="15"/>
        <v>1.5599999999999998E-2</v>
      </c>
      <c r="H208" s="9">
        <v>44012</v>
      </c>
      <c r="I208" s="3">
        <f t="shared" si="13"/>
        <v>255</v>
      </c>
      <c r="J208" s="2">
        <f t="shared" si="14"/>
        <v>532.84978499999988</v>
      </c>
    </row>
    <row r="209" spans="1:10" x14ac:dyDescent="0.25">
      <c r="A209" s="6" t="s">
        <v>82</v>
      </c>
      <c r="B209" s="7">
        <v>136200</v>
      </c>
      <c r="C209" s="8">
        <v>26603</v>
      </c>
      <c r="D209" s="7">
        <v>10711798</v>
      </c>
      <c r="E209" s="7">
        <v>9</v>
      </c>
      <c r="F209" s="2">
        <v>166.3</v>
      </c>
      <c r="G209" s="12">
        <f t="shared" si="15"/>
        <v>1.5599999999999998E-2</v>
      </c>
      <c r="H209" s="9">
        <v>44012</v>
      </c>
      <c r="I209" s="3">
        <f t="shared" si="13"/>
        <v>572</v>
      </c>
      <c r="J209" s="2">
        <f t="shared" si="14"/>
        <v>123.66068</v>
      </c>
    </row>
    <row r="210" spans="1:10" x14ac:dyDescent="0.25">
      <c r="A210" s="6" t="s">
        <v>158</v>
      </c>
      <c r="B210" s="7">
        <v>136200</v>
      </c>
      <c r="C210" s="8">
        <v>26603</v>
      </c>
      <c r="D210" s="7">
        <v>10701453</v>
      </c>
      <c r="E210" s="7">
        <v>1</v>
      </c>
      <c r="F210" s="2">
        <v>40.68</v>
      </c>
      <c r="G210" s="12">
        <f t="shared" si="15"/>
        <v>1.5599999999999998E-2</v>
      </c>
      <c r="H210" s="9">
        <v>44012</v>
      </c>
      <c r="I210" s="3">
        <f t="shared" si="13"/>
        <v>572</v>
      </c>
      <c r="J210" s="2">
        <f t="shared" si="14"/>
        <v>30.249647999999997</v>
      </c>
    </row>
    <row r="211" spans="1:10" x14ac:dyDescent="0.25">
      <c r="A211" s="6" t="s">
        <v>157</v>
      </c>
      <c r="B211" s="7">
        <v>136200</v>
      </c>
      <c r="C211" s="8">
        <v>26603</v>
      </c>
      <c r="D211" s="7">
        <v>10700412</v>
      </c>
      <c r="E211" s="7">
        <v>1</v>
      </c>
      <c r="F211" s="2">
        <v>166.27</v>
      </c>
      <c r="G211" s="12">
        <f t="shared" si="15"/>
        <v>1.5599999999999998E-2</v>
      </c>
      <c r="H211" s="9">
        <v>44012</v>
      </c>
      <c r="I211" s="3">
        <f t="shared" si="13"/>
        <v>572</v>
      </c>
      <c r="J211" s="2">
        <f t="shared" si="14"/>
        <v>123.63837199999999</v>
      </c>
    </row>
    <row r="212" spans="1:10" x14ac:dyDescent="0.25">
      <c r="A212" s="6" t="s">
        <v>157</v>
      </c>
      <c r="B212" s="7">
        <v>136200</v>
      </c>
      <c r="C212" s="8">
        <v>26603</v>
      </c>
      <c r="D212" s="7">
        <v>10700408</v>
      </c>
      <c r="E212" s="7">
        <v>1</v>
      </c>
      <c r="F212" s="2">
        <v>166.26</v>
      </c>
      <c r="G212" s="12">
        <f t="shared" si="15"/>
        <v>1.5599999999999998E-2</v>
      </c>
      <c r="H212" s="9">
        <v>44012</v>
      </c>
      <c r="I212" s="3">
        <f t="shared" si="13"/>
        <v>572</v>
      </c>
      <c r="J212" s="2">
        <f t="shared" si="14"/>
        <v>123.63093599999996</v>
      </c>
    </row>
    <row r="213" spans="1:10" x14ac:dyDescent="0.25">
      <c r="A213" s="6" t="s">
        <v>157</v>
      </c>
      <c r="B213" s="7">
        <v>136200</v>
      </c>
      <c r="C213" s="8">
        <v>26603</v>
      </c>
      <c r="D213" s="7">
        <v>10700410</v>
      </c>
      <c r="E213" s="7">
        <v>1</v>
      </c>
      <c r="F213" s="2">
        <v>166.27</v>
      </c>
      <c r="G213" s="12">
        <f t="shared" si="15"/>
        <v>1.5599999999999998E-2</v>
      </c>
      <c r="H213" s="9">
        <v>44012</v>
      </c>
      <c r="I213" s="3">
        <f t="shared" si="13"/>
        <v>572</v>
      </c>
      <c r="J213" s="2">
        <f t="shared" si="14"/>
        <v>123.63837199999999</v>
      </c>
    </row>
    <row r="214" spans="1:10" x14ac:dyDescent="0.25">
      <c r="A214" s="6" t="s">
        <v>157</v>
      </c>
      <c r="B214" s="7">
        <v>136200</v>
      </c>
      <c r="C214" s="8">
        <v>26603</v>
      </c>
      <c r="D214" s="7">
        <v>10700303</v>
      </c>
      <c r="E214" s="7">
        <v>1</v>
      </c>
      <c r="F214" s="2">
        <v>166.26</v>
      </c>
      <c r="G214" s="12">
        <f t="shared" si="15"/>
        <v>1.5599999999999998E-2</v>
      </c>
      <c r="H214" s="9">
        <v>44012</v>
      </c>
      <c r="I214" s="3">
        <f t="shared" si="13"/>
        <v>572</v>
      </c>
      <c r="J214" s="2">
        <f t="shared" si="14"/>
        <v>123.63093599999996</v>
      </c>
    </row>
    <row r="215" spans="1:10" x14ac:dyDescent="0.25">
      <c r="A215" s="6" t="s">
        <v>157</v>
      </c>
      <c r="B215" s="7">
        <v>136200</v>
      </c>
      <c r="C215" s="8">
        <v>26603</v>
      </c>
      <c r="D215" s="7">
        <v>10700413</v>
      </c>
      <c r="E215" s="7">
        <v>1</v>
      </c>
      <c r="F215" s="2">
        <v>166.27</v>
      </c>
      <c r="G215" s="12">
        <f t="shared" si="15"/>
        <v>1.5599999999999998E-2</v>
      </c>
      <c r="H215" s="9">
        <v>44012</v>
      </c>
      <c r="I215" s="3">
        <f t="shared" si="13"/>
        <v>572</v>
      </c>
      <c r="J215" s="2">
        <f t="shared" si="14"/>
        <v>123.63837199999999</v>
      </c>
    </row>
    <row r="216" spans="1:10" x14ac:dyDescent="0.25">
      <c r="A216" s="6" t="s">
        <v>157</v>
      </c>
      <c r="B216" s="7">
        <v>136200</v>
      </c>
      <c r="C216" s="8">
        <v>26603</v>
      </c>
      <c r="D216" s="7">
        <v>10700406</v>
      </c>
      <c r="E216" s="7">
        <v>1</v>
      </c>
      <c r="F216" s="2">
        <v>166.26</v>
      </c>
      <c r="G216" s="12">
        <f t="shared" si="15"/>
        <v>1.5599999999999998E-2</v>
      </c>
      <c r="H216" s="9">
        <v>44012</v>
      </c>
      <c r="I216" s="3">
        <f t="shared" si="13"/>
        <v>572</v>
      </c>
      <c r="J216" s="2">
        <f t="shared" si="14"/>
        <v>123.63093599999996</v>
      </c>
    </row>
    <row r="217" spans="1:10" x14ac:dyDescent="0.25">
      <c r="A217" s="6" t="s">
        <v>156</v>
      </c>
      <c r="B217" s="7">
        <v>136200</v>
      </c>
      <c r="C217" s="8">
        <v>26603</v>
      </c>
      <c r="D217" s="7">
        <v>10703679</v>
      </c>
      <c r="E217" s="7">
        <v>1</v>
      </c>
      <c r="F217" s="2">
        <v>924.44</v>
      </c>
      <c r="G217" s="12">
        <f t="shared" si="15"/>
        <v>1.5599999999999998E-2</v>
      </c>
      <c r="H217" s="9">
        <v>44012</v>
      </c>
      <c r="I217" s="3">
        <f t="shared" si="13"/>
        <v>572</v>
      </c>
      <c r="J217" s="2">
        <f t="shared" si="14"/>
        <v>687.4135839999999</v>
      </c>
    </row>
    <row r="218" spans="1:10" x14ac:dyDescent="0.25">
      <c r="A218" s="6" t="s">
        <v>155</v>
      </c>
      <c r="B218" s="7">
        <v>136200</v>
      </c>
      <c r="C218" s="8">
        <v>26603</v>
      </c>
      <c r="D218" s="7">
        <v>10704723</v>
      </c>
      <c r="E218" s="7">
        <v>1</v>
      </c>
      <c r="F218" s="2">
        <v>113.6</v>
      </c>
      <c r="G218" s="12">
        <f t="shared" si="15"/>
        <v>1.5599999999999998E-2</v>
      </c>
      <c r="H218" s="9">
        <v>44012</v>
      </c>
      <c r="I218" s="3">
        <f t="shared" si="13"/>
        <v>572</v>
      </c>
      <c r="J218" s="2">
        <f t="shared" si="14"/>
        <v>84.472959999999986</v>
      </c>
    </row>
    <row r="219" spans="1:10" x14ac:dyDescent="0.25">
      <c r="A219" s="6" t="s">
        <v>154</v>
      </c>
      <c r="B219" s="7">
        <v>136200</v>
      </c>
      <c r="C219" s="8">
        <v>26603</v>
      </c>
      <c r="D219" s="7">
        <v>10706794</v>
      </c>
      <c r="E219" s="7">
        <v>1</v>
      </c>
      <c r="F219" s="2">
        <v>807.16</v>
      </c>
      <c r="G219" s="12">
        <f t="shared" si="15"/>
        <v>1.5599999999999998E-2</v>
      </c>
      <c r="H219" s="9">
        <v>44012</v>
      </c>
      <c r="I219" s="3">
        <f t="shared" si="13"/>
        <v>572</v>
      </c>
      <c r="J219" s="2">
        <f t="shared" si="14"/>
        <v>600.20417599999985</v>
      </c>
    </row>
    <row r="220" spans="1:10" x14ac:dyDescent="0.25">
      <c r="A220" s="6" t="s">
        <v>153</v>
      </c>
      <c r="B220" s="7">
        <v>136200</v>
      </c>
      <c r="C220" s="8">
        <v>36250</v>
      </c>
      <c r="D220" s="7">
        <v>10707540</v>
      </c>
      <c r="E220" s="7">
        <v>1</v>
      </c>
      <c r="F220" s="2">
        <v>2440.6</v>
      </c>
      <c r="G220" s="12">
        <f t="shared" si="15"/>
        <v>1.5599999999999998E-2</v>
      </c>
      <c r="H220" s="9">
        <v>44012</v>
      </c>
      <c r="I220" s="3">
        <f t="shared" si="13"/>
        <v>255</v>
      </c>
      <c r="J220" s="2">
        <f t="shared" si="14"/>
        <v>809.05889999999988</v>
      </c>
    </row>
    <row r="221" spans="1:10" x14ac:dyDescent="0.25">
      <c r="A221" s="6" t="s">
        <v>47</v>
      </c>
      <c r="B221" s="7">
        <v>136200</v>
      </c>
      <c r="C221" s="8">
        <v>26603</v>
      </c>
      <c r="D221" s="7">
        <v>10689447</v>
      </c>
      <c r="E221" s="7">
        <v>25</v>
      </c>
      <c r="F221" s="2">
        <v>31.32</v>
      </c>
      <c r="G221" s="12">
        <f t="shared" si="15"/>
        <v>1.5599999999999998E-2</v>
      </c>
      <c r="H221" s="9">
        <v>44012</v>
      </c>
      <c r="I221" s="3">
        <f t="shared" si="13"/>
        <v>572</v>
      </c>
      <c r="J221" s="2">
        <f t="shared" si="14"/>
        <v>23.289551999999997</v>
      </c>
    </row>
    <row r="222" spans="1:10" x14ac:dyDescent="0.25">
      <c r="A222" s="6" t="s">
        <v>46</v>
      </c>
      <c r="B222" s="7">
        <v>136200</v>
      </c>
      <c r="C222" s="8">
        <v>26603</v>
      </c>
      <c r="D222" s="7">
        <v>10691270</v>
      </c>
      <c r="E222" s="7">
        <v>342</v>
      </c>
      <c r="F222" s="2">
        <v>531.26</v>
      </c>
      <c r="G222" s="12">
        <f t="shared" si="15"/>
        <v>1.5599999999999998E-2</v>
      </c>
      <c r="H222" s="9">
        <v>44012</v>
      </c>
      <c r="I222" s="3">
        <f t="shared" si="13"/>
        <v>572</v>
      </c>
      <c r="J222" s="2">
        <f t="shared" si="14"/>
        <v>395.04493599999989</v>
      </c>
    </row>
    <row r="223" spans="1:10" x14ac:dyDescent="0.25">
      <c r="A223" s="6" t="s">
        <v>46</v>
      </c>
      <c r="B223" s="7">
        <v>136200</v>
      </c>
      <c r="C223" s="8">
        <v>26603</v>
      </c>
      <c r="D223" s="7">
        <v>10691269</v>
      </c>
      <c r="E223" s="7">
        <v>24</v>
      </c>
      <c r="F223" s="2">
        <v>32.770000000000003</v>
      </c>
      <c r="G223" s="12">
        <f t="shared" si="15"/>
        <v>1.5599999999999998E-2</v>
      </c>
      <c r="H223" s="9">
        <v>44012</v>
      </c>
      <c r="I223" s="3">
        <f t="shared" si="13"/>
        <v>572</v>
      </c>
      <c r="J223" s="2">
        <f t="shared" si="14"/>
        <v>24.367771999999999</v>
      </c>
    </row>
    <row r="224" spans="1:10" x14ac:dyDescent="0.25">
      <c r="A224" s="6" t="s">
        <v>152</v>
      </c>
      <c r="B224" s="7">
        <v>136200</v>
      </c>
      <c r="C224" s="8">
        <v>26603</v>
      </c>
      <c r="D224" s="7">
        <v>10694207</v>
      </c>
      <c r="E224" s="7">
        <v>81</v>
      </c>
      <c r="F224" s="2">
        <v>98.31</v>
      </c>
      <c r="G224" s="12">
        <f t="shared" si="15"/>
        <v>1.5599999999999998E-2</v>
      </c>
      <c r="H224" s="9">
        <v>44012</v>
      </c>
      <c r="I224" s="3">
        <f t="shared" si="13"/>
        <v>572</v>
      </c>
      <c r="J224" s="2">
        <f t="shared" si="14"/>
        <v>73.103315999999978</v>
      </c>
    </row>
    <row r="225" spans="1:10" x14ac:dyDescent="0.25">
      <c r="A225" s="6" t="s">
        <v>151</v>
      </c>
      <c r="B225" s="7">
        <v>136200</v>
      </c>
      <c r="C225" s="8">
        <v>26603</v>
      </c>
      <c r="D225" s="7">
        <v>10706378</v>
      </c>
      <c r="E225" s="7">
        <v>1</v>
      </c>
      <c r="F225" s="2">
        <v>9732.36</v>
      </c>
      <c r="G225" s="12">
        <f t="shared" si="15"/>
        <v>1.5599999999999998E-2</v>
      </c>
      <c r="H225" s="9">
        <v>44012</v>
      </c>
      <c r="I225" s="3">
        <f t="shared" si="13"/>
        <v>572</v>
      </c>
      <c r="J225" s="2">
        <f t="shared" si="14"/>
        <v>7236.9828959999995</v>
      </c>
    </row>
    <row r="226" spans="1:10" x14ac:dyDescent="0.25">
      <c r="A226" s="6" t="s">
        <v>150</v>
      </c>
      <c r="B226" s="7">
        <v>136200</v>
      </c>
      <c r="C226" s="8">
        <v>28855</v>
      </c>
      <c r="D226" s="7">
        <v>10693181</v>
      </c>
      <c r="E226" s="7">
        <v>64</v>
      </c>
      <c r="F226" s="2">
        <v>92.44</v>
      </c>
      <c r="G226" s="12">
        <f t="shared" si="15"/>
        <v>1.5599999999999998E-2</v>
      </c>
      <c r="H226" s="9">
        <v>44012</v>
      </c>
      <c r="I226" s="3">
        <f t="shared" si="13"/>
        <v>498</v>
      </c>
      <c r="J226" s="2">
        <f t="shared" si="14"/>
        <v>59.845655999999991</v>
      </c>
    </row>
    <row r="227" spans="1:10" x14ac:dyDescent="0.25">
      <c r="A227" s="6" t="s">
        <v>150</v>
      </c>
      <c r="B227" s="7">
        <v>136200</v>
      </c>
      <c r="C227" s="8">
        <v>26603</v>
      </c>
      <c r="D227" s="7">
        <v>10693061</v>
      </c>
      <c r="E227" s="7">
        <v>333</v>
      </c>
      <c r="F227" s="2">
        <v>562.91</v>
      </c>
      <c r="G227" s="12">
        <f t="shared" si="15"/>
        <v>1.5599999999999998E-2</v>
      </c>
      <c r="H227" s="9">
        <v>44012</v>
      </c>
      <c r="I227" s="3">
        <f t="shared" si="13"/>
        <v>572</v>
      </c>
      <c r="J227" s="2">
        <f t="shared" si="14"/>
        <v>418.57987599999984</v>
      </c>
    </row>
    <row r="228" spans="1:10" x14ac:dyDescent="0.25">
      <c r="A228" s="6" t="s">
        <v>149</v>
      </c>
      <c r="B228" s="7">
        <v>136200</v>
      </c>
      <c r="C228" s="8">
        <v>36250</v>
      </c>
      <c r="D228" s="7">
        <v>10689334</v>
      </c>
      <c r="E228" s="7">
        <v>7</v>
      </c>
      <c r="F228" s="2">
        <v>85.77</v>
      </c>
      <c r="G228" s="12">
        <f t="shared" si="15"/>
        <v>1.5599999999999998E-2</v>
      </c>
      <c r="H228" s="9">
        <v>44012</v>
      </c>
      <c r="I228" s="3">
        <f t="shared" si="13"/>
        <v>255</v>
      </c>
      <c r="J228" s="2">
        <f t="shared" si="14"/>
        <v>28.432754999999993</v>
      </c>
    </row>
    <row r="229" spans="1:10" x14ac:dyDescent="0.25">
      <c r="A229" s="6" t="s">
        <v>148</v>
      </c>
      <c r="B229" s="7">
        <v>136200</v>
      </c>
      <c r="C229" s="8">
        <v>26603</v>
      </c>
      <c r="D229" s="7">
        <v>10697829</v>
      </c>
      <c r="E229" s="7">
        <v>200</v>
      </c>
      <c r="F229" s="2">
        <v>266.88</v>
      </c>
      <c r="G229" s="12">
        <f t="shared" si="15"/>
        <v>1.5599999999999998E-2</v>
      </c>
      <c r="H229" s="9">
        <v>44012</v>
      </c>
      <c r="I229" s="3">
        <f t="shared" si="13"/>
        <v>572</v>
      </c>
      <c r="J229" s="2">
        <f t="shared" si="14"/>
        <v>198.45196799999997</v>
      </c>
    </row>
    <row r="230" spans="1:10" x14ac:dyDescent="0.25">
      <c r="A230" s="6" t="s">
        <v>133</v>
      </c>
      <c r="B230" s="7">
        <v>136200</v>
      </c>
      <c r="C230" s="8">
        <v>33054</v>
      </c>
      <c r="D230" s="7">
        <v>10696311</v>
      </c>
      <c r="E230" s="7">
        <v>1</v>
      </c>
      <c r="F230" s="2">
        <v>1142.1400000000001</v>
      </c>
      <c r="G230" s="12">
        <f t="shared" si="15"/>
        <v>1.5599999999999998E-2</v>
      </c>
      <c r="H230" s="9">
        <v>44012</v>
      </c>
      <c r="I230" s="3">
        <f t="shared" si="13"/>
        <v>360</v>
      </c>
      <c r="J230" s="2">
        <f t="shared" si="14"/>
        <v>534.5215199999999</v>
      </c>
    </row>
    <row r="231" spans="1:10" x14ac:dyDescent="0.25">
      <c r="A231" s="6" t="s">
        <v>147</v>
      </c>
      <c r="B231" s="7">
        <v>136200</v>
      </c>
      <c r="C231" s="8">
        <v>42767</v>
      </c>
      <c r="D231" s="7">
        <v>264789244</v>
      </c>
      <c r="E231" s="7">
        <v>1</v>
      </c>
      <c r="F231" s="2">
        <v>4837.93</v>
      </c>
      <c r="G231" s="12">
        <f t="shared" si="15"/>
        <v>1.5599999999999998E-2</v>
      </c>
      <c r="H231" s="9">
        <v>44012</v>
      </c>
      <c r="I231" s="3">
        <f t="shared" si="13"/>
        <v>40</v>
      </c>
      <c r="J231" s="2">
        <f t="shared" si="14"/>
        <v>251.57235999999997</v>
      </c>
    </row>
    <row r="232" spans="1:10" x14ac:dyDescent="0.25">
      <c r="A232" s="6" t="s">
        <v>71</v>
      </c>
      <c r="B232" s="7">
        <v>136200</v>
      </c>
      <c r="C232" s="8">
        <v>39569</v>
      </c>
      <c r="D232" s="7">
        <v>15706879</v>
      </c>
      <c r="E232" s="7">
        <v>1</v>
      </c>
      <c r="F232" s="2">
        <v>5801.62</v>
      </c>
      <c r="G232" s="12">
        <f t="shared" si="15"/>
        <v>1.5599999999999998E-2</v>
      </c>
      <c r="H232" s="9">
        <v>44012</v>
      </c>
      <c r="I232" s="3">
        <f t="shared" si="13"/>
        <v>145</v>
      </c>
      <c r="J232" s="2">
        <f t="shared" si="14"/>
        <v>1093.60537</v>
      </c>
    </row>
    <row r="233" spans="1:10" x14ac:dyDescent="0.25">
      <c r="A233" s="6" t="s">
        <v>146</v>
      </c>
      <c r="B233" s="7">
        <v>136200</v>
      </c>
      <c r="C233" s="8">
        <v>41275</v>
      </c>
      <c r="D233" s="7">
        <v>93832157</v>
      </c>
      <c r="E233" s="7">
        <v>1</v>
      </c>
      <c r="F233" s="2">
        <v>26333.46</v>
      </c>
      <c r="G233" s="12">
        <f t="shared" si="15"/>
        <v>1.5599999999999998E-2</v>
      </c>
      <c r="H233" s="9">
        <v>44012</v>
      </c>
      <c r="I233" s="3">
        <f t="shared" si="13"/>
        <v>89</v>
      </c>
      <c r="J233" s="2">
        <f t="shared" si="14"/>
        <v>3046.7813219999989</v>
      </c>
    </row>
    <row r="234" spans="1:10" x14ac:dyDescent="0.25">
      <c r="A234" s="6" t="s">
        <v>26</v>
      </c>
      <c r="B234" s="7">
        <v>136200</v>
      </c>
      <c r="C234" s="8">
        <v>33054</v>
      </c>
      <c r="D234" s="7">
        <v>10692744</v>
      </c>
      <c r="E234" s="7">
        <v>80</v>
      </c>
      <c r="F234" s="2">
        <v>1268.4100000000001</v>
      </c>
      <c r="G234" s="12">
        <f t="shared" si="15"/>
        <v>1.5599999999999998E-2</v>
      </c>
      <c r="H234" s="9">
        <v>44012</v>
      </c>
      <c r="I234" s="3">
        <f t="shared" si="13"/>
        <v>360</v>
      </c>
      <c r="J234" s="2">
        <f t="shared" si="14"/>
        <v>593.61587999999995</v>
      </c>
    </row>
    <row r="235" spans="1:10" x14ac:dyDescent="0.25">
      <c r="A235" s="6" t="s">
        <v>26</v>
      </c>
      <c r="B235" s="7">
        <v>136200</v>
      </c>
      <c r="C235" s="8">
        <v>30316</v>
      </c>
      <c r="D235" s="7">
        <v>10692123</v>
      </c>
      <c r="E235" s="7">
        <v>30</v>
      </c>
      <c r="F235" s="2">
        <v>136.09</v>
      </c>
      <c r="G235" s="12">
        <f t="shared" si="15"/>
        <v>1.5599999999999998E-2</v>
      </c>
      <c r="H235" s="9">
        <v>44012</v>
      </c>
      <c r="I235" s="3">
        <f t="shared" si="13"/>
        <v>450</v>
      </c>
      <c r="J235" s="2">
        <f t="shared" si="14"/>
        <v>79.612650000000002</v>
      </c>
    </row>
    <row r="236" spans="1:10" x14ac:dyDescent="0.25">
      <c r="A236" s="6" t="s">
        <v>21</v>
      </c>
      <c r="B236" s="7">
        <v>136200</v>
      </c>
      <c r="C236" s="8">
        <v>26603</v>
      </c>
      <c r="D236" s="7">
        <v>10688354</v>
      </c>
      <c r="E236" s="7">
        <v>38</v>
      </c>
      <c r="F236" s="2">
        <v>494.9</v>
      </c>
      <c r="G236" s="12">
        <f t="shared" si="15"/>
        <v>1.5599999999999998E-2</v>
      </c>
      <c r="H236" s="9">
        <v>44012</v>
      </c>
      <c r="I236" s="3">
        <f t="shared" si="13"/>
        <v>572</v>
      </c>
      <c r="J236" s="2">
        <f t="shared" si="14"/>
        <v>368.00763999999992</v>
      </c>
    </row>
    <row r="237" spans="1:10" x14ac:dyDescent="0.25">
      <c r="A237" s="6" t="s">
        <v>145</v>
      </c>
      <c r="B237" s="7">
        <v>136200</v>
      </c>
      <c r="C237" s="8">
        <v>39934</v>
      </c>
      <c r="D237" s="7">
        <v>14698906</v>
      </c>
      <c r="E237" s="7">
        <v>1</v>
      </c>
      <c r="F237" s="2">
        <v>3223.63</v>
      </c>
      <c r="G237" s="12">
        <f t="shared" si="15"/>
        <v>1.5599999999999998E-2</v>
      </c>
      <c r="H237" s="9">
        <v>44012</v>
      </c>
      <c r="I237" s="3">
        <f t="shared" si="13"/>
        <v>133</v>
      </c>
      <c r="J237" s="2">
        <f t="shared" si="14"/>
        <v>557.3656269999999</v>
      </c>
    </row>
    <row r="238" spans="1:10" x14ac:dyDescent="0.25">
      <c r="A238" s="6" t="s">
        <v>144</v>
      </c>
      <c r="B238" s="7">
        <v>136200</v>
      </c>
      <c r="C238" s="8">
        <v>39035</v>
      </c>
      <c r="D238" s="7">
        <v>10779096</v>
      </c>
      <c r="E238" s="7">
        <v>1</v>
      </c>
      <c r="F238" s="2">
        <v>2693.61</v>
      </c>
      <c r="G238" s="12">
        <f t="shared" si="15"/>
        <v>1.5599999999999998E-2</v>
      </c>
      <c r="H238" s="9">
        <v>44012</v>
      </c>
      <c r="I238" s="3">
        <f t="shared" si="13"/>
        <v>163</v>
      </c>
      <c r="J238" s="2">
        <f t="shared" si="14"/>
        <v>570.77595899999994</v>
      </c>
    </row>
    <row r="239" spans="1:10" x14ac:dyDescent="0.25">
      <c r="A239" s="6" t="s">
        <v>143</v>
      </c>
      <c r="B239" s="7">
        <v>136200</v>
      </c>
      <c r="C239" s="8">
        <v>41183</v>
      </c>
      <c r="D239" s="7">
        <v>65952679</v>
      </c>
      <c r="E239" s="7">
        <v>1</v>
      </c>
      <c r="F239" s="2">
        <v>5673.05</v>
      </c>
      <c r="G239" s="12">
        <f t="shared" si="15"/>
        <v>1.5599999999999998E-2</v>
      </c>
      <c r="H239" s="9">
        <v>44012</v>
      </c>
      <c r="I239" s="3">
        <f t="shared" si="13"/>
        <v>92</v>
      </c>
      <c r="J239" s="2">
        <f t="shared" si="14"/>
        <v>678.49677999999994</v>
      </c>
    </row>
    <row r="240" spans="1:10" x14ac:dyDescent="0.25">
      <c r="A240" s="6" t="s">
        <v>142</v>
      </c>
      <c r="B240" s="7">
        <v>136200</v>
      </c>
      <c r="C240" s="8">
        <v>27029</v>
      </c>
      <c r="D240" s="7">
        <v>10687131</v>
      </c>
      <c r="E240" s="7">
        <v>1</v>
      </c>
      <c r="F240" s="2">
        <v>130.34</v>
      </c>
      <c r="G240" s="12">
        <f t="shared" si="15"/>
        <v>1.5599999999999998E-2</v>
      </c>
      <c r="H240" s="9">
        <v>44012</v>
      </c>
      <c r="I240" s="3">
        <f t="shared" si="13"/>
        <v>558</v>
      </c>
      <c r="J240" s="2">
        <f t="shared" si="14"/>
        <v>94.548635999999988</v>
      </c>
    </row>
    <row r="241" spans="1:10" x14ac:dyDescent="0.25">
      <c r="A241" s="6" t="s">
        <v>141</v>
      </c>
      <c r="B241" s="7">
        <v>136200</v>
      </c>
      <c r="C241" s="8">
        <v>39035</v>
      </c>
      <c r="D241" s="7">
        <v>10779095</v>
      </c>
      <c r="E241" s="7">
        <v>1</v>
      </c>
      <c r="F241" s="2">
        <v>3899.32</v>
      </c>
      <c r="G241" s="12">
        <f t="shared" si="15"/>
        <v>1.5599999999999998E-2</v>
      </c>
      <c r="H241" s="9">
        <v>44012</v>
      </c>
      <c r="I241" s="3">
        <f t="shared" si="13"/>
        <v>163</v>
      </c>
      <c r="J241" s="2">
        <f t="shared" si="14"/>
        <v>826.26590799999985</v>
      </c>
    </row>
    <row r="242" spans="1:10" x14ac:dyDescent="0.25">
      <c r="A242" s="6" t="s">
        <v>140</v>
      </c>
      <c r="B242" s="7">
        <v>136200</v>
      </c>
      <c r="C242" s="8">
        <v>42370</v>
      </c>
      <c r="D242" s="7">
        <v>221244201</v>
      </c>
      <c r="E242" s="7">
        <v>1</v>
      </c>
      <c r="F242" s="2">
        <v>10926.18</v>
      </c>
      <c r="G242" s="12">
        <f t="shared" si="15"/>
        <v>1.5599999999999998E-2</v>
      </c>
      <c r="H242" s="9">
        <v>44012</v>
      </c>
      <c r="I242" s="3">
        <f t="shared" si="13"/>
        <v>53</v>
      </c>
      <c r="J242" s="2">
        <f t="shared" si="14"/>
        <v>752.8138019999999</v>
      </c>
    </row>
    <row r="243" spans="1:10" x14ac:dyDescent="0.25">
      <c r="A243" s="6" t="s">
        <v>139</v>
      </c>
      <c r="B243" s="7">
        <v>136200</v>
      </c>
      <c r="C243" s="8">
        <v>27029</v>
      </c>
      <c r="D243" s="7">
        <v>10687122</v>
      </c>
      <c r="E243" s="7">
        <v>5</v>
      </c>
      <c r="F243" s="2">
        <v>230.75</v>
      </c>
      <c r="G243" s="12">
        <f t="shared" si="15"/>
        <v>1.5599999999999998E-2</v>
      </c>
      <c r="H243" s="9">
        <v>44012</v>
      </c>
      <c r="I243" s="3">
        <f t="shared" si="13"/>
        <v>558</v>
      </c>
      <c r="J243" s="2">
        <f t="shared" si="14"/>
        <v>167.38604999999995</v>
      </c>
    </row>
    <row r="244" spans="1:10" x14ac:dyDescent="0.25">
      <c r="A244" s="6" t="s">
        <v>138</v>
      </c>
      <c r="B244" s="7">
        <v>136200</v>
      </c>
      <c r="C244" s="8">
        <v>27029</v>
      </c>
      <c r="D244" s="7">
        <v>10687015</v>
      </c>
      <c r="E244" s="7">
        <v>2</v>
      </c>
      <c r="F244" s="2">
        <v>755.01</v>
      </c>
      <c r="G244" s="12">
        <f t="shared" si="15"/>
        <v>1.5599999999999998E-2</v>
      </c>
      <c r="H244" s="9">
        <v>44012</v>
      </c>
      <c r="I244" s="3">
        <f t="shared" si="13"/>
        <v>558</v>
      </c>
      <c r="J244" s="2">
        <f t="shared" si="14"/>
        <v>547.6842539999999</v>
      </c>
    </row>
    <row r="245" spans="1:10" x14ac:dyDescent="0.25">
      <c r="A245" s="6" t="s">
        <v>137</v>
      </c>
      <c r="B245" s="7">
        <v>136200</v>
      </c>
      <c r="C245" s="8">
        <v>27029</v>
      </c>
      <c r="D245" s="7">
        <v>10687222</v>
      </c>
      <c r="E245" s="7">
        <v>1</v>
      </c>
      <c r="F245" s="2">
        <v>476.95</v>
      </c>
      <c r="G245" s="12">
        <f t="shared" si="15"/>
        <v>1.5599999999999998E-2</v>
      </c>
      <c r="H245" s="9">
        <v>44012</v>
      </c>
      <c r="I245" s="3">
        <f t="shared" si="13"/>
        <v>558</v>
      </c>
      <c r="J245" s="2">
        <f t="shared" si="14"/>
        <v>345.97952999999995</v>
      </c>
    </row>
    <row r="246" spans="1:10" x14ac:dyDescent="0.25">
      <c r="A246" s="6" t="s">
        <v>187</v>
      </c>
      <c r="B246" s="7">
        <v>136100</v>
      </c>
      <c r="C246" s="8">
        <v>30285</v>
      </c>
      <c r="D246" s="7">
        <v>10683148</v>
      </c>
      <c r="E246" s="7">
        <v>1</v>
      </c>
      <c r="F246" s="2">
        <v>2085.34</v>
      </c>
      <c r="G246" s="13">
        <f>0.0172+0.0043</f>
        <v>2.1499999999999998E-2</v>
      </c>
      <c r="H246" s="9">
        <v>44012</v>
      </c>
      <c r="I246" s="3">
        <f t="shared" ref="I246:I282" si="16">((YEAR(H246)-YEAR(C246))*12)+(MONTH(H246)-MONTH(C246))</f>
        <v>451</v>
      </c>
      <c r="J246" s="2">
        <f t="shared" ref="J246:J282" si="17">((F246*G246)/12)*I246</f>
        <v>1685.0416091666666</v>
      </c>
    </row>
    <row r="247" spans="1:10" x14ac:dyDescent="0.25">
      <c r="A247" s="6" t="s">
        <v>186</v>
      </c>
      <c r="B247" s="7">
        <v>136100</v>
      </c>
      <c r="C247" s="8">
        <v>41760</v>
      </c>
      <c r="D247" s="7">
        <v>118552629</v>
      </c>
      <c r="E247" s="7">
        <v>1</v>
      </c>
      <c r="F247" s="2">
        <v>34905.89</v>
      </c>
      <c r="G247" s="13">
        <f>0.0172+0.0043</f>
        <v>2.1499999999999998E-2</v>
      </c>
      <c r="H247" s="9">
        <v>44012</v>
      </c>
      <c r="I247" s="3">
        <f t="shared" si="16"/>
        <v>73</v>
      </c>
      <c r="J247" s="2">
        <f t="shared" si="17"/>
        <v>4565.3995295833329</v>
      </c>
    </row>
    <row r="248" spans="1:10" x14ac:dyDescent="0.25">
      <c r="A248" s="6" t="s">
        <v>185</v>
      </c>
      <c r="B248" s="7">
        <v>136100</v>
      </c>
      <c r="C248" s="8">
        <v>30285</v>
      </c>
      <c r="D248" s="7">
        <v>10683702</v>
      </c>
      <c r="E248" s="7">
        <v>2</v>
      </c>
      <c r="F248" s="2">
        <v>156.01</v>
      </c>
      <c r="G248" s="13">
        <f>0.0172+0.0043</f>
        <v>2.1499999999999998E-2</v>
      </c>
      <c r="H248" s="9">
        <v>44012</v>
      </c>
      <c r="I248" s="3">
        <f t="shared" si="16"/>
        <v>451</v>
      </c>
      <c r="J248" s="2">
        <f t="shared" si="17"/>
        <v>126.06258041666666</v>
      </c>
    </row>
    <row r="249" spans="1:10" x14ac:dyDescent="0.25">
      <c r="A249" s="6" t="s">
        <v>111</v>
      </c>
      <c r="B249" s="7">
        <v>136200</v>
      </c>
      <c r="C249" s="8">
        <v>30285</v>
      </c>
      <c r="D249" s="7">
        <v>10714396</v>
      </c>
      <c r="E249" s="7">
        <v>18</v>
      </c>
      <c r="F249" s="2">
        <v>249.19</v>
      </c>
      <c r="G249" s="12">
        <f t="shared" ref="G249:G282" si="18">0.015+0.0008-0.0002</f>
        <v>1.5599999999999998E-2</v>
      </c>
      <c r="H249" s="9">
        <v>44012</v>
      </c>
      <c r="I249" s="3">
        <f t="shared" si="16"/>
        <v>451</v>
      </c>
      <c r="J249" s="2">
        <f t="shared" si="17"/>
        <v>146.10009699999998</v>
      </c>
    </row>
    <row r="250" spans="1:10" x14ac:dyDescent="0.25">
      <c r="A250" s="6" t="s">
        <v>184</v>
      </c>
      <c r="B250" s="7">
        <v>136200</v>
      </c>
      <c r="C250" s="8">
        <v>30285</v>
      </c>
      <c r="D250" s="7">
        <v>10712166</v>
      </c>
      <c r="E250" s="7">
        <v>1</v>
      </c>
      <c r="F250" s="2">
        <v>109.95</v>
      </c>
      <c r="G250" s="12">
        <f t="shared" si="18"/>
        <v>1.5599999999999998E-2</v>
      </c>
      <c r="H250" s="9">
        <v>44012</v>
      </c>
      <c r="I250" s="3">
        <f t="shared" si="16"/>
        <v>451</v>
      </c>
      <c r="J250" s="2">
        <f t="shared" si="17"/>
        <v>64.463684999999984</v>
      </c>
    </row>
    <row r="251" spans="1:10" x14ac:dyDescent="0.25">
      <c r="A251" s="6" t="s">
        <v>184</v>
      </c>
      <c r="B251" s="7">
        <v>136200</v>
      </c>
      <c r="C251" s="8">
        <v>30285</v>
      </c>
      <c r="D251" s="7">
        <v>10712168</v>
      </c>
      <c r="E251" s="7">
        <v>1</v>
      </c>
      <c r="F251" s="2">
        <v>109.95</v>
      </c>
      <c r="G251" s="12">
        <f t="shared" si="18"/>
        <v>1.5599999999999998E-2</v>
      </c>
      <c r="H251" s="9">
        <v>44012</v>
      </c>
      <c r="I251" s="3">
        <f t="shared" si="16"/>
        <v>451</v>
      </c>
      <c r="J251" s="2">
        <f t="shared" si="17"/>
        <v>64.463684999999984</v>
      </c>
    </row>
    <row r="252" spans="1:10" x14ac:dyDescent="0.25">
      <c r="A252" s="6" t="s">
        <v>184</v>
      </c>
      <c r="B252" s="7">
        <v>136200</v>
      </c>
      <c r="C252" s="8">
        <v>30285</v>
      </c>
      <c r="D252" s="7">
        <v>10712167</v>
      </c>
      <c r="E252" s="7">
        <v>1</v>
      </c>
      <c r="F252" s="2">
        <v>109.95</v>
      </c>
      <c r="G252" s="12">
        <f t="shared" si="18"/>
        <v>1.5599999999999998E-2</v>
      </c>
      <c r="H252" s="9">
        <v>44012</v>
      </c>
      <c r="I252" s="3">
        <f t="shared" si="16"/>
        <v>451</v>
      </c>
      <c r="J252" s="2">
        <f t="shared" si="17"/>
        <v>64.463684999999984</v>
      </c>
    </row>
    <row r="253" spans="1:10" x14ac:dyDescent="0.25">
      <c r="A253" s="6" t="s">
        <v>184</v>
      </c>
      <c r="B253" s="7">
        <v>136200</v>
      </c>
      <c r="C253" s="8">
        <v>30285</v>
      </c>
      <c r="D253" s="7">
        <v>10712165</v>
      </c>
      <c r="E253" s="7">
        <v>1</v>
      </c>
      <c r="F253" s="2">
        <v>109.95</v>
      </c>
      <c r="G253" s="12">
        <f t="shared" si="18"/>
        <v>1.5599999999999998E-2</v>
      </c>
      <c r="H253" s="9">
        <v>44012</v>
      </c>
      <c r="I253" s="3">
        <f t="shared" si="16"/>
        <v>451</v>
      </c>
      <c r="J253" s="2">
        <f t="shared" si="17"/>
        <v>64.463684999999984</v>
      </c>
    </row>
    <row r="254" spans="1:10" x14ac:dyDescent="0.25">
      <c r="A254" s="6" t="s">
        <v>184</v>
      </c>
      <c r="B254" s="7">
        <v>136200</v>
      </c>
      <c r="C254" s="8">
        <v>30285</v>
      </c>
      <c r="D254" s="7">
        <v>10712169</v>
      </c>
      <c r="E254" s="7">
        <v>1</v>
      </c>
      <c r="F254" s="2">
        <v>109.95</v>
      </c>
      <c r="G254" s="12">
        <f t="shared" si="18"/>
        <v>1.5599999999999998E-2</v>
      </c>
      <c r="H254" s="9">
        <v>44012</v>
      </c>
      <c r="I254" s="3">
        <f t="shared" si="16"/>
        <v>451</v>
      </c>
      <c r="J254" s="2">
        <f t="shared" si="17"/>
        <v>64.463684999999984</v>
      </c>
    </row>
    <row r="255" spans="1:10" x14ac:dyDescent="0.25">
      <c r="A255" s="6" t="s">
        <v>184</v>
      </c>
      <c r="B255" s="7">
        <v>136200</v>
      </c>
      <c r="C255" s="8">
        <v>30285</v>
      </c>
      <c r="D255" s="7">
        <v>10712164</v>
      </c>
      <c r="E255" s="7">
        <v>1</v>
      </c>
      <c r="F255" s="2">
        <v>109.92</v>
      </c>
      <c r="G255" s="12">
        <f t="shared" si="18"/>
        <v>1.5599999999999998E-2</v>
      </c>
      <c r="H255" s="9">
        <v>44012</v>
      </c>
      <c r="I255" s="3">
        <f t="shared" si="16"/>
        <v>451</v>
      </c>
      <c r="J255" s="2">
        <f t="shared" si="17"/>
        <v>64.446095999999997</v>
      </c>
    </row>
    <row r="256" spans="1:10" x14ac:dyDescent="0.25">
      <c r="A256" s="6" t="s">
        <v>78</v>
      </c>
      <c r="B256" s="7">
        <v>136200</v>
      </c>
      <c r="C256" s="8">
        <v>30285</v>
      </c>
      <c r="D256" s="7">
        <v>10690874</v>
      </c>
      <c r="E256" s="7">
        <v>85</v>
      </c>
      <c r="F256" s="2">
        <v>209.18</v>
      </c>
      <c r="G256" s="12">
        <f t="shared" si="18"/>
        <v>1.5599999999999998E-2</v>
      </c>
      <c r="H256" s="9">
        <v>44012</v>
      </c>
      <c r="I256" s="3">
        <f t="shared" si="16"/>
        <v>451</v>
      </c>
      <c r="J256" s="2">
        <f t="shared" si="17"/>
        <v>122.64223399999997</v>
      </c>
    </row>
    <row r="257" spans="1:10" x14ac:dyDescent="0.25">
      <c r="A257" s="6" t="s">
        <v>183</v>
      </c>
      <c r="B257" s="7">
        <v>136200</v>
      </c>
      <c r="C257" s="8">
        <v>30285</v>
      </c>
      <c r="D257" s="7">
        <v>10690873</v>
      </c>
      <c r="E257" s="7">
        <v>83</v>
      </c>
      <c r="F257" s="2">
        <v>206.19</v>
      </c>
      <c r="G257" s="12">
        <f t="shared" si="18"/>
        <v>1.5599999999999998E-2</v>
      </c>
      <c r="H257" s="9">
        <v>44012</v>
      </c>
      <c r="I257" s="3">
        <f t="shared" si="16"/>
        <v>451</v>
      </c>
      <c r="J257" s="2">
        <f t="shared" si="17"/>
        <v>120.889197</v>
      </c>
    </row>
    <row r="258" spans="1:10" x14ac:dyDescent="0.25">
      <c r="A258" s="6" t="s">
        <v>44</v>
      </c>
      <c r="B258" s="7">
        <v>136200</v>
      </c>
      <c r="C258" s="8">
        <v>30285</v>
      </c>
      <c r="D258" s="7">
        <v>10692300</v>
      </c>
      <c r="E258" s="7">
        <v>100</v>
      </c>
      <c r="F258" s="2">
        <v>182.64</v>
      </c>
      <c r="G258" s="12">
        <f t="shared" si="18"/>
        <v>1.5599999999999998E-2</v>
      </c>
      <c r="H258" s="9">
        <v>44012</v>
      </c>
      <c r="I258" s="3">
        <f t="shared" si="16"/>
        <v>451</v>
      </c>
      <c r="J258" s="2">
        <f t="shared" si="17"/>
        <v>107.08183199999998</v>
      </c>
    </row>
    <row r="259" spans="1:10" x14ac:dyDescent="0.25">
      <c r="A259" s="6" t="s">
        <v>182</v>
      </c>
      <c r="B259" s="7">
        <v>136200</v>
      </c>
      <c r="C259" s="8">
        <v>30285</v>
      </c>
      <c r="D259" s="7">
        <v>10708482</v>
      </c>
      <c r="E259" s="7">
        <v>1</v>
      </c>
      <c r="F259" s="2">
        <v>1695.76</v>
      </c>
      <c r="G259" s="12">
        <f t="shared" si="18"/>
        <v>1.5599999999999998E-2</v>
      </c>
      <c r="H259" s="9">
        <v>44012</v>
      </c>
      <c r="I259" s="3">
        <f t="shared" si="16"/>
        <v>451</v>
      </c>
      <c r="J259" s="2">
        <f t="shared" si="17"/>
        <v>994.22408799999982</v>
      </c>
    </row>
    <row r="260" spans="1:10" x14ac:dyDescent="0.25">
      <c r="A260" s="6" t="s">
        <v>182</v>
      </c>
      <c r="B260" s="7">
        <v>136200</v>
      </c>
      <c r="C260" s="8">
        <v>30285</v>
      </c>
      <c r="D260" s="7">
        <v>10708481</v>
      </c>
      <c r="E260" s="7">
        <v>1</v>
      </c>
      <c r="F260" s="2">
        <v>1695.76</v>
      </c>
      <c r="G260" s="12">
        <f t="shared" si="18"/>
        <v>1.5599999999999998E-2</v>
      </c>
      <c r="H260" s="9">
        <v>44012</v>
      </c>
      <c r="I260" s="3">
        <f t="shared" si="16"/>
        <v>451</v>
      </c>
      <c r="J260" s="2">
        <f t="shared" si="17"/>
        <v>994.22408799999982</v>
      </c>
    </row>
    <row r="261" spans="1:10" x14ac:dyDescent="0.25">
      <c r="A261" s="6" t="s">
        <v>182</v>
      </c>
      <c r="B261" s="7">
        <v>136200</v>
      </c>
      <c r="C261" s="8">
        <v>30285</v>
      </c>
      <c r="D261" s="7">
        <v>10708480</v>
      </c>
      <c r="E261" s="7">
        <v>1</v>
      </c>
      <c r="F261" s="2">
        <v>1695.77</v>
      </c>
      <c r="G261" s="12">
        <f t="shared" si="18"/>
        <v>1.5599999999999998E-2</v>
      </c>
      <c r="H261" s="9">
        <v>44012</v>
      </c>
      <c r="I261" s="3">
        <f t="shared" si="16"/>
        <v>451</v>
      </c>
      <c r="J261" s="2">
        <f t="shared" si="17"/>
        <v>994.2299509999998</v>
      </c>
    </row>
    <row r="262" spans="1:10" x14ac:dyDescent="0.25">
      <c r="A262" s="6" t="s">
        <v>181</v>
      </c>
      <c r="B262" s="7">
        <v>136200</v>
      </c>
      <c r="C262" s="8">
        <v>30285</v>
      </c>
      <c r="D262" s="7">
        <v>10713969</v>
      </c>
      <c r="E262" s="7">
        <v>1</v>
      </c>
      <c r="F262" s="2">
        <v>165.42</v>
      </c>
      <c r="G262" s="12">
        <f t="shared" si="18"/>
        <v>1.5599999999999998E-2</v>
      </c>
      <c r="H262" s="9">
        <v>44012</v>
      </c>
      <c r="I262" s="3">
        <f t="shared" si="16"/>
        <v>451</v>
      </c>
      <c r="J262" s="2">
        <f t="shared" si="17"/>
        <v>96.985745999999978</v>
      </c>
    </row>
    <row r="263" spans="1:10" x14ac:dyDescent="0.25">
      <c r="A263" s="6" t="s">
        <v>181</v>
      </c>
      <c r="B263" s="7">
        <v>136200</v>
      </c>
      <c r="C263" s="8">
        <v>30285</v>
      </c>
      <c r="D263" s="7">
        <v>10713970</v>
      </c>
      <c r="E263" s="7">
        <v>1</v>
      </c>
      <c r="F263" s="2">
        <v>165.41</v>
      </c>
      <c r="G263" s="12">
        <f t="shared" si="18"/>
        <v>1.5599999999999998E-2</v>
      </c>
      <c r="H263" s="9">
        <v>44012</v>
      </c>
      <c r="I263" s="3">
        <f t="shared" si="16"/>
        <v>451</v>
      </c>
      <c r="J263" s="2">
        <f t="shared" si="17"/>
        <v>96.979882999999973</v>
      </c>
    </row>
    <row r="264" spans="1:10" x14ac:dyDescent="0.25">
      <c r="A264" s="6" t="s">
        <v>181</v>
      </c>
      <c r="B264" s="7">
        <v>136200</v>
      </c>
      <c r="C264" s="8">
        <v>30285</v>
      </c>
      <c r="D264" s="7">
        <v>10713971</v>
      </c>
      <c r="E264" s="7">
        <v>1</v>
      </c>
      <c r="F264" s="2">
        <v>165.41</v>
      </c>
      <c r="G264" s="12">
        <f t="shared" si="18"/>
        <v>1.5599999999999998E-2</v>
      </c>
      <c r="H264" s="9">
        <v>44012</v>
      </c>
      <c r="I264" s="3">
        <f t="shared" si="16"/>
        <v>451</v>
      </c>
      <c r="J264" s="2">
        <f t="shared" si="17"/>
        <v>96.979882999999973</v>
      </c>
    </row>
    <row r="265" spans="1:10" x14ac:dyDescent="0.25">
      <c r="A265" s="6" t="s">
        <v>180</v>
      </c>
      <c r="B265" s="7">
        <v>136200</v>
      </c>
      <c r="C265" s="8">
        <v>30285</v>
      </c>
      <c r="D265" s="7">
        <v>10707645</v>
      </c>
      <c r="E265" s="7">
        <v>1</v>
      </c>
      <c r="F265" s="2">
        <v>256.07</v>
      </c>
      <c r="G265" s="12">
        <f t="shared" si="18"/>
        <v>1.5599999999999998E-2</v>
      </c>
      <c r="H265" s="9">
        <v>44012</v>
      </c>
      <c r="I265" s="3">
        <f t="shared" si="16"/>
        <v>451</v>
      </c>
      <c r="J265" s="2">
        <f t="shared" si="17"/>
        <v>150.13384099999996</v>
      </c>
    </row>
    <row r="266" spans="1:10" x14ac:dyDescent="0.25">
      <c r="A266" s="6" t="s">
        <v>180</v>
      </c>
      <c r="B266" s="7">
        <v>136200</v>
      </c>
      <c r="C266" s="8">
        <v>30285</v>
      </c>
      <c r="D266" s="7">
        <v>10707644</v>
      </c>
      <c r="E266" s="7">
        <v>1</v>
      </c>
      <c r="F266" s="2">
        <v>256.06</v>
      </c>
      <c r="G266" s="12">
        <f t="shared" si="18"/>
        <v>1.5599999999999998E-2</v>
      </c>
      <c r="H266" s="9">
        <v>44012</v>
      </c>
      <c r="I266" s="3">
        <f t="shared" si="16"/>
        <v>451</v>
      </c>
      <c r="J266" s="2">
        <f t="shared" si="17"/>
        <v>150.12797799999998</v>
      </c>
    </row>
    <row r="267" spans="1:10" x14ac:dyDescent="0.25">
      <c r="A267" s="6" t="s">
        <v>180</v>
      </c>
      <c r="B267" s="7">
        <v>136200</v>
      </c>
      <c r="C267" s="8">
        <v>30285</v>
      </c>
      <c r="D267" s="7">
        <v>10707643</v>
      </c>
      <c r="E267" s="7">
        <v>1</v>
      </c>
      <c r="F267" s="2">
        <v>256.07</v>
      </c>
      <c r="G267" s="12">
        <f t="shared" si="18"/>
        <v>1.5599999999999998E-2</v>
      </c>
      <c r="H267" s="9">
        <v>44012</v>
      </c>
      <c r="I267" s="3">
        <f t="shared" si="16"/>
        <v>451</v>
      </c>
      <c r="J267" s="2">
        <f t="shared" si="17"/>
        <v>150.13384099999996</v>
      </c>
    </row>
    <row r="268" spans="1:10" x14ac:dyDescent="0.25">
      <c r="A268" s="6" t="s">
        <v>35</v>
      </c>
      <c r="B268" s="7">
        <v>136200</v>
      </c>
      <c r="C268" s="8">
        <v>42339</v>
      </c>
      <c r="D268" s="7">
        <v>186953843</v>
      </c>
      <c r="E268" s="7">
        <v>1</v>
      </c>
      <c r="F268" s="2">
        <v>2046.01</v>
      </c>
      <c r="G268" s="12">
        <f t="shared" si="18"/>
        <v>1.5599999999999998E-2</v>
      </c>
      <c r="H268" s="9">
        <v>44012</v>
      </c>
      <c r="I268" s="3">
        <f t="shared" si="16"/>
        <v>54</v>
      </c>
      <c r="J268" s="2">
        <f t="shared" si="17"/>
        <v>143.62990199999996</v>
      </c>
    </row>
    <row r="269" spans="1:10" x14ac:dyDescent="0.25">
      <c r="A269" s="6" t="s">
        <v>179</v>
      </c>
      <c r="B269" s="7">
        <v>136200</v>
      </c>
      <c r="C269" s="8">
        <v>42767</v>
      </c>
      <c r="D269" s="7">
        <v>264789181</v>
      </c>
      <c r="E269" s="7">
        <v>1</v>
      </c>
      <c r="F269" s="2">
        <v>5366.07</v>
      </c>
      <c r="G269" s="12">
        <f t="shared" si="18"/>
        <v>1.5599999999999998E-2</v>
      </c>
      <c r="H269" s="9">
        <v>44012</v>
      </c>
      <c r="I269" s="3">
        <f t="shared" si="16"/>
        <v>40</v>
      </c>
      <c r="J269" s="2">
        <f t="shared" si="17"/>
        <v>279.03563999999994</v>
      </c>
    </row>
    <row r="270" spans="1:10" x14ac:dyDescent="0.25">
      <c r="A270" s="6" t="s">
        <v>71</v>
      </c>
      <c r="B270" s="7">
        <v>136200</v>
      </c>
      <c r="C270" s="8">
        <v>39569</v>
      </c>
      <c r="D270" s="7">
        <v>15707256</v>
      </c>
      <c r="E270" s="7">
        <v>1</v>
      </c>
      <c r="F270" s="2">
        <v>3472.39</v>
      </c>
      <c r="G270" s="12">
        <f t="shared" si="18"/>
        <v>1.5599999999999998E-2</v>
      </c>
      <c r="H270" s="9">
        <v>44012</v>
      </c>
      <c r="I270" s="3">
        <f t="shared" si="16"/>
        <v>145</v>
      </c>
      <c r="J270" s="2">
        <f t="shared" si="17"/>
        <v>654.54551499999991</v>
      </c>
    </row>
    <row r="271" spans="1:10" x14ac:dyDescent="0.25">
      <c r="A271" s="6" t="s">
        <v>178</v>
      </c>
      <c r="B271" s="7">
        <v>136200</v>
      </c>
      <c r="C271" s="8">
        <v>41760</v>
      </c>
      <c r="D271" s="7">
        <v>118552611</v>
      </c>
      <c r="E271" s="7">
        <v>1</v>
      </c>
      <c r="F271" s="2">
        <v>8890.6299999999992</v>
      </c>
      <c r="G271" s="12">
        <f t="shared" si="18"/>
        <v>1.5599999999999998E-2</v>
      </c>
      <c r="H271" s="9">
        <v>44012</v>
      </c>
      <c r="I271" s="3">
        <f t="shared" si="16"/>
        <v>73</v>
      </c>
      <c r="J271" s="2">
        <f t="shared" si="17"/>
        <v>843.72078699999975</v>
      </c>
    </row>
    <row r="272" spans="1:10" x14ac:dyDescent="0.25">
      <c r="A272" s="6" t="s">
        <v>26</v>
      </c>
      <c r="B272" s="7">
        <v>136200</v>
      </c>
      <c r="C272" s="8">
        <v>30285</v>
      </c>
      <c r="D272" s="7">
        <v>10693932</v>
      </c>
      <c r="E272" s="7">
        <v>123</v>
      </c>
      <c r="F272" s="2">
        <v>325.27999999999997</v>
      </c>
      <c r="G272" s="12">
        <f t="shared" si="18"/>
        <v>1.5599999999999998E-2</v>
      </c>
      <c r="H272" s="9">
        <v>44012</v>
      </c>
      <c r="I272" s="3">
        <f t="shared" si="16"/>
        <v>451</v>
      </c>
      <c r="J272" s="2">
        <f t="shared" si="17"/>
        <v>190.71166399999996</v>
      </c>
    </row>
    <row r="273" spans="1:10" x14ac:dyDescent="0.25">
      <c r="A273" s="6" t="s">
        <v>177</v>
      </c>
      <c r="B273" s="7">
        <v>136200</v>
      </c>
      <c r="C273" s="8">
        <v>30285</v>
      </c>
      <c r="D273" s="7">
        <v>10718126</v>
      </c>
      <c r="E273" s="7">
        <v>1</v>
      </c>
      <c r="F273" s="2">
        <v>73.7</v>
      </c>
      <c r="G273" s="12">
        <f t="shared" si="18"/>
        <v>1.5599999999999998E-2</v>
      </c>
      <c r="H273" s="9">
        <v>44012</v>
      </c>
      <c r="I273" s="3">
        <f t="shared" si="16"/>
        <v>451</v>
      </c>
      <c r="J273" s="2">
        <f t="shared" si="17"/>
        <v>43.21031</v>
      </c>
    </row>
    <row r="274" spans="1:10" x14ac:dyDescent="0.25">
      <c r="A274" s="6" t="s">
        <v>21</v>
      </c>
      <c r="B274" s="7">
        <v>136200</v>
      </c>
      <c r="C274" s="8">
        <v>30285</v>
      </c>
      <c r="D274" s="7">
        <v>10686837</v>
      </c>
      <c r="E274" s="7">
        <v>17</v>
      </c>
      <c r="F274" s="2">
        <v>507.1</v>
      </c>
      <c r="G274" s="12">
        <f t="shared" si="18"/>
        <v>1.5599999999999998E-2</v>
      </c>
      <c r="H274" s="9">
        <v>44012</v>
      </c>
      <c r="I274" s="3">
        <f t="shared" si="16"/>
        <v>451</v>
      </c>
      <c r="J274" s="2">
        <f t="shared" si="17"/>
        <v>297.31272999999993</v>
      </c>
    </row>
    <row r="275" spans="1:10" x14ac:dyDescent="0.25">
      <c r="A275" s="6" t="s">
        <v>176</v>
      </c>
      <c r="B275" s="7">
        <v>136200</v>
      </c>
      <c r="C275" s="8">
        <v>30285</v>
      </c>
      <c r="D275" s="7">
        <v>10687607</v>
      </c>
      <c r="E275" s="7">
        <v>2</v>
      </c>
      <c r="F275" s="2">
        <v>306.48</v>
      </c>
      <c r="G275" s="12">
        <f t="shared" si="18"/>
        <v>1.5599999999999998E-2</v>
      </c>
      <c r="H275" s="9">
        <v>44012</v>
      </c>
      <c r="I275" s="3">
        <f t="shared" si="16"/>
        <v>451</v>
      </c>
      <c r="J275" s="2">
        <f t="shared" si="17"/>
        <v>179.68922399999997</v>
      </c>
    </row>
    <row r="276" spans="1:10" x14ac:dyDescent="0.25">
      <c r="A276" s="6" t="s">
        <v>175</v>
      </c>
      <c r="B276" s="7">
        <v>136200</v>
      </c>
      <c r="C276" s="8">
        <v>30285</v>
      </c>
      <c r="D276" s="7">
        <v>10687608</v>
      </c>
      <c r="E276" s="7">
        <v>4</v>
      </c>
      <c r="F276" s="2">
        <v>383.09</v>
      </c>
      <c r="G276" s="12">
        <f t="shared" si="18"/>
        <v>1.5599999999999998E-2</v>
      </c>
      <c r="H276" s="9">
        <v>44012</v>
      </c>
      <c r="I276" s="3">
        <f t="shared" si="16"/>
        <v>451</v>
      </c>
      <c r="J276" s="2">
        <f t="shared" si="17"/>
        <v>224.60566699999995</v>
      </c>
    </row>
    <row r="277" spans="1:10" x14ac:dyDescent="0.25">
      <c r="A277" s="6" t="s">
        <v>174</v>
      </c>
      <c r="B277" s="7">
        <v>136200</v>
      </c>
      <c r="C277" s="8">
        <v>30285</v>
      </c>
      <c r="D277" s="7">
        <v>10697212</v>
      </c>
      <c r="E277" s="7">
        <v>1</v>
      </c>
      <c r="F277" s="2">
        <v>1590.66</v>
      </c>
      <c r="G277" s="12">
        <f t="shared" si="18"/>
        <v>1.5599999999999998E-2</v>
      </c>
      <c r="H277" s="9">
        <v>44012</v>
      </c>
      <c r="I277" s="3">
        <f t="shared" si="16"/>
        <v>451</v>
      </c>
      <c r="J277" s="2">
        <f t="shared" si="17"/>
        <v>932.60395799999992</v>
      </c>
    </row>
    <row r="278" spans="1:10" x14ac:dyDescent="0.25">
      <c r="A278" s="6" t="s">
        <v>174</v>
      </c>
      <c r="B278" s="7">
        <v>136200</v>
      </c>
      <c r="C278" s="8">
        <v>30285</v>
      </c>
      <c r="D278" s="7">
        <v>10697211</v>
      </c>
      <c r="E278" s="7">
        <v>1</v>
      </c>
      <c r="F278" s="2">
        <v>1590.66</v>
      </c>
      <c r="G278" s="12">
        <f t="shared" si="18"/>
        <v>1.5599999999999998E-2</v>
      </c>
      <c r="H278" s="9">
        <v>44012</v>
      </c>
      <c r="I278" s="3">
        <f t="shared" si="16"/>
        <v>451</v>
      </c>
      <c r="J278" s="2">
        <f t="shared" si="17"/>
        <v>932.60395799999992</v>
      </c>
    </row>
    <row r="279" spans="1:10" x14ac:dyDescent="0.25">
      <c r="A279" s="6" t="s">
        <v>174</v>
      </c>
      <c r="B279" s="7">
        <v>136200</v>
      </c>
      <c r="C279" s="8">
        <v>30285</v>
      </c>
      <c r="D279" s="7">
        <v>10697210</v>
      </c>
      <c r="E279" s="7">
        <v>1</v>
      </c>
      <c r="F279" s="2">
        <v>1590.66</v>
      </c>
      <c r="G279" s="12">
        <f t="shared" si="18"/>
        <v>1.5599999999999998E-2</v>
      </c>
      <c r="H279" s="9">
        <v>44012</v>
      </c>
      <c r="I279" s="3">
        <f t="shared" si="16"/>
        <v>451</v>
      </c>
      <c r="J279" s="2">
        <f t="shared" si="17"/>
        <v>932.60395799999992</v>
      </c>
    </row>
    <row r="280" spans="1:10" x14ac:dyDescent="0.25">
      <c r="A280" s="6" t="s">
        <v>173</v>
      </c>
      <c r="B280" s="7">
        <v>136200</v>
      </c>
      <c r="C280" s="8">
        <v>30285</v>
      </c>
      <c r="D280" s="7">
        <v>10687609</v>
      </c>
      <c r="E280" s="7">
        <v>1</v>
      </c>
      <c r="F280" s="2">
        <v>1685.58</v>
      </c>
      <c r="G280" s="12">
        <f t="shared" si="18"/>
        <v>1.5599999999999998E-2</v>
      </c>
      <c r="H280" s="9">
        <v>44012</v>
      </c>
      <c r="I280" s="3">
        <f t="shared" si="16"/>
        <v>451</v>
      </c>
      <c r="J280" s="2">
        <f t="shared" si="17"/>
        <v>988.25555399999973</v>
      </c>
    </row>
    <row r="281" spans="1:10" x14ac:dyDescent="0.25">
      <c r="A281" s="6" t="s">
        <v>94</v>
      </c>
      <c r="B281" s="7">
        <v>136200</v>
      </c>
      <c r="C281" s="8">
        <v>29586</v>
      </c>
      <c r="D281" s="7">
        <v>10712212</v>
      </c>
      <c r="E281" s="7">
        <v>1</v>
      </c>
      <c r="F281" s="2">
        <v>108609.74</v>
      </c>
      <c r="G281" s="12">
        <f t="shared" si="18"/>
        <v>1.5599999999999998E-2</v>
      </c>
      <c r="H281" s="9">
        <v>44012</v>
      </c>
      <c r="I281" s="3">
        <f t="shared" si="16"/>
        <v>474</v>
      </c>
      <c r="J281" s="2">
        <f t="shared" si="17"/>
        <v>66925.321787999987</v>
      </c>
    </row>
    <row r="282" spans="1:10" x14ac:dyDescent="0.25">
      <c r="A282" s="6" t="s">
        <v>91</v>
      </c>
      <c r="B282" s="7">
        <v>136200</v>
      </c>
      <c r="C282" s="8">
        <v>40330</v>
      </c>
      <c r="D282" s="7">
        <v>20001241</v>
      </c>
      <c r="E282" s="7">
        <v>1</v>
      </c>
      <c r="F282" s="10">
        <v>648.35</v>
      </c>
      <c r="G282" s="12">
        <f t="shared" si="18"/>
        <v>1.5599999999999998E-2</v>
      </c>
      <c r="H282" s="9">
        <v>44012</v>
      </c>
      <c r="I282" s="3">
        <f t="shared" si="16"/>
        <v>120</v>
      </c>
      <c r="J282" s="10">
        <f t="shared" si="17"/>
        <v>101.14259999999997</v>
      </c>
    </row>
    <row r="283" spans="1:10" x14ac:dyDescent="0.25">
      <c r="A283" s="15" t="s">
        <v>190</v>
      </c>
      <c r="F283" s="11">
        <f>SUM(F6:F282)</f>
        <v>1241564.9599999995</v>
      </c>
      <c r="J283" s="11">
        <f t="shared" ref="J283" si="19">SUM(J6:J282)</f>
        <v>510898.00460350001</v>
      </c>
    </row>
  </sheetData>
  <mergeCells count="2">
    <mergeCell ref="A1:J1"/>
    <mergeCell ref="A2:J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Assets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2020-07-29T16:44:00Z</dcterms:created>
  <dcterms:modified xsi:type="dcterms:W3CDTF">2020-07-29T16:48:33Z</dcterms:modified>
</cp:coreProperties>
</file>