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ou-19\home\Katelyn.Brown\Damon\"/>
    </mc:Choice>
  </mc:AlternateContent>
  <xr:revisionPtr revIDLastSave="0" documentId="14_{8137D3D4-11FD-488E-A41F-3A5E97F0F6CE}" xr6:coauthVersionLast="36" xr6:coauthVersionMax="36" xr10:uidLastSave="{00000000-0000-0000-0000-000000000000}"/>
  <bookViews>
    <workbookView xWindow="0" yWindow="0" windowWidth="14380" windowHeight="4070" xr2:uid="{20651A1D-651E-454C-899A-BE724AB5B656}"/>
  </bookViews>
  <sheets>
    <sheet name="Q6 Respon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1" l="1"/>
  <c r="D6" i="1"/>
  <c r="D11" i="1" s="1"/>
  <c r="D18" i="1" s="1"/>
  <c r="C16" i="1"/>
  <c r="C6" i="1"/>
  <c r="C11" i="1" s="1"/>
  <c r="C18" i="1" s="1"/>
  <c r="B11" i="1" l="1"/>
  <c r="B6" i="1"/>
  <c r="B16" i="1" l="1"/>
  <c r="B18" i="1" l="1"/>
</calcChain>
</file>

<file path=xl/sharedStrings.xml><?xml version="1.0" encoding="utf-8"?>
<sst xmlns="http://schemas.openxmlformats.org/spreadsheetml/2006/main" count="14" uniqueCount="14">
  <si>
    <t>Total Debt Service Expense</t>
  </si>
  <si>
    <t>Principal Payments on Bonds</t>
  </si>
  <si>
    <t>Interest on Long-Term Debt</t>
  </si>
  <si>
    <t>Operating Income</t>
  </si>
  <si>
    <t>(Operating Expenses, including Depr)</t>
  </si>
  <si>
    <t>Other Income</t>
  </si>
  <si>
    <t>Gain on Disposal of Capital Assets</t>
  </si>
  <si>
    <t>Available Revenue</t>
  </si>
  <si>
    <t>Operating Revenues</t>
  </si>
  <si>
    <t>Non-Operating Revenues (Expenses)</t>
  </si>
  <si>
    <t>Interest Income</t>
  </si>
  <si>
    <t xml:space="preserve">Excel Question 6 - Debt Service Coverage </t>
  </si>
  <si>
    <t>Debt Service Coverage</t>
  </si>
  <si>
    <t>Principal Payment on 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</si>
</sst>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1" xfId="0" applyBorder="1"/>
    <xf numFmtId="164" fontId="0" fillId="0" borderId="0" xfId="1" applyNumberFormat="1" applyFont="1"/>
    <xf numFmtId="164" fontId="0" fillId="0" borderId="1" xfId="1" applyNumberFormat="1" applyFont="1" applyBorder="1"/>
    <xf numFmtId="164" fontId="2" fillId="0" borderId="0" xfId="1" applyNumberFormat="1" applyFont="1"/>
    <xf numFmtId="41" fontId="0" fillId="0" borderId="1" xfId="1" applyNumberFormat="1" applyFont="1" applyBorder="1"/>
    <xf numFmtId="0" fontId="2" fillId="0" borderId="0" xfId="0" applyFont="1" applyFill="1" applyBorder="1"/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 indent="1"/>
    </xf>
    <xf numFmtId="164" fontId="0" fillId="0" borderId="0" xfId="1" applyNumberFormat="1" applyFont="1" applyFill="1"/>
    <xf numFmtId="41" fontId="0" fillId="0" borderId="1" xfId="1" applyNumberFormat="1" applyFont="1" applyFill="1" applyBorder="1"/>
    <xf numFmtId="164" fontId="2" fillId="0" borderId="0" xfId="1" applyNumberFormat="1" applyFont="1" applyFill="1"/>
    <xf numFmtId="164" fontId="0" fillId="0" borderId="1" xfId="1" applyNumberFormat="1" applyFont="1" applyFill="1" applyBorder="1"/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D0B67-A358-4A6A-BE93-ADF33747EE45}">
  <dimension ref="A1:D18"/>
  <sheetViews>
    <sheetView tabSelected="1" topLeftCell="A10" workbookViewId="0">
      <selection activeCell="A15" sqref="A15"/>
    </sheetView>
  </sheetViews>
  <sheetFormatPr defaultRowHeight="14.5" x14ac:dyDescent="0.35"/>
  <cols>
    <col min="1" max="1" width="31.90625" bestFit="1" customWidth="1"/>
    <col min="2" max="2" width="11.7265625" customWidth="1"/>
    <col min="3" max="4" width="11.6328125" bestFit="1" customWidth="1"/>
  </cols>
  <sheetData>
    <row r="1" spans="1:4" x14ac:dyDescent="0.35">
      <c r="A1" s="18" t="s">
        <v>11</v>
      </c>
      <c r="B1" s="18"/>
      <c r="C1" s="18"/>
      <c r="D1" s="18"/>
    </row>
    <row r="2" spans="1:4" x14ac:dyDescent="0.35">
      <c r="A2" s="8"/>
      <c r="B2" s="8"/>
    </row>
    <row r="3" spans="1:4" x14ac:dyDescent="0.35">
      <c r="B3" s="15">
        <v>2017</v>
      </c>
      <c r="C3" s="15">
        <v>2018</v>
      </c>
      <c r="D3" s="15">
        <v>2019</v>
      </c>
    </row>
    <row r="4" spans="1:4" x14ac:dyDescent="0.35">
      <c r="A4" t="s">
        <v>8</v>
      </c>
      <c r="B4" s="3">
        <v>13878882</v>
      </c>
      <c r="C4" s="11">
        <v>14291085</v>
      </c>
      <c r="D4" s="11">
        <v>14719389</v>
      </c>
    </row>
    <row r="5" spans="1:4" x14ac:dyDescent="0.35">
      <c r="A5" s="2" t="s">
        <v>4</v>
      </c>
      <c r="B5" s="6">
        <v>-10668908</v>
      </c>
      <c r="C5" s="12">
        <v>-11867689</v>
      </c>
      <c r="D5" s="12">
        <v>-12520173</v>
      </c>
    </row>
    <row r="6" spans="1:4" x14ac:dyDescent="0.35">
      <c r="A6" t="s">
        <v>3</v>
      </c>
      <c r="B6" s="3">
        <f>SUM(B4:B5)</f>
        <v>3209974</v>
      </c>
      <c r="C6" s="11">
        <f>SUM(C4:C5)</f>
        <v>2423396</v>
      </c>
      <c r="D6" s="11">
        <f>SUM(D4:D5)</f>
        <v>2199216</v>
      </c>
    </row>
    <row r="7" spans="1:4" x14ac:dyDescent="0.35">
      <c r="A7" s="9" t="s">
        <v>9</v>
      </c>
      <c r="B7" s="3"/>
      <c r="C7" s="11"/>
      <c r="D7" s="11"/>
    </row>
    <row r="8" spans="1:4" x14ac:dyDescent="0.35">
      <c r="A8" s="10" t="s">
        <v>10</v>
      </c>
      <c r="B8" s="11">
        <v>544663</v>
      </c>
      <c r="C8" s="11">
        <v>651060</v>
      </c>
      <c r="D8" s="11">
        <v>773152</v>
      </c>
    </row>
    <row r="9" spans="1:4" x14ac:dyDescent="0.35">
      <c r="A9" s="10" t="s">
        <v>5</v>
      </c>
      <c r="B9" s="3">
        <v>146768</v>
      </c>
      <c r="C9" s="11">
        <v>192026</v>
      </c>
      <c r="D9" s="11">
        <v>281690</v>
      </c>
    </row>
    <row r="10" spans="1:4" x14ac:dyDescent="0.35">
      <c r="A10" s="10" t="s">
        <v>6</v>
      </c>
      <c r="B10" s="3">
        <v>33075</v>
      </c>
      <c r="C10" s="11">
        <v>21144</v>
      </c>
      <c r="D10" s="11">
        <v>42729</v>
      </c>
    </row>
    <row r="11" spans="1:4" x14ac:dyDescent="0.35">
      <c r="A11" s="7" t="s">
        <v>7</v>
      </c>
      <c r="B11" s="5">
        <f>SUM(B6:B10)</f>
        <v>3934480</v>
      </c>
      <c r="C11" s="13">
        <f>SUM(C6:C10)</f>
        <v>3287626</v>
      </c>
      <c r="D11" s="13">
        <f>SUM(D6:D10)</f>
        <v>3296787</v>
      </c>
    </row>
    <row r="12" spans="1:4" x14ac:dyDescent="0.35">
      <c r="B12" s="3"/>
      <c r="C12" s="11"/>
      <c r="D12" s="11"/>
    </row>
    <row r="13" spans="1:4" x14ac:dyDescent="0.35">
      <c r="A13" t="s">
        <v>1</v>
      </c>
      <c r="B13" s="3">
        <v>855000</v>
      </c>
      <c r="C13" s="11">
        <v>860000</v>
      </c>
      <c r="D13" s="11">
        <v>890000</v>
      </c>
    </row>
    <row r="14" spans="1:4" x14ac:dyDescent="0.35">
      <c r="A14" t="s">
        <v>13</v>
      </c>
      <c r="B14" s="3">
        <v>245679</v>
      </c>
      <c r="C14" s="11">
        <v>252423</v>
      </c>
      <c r="D14" s="11">
        <v>259352</v>
      </c>
    </row>
    <row r="15" spans="1:4" x14ac:dyDescent="0.35">
      <c r="A15" s="2" t="s">
        <v>2</v>
      </c>
      <c r="B15" s="4">
        <v>573693</v>
      </c>
      <c r="C15" s="14">
        <v>561746</v>
      </c>
      <c r="D15" s="14">
        <v>635678</v>
      </c>
    </row>
    <row r="16" spans="1:4" x14ac:dyDescent="0.35">
      <c r="A16" s="1" t="s">
        <v>0</v>
      </c>
      <c r="B16" s="5">
        <f>SUM(B13:B15)</f>
        <v>1674372</v>
      </c>
      <c r="C16" s="13">
        <f>SUM(C13:C15)</f>
        <v>1674169</v>
      </c>
      <c r="D16" s="13">
        <f>SUM(D13:D15)</f>
        <v>1785030</v>
      </c>
    </row>
    <row r="17" spans="1:4" x14ac:dyDescent="0.35">
      <c r="C17" s="9"/>
      <c r="D17" s="9"/>
    </row>
    <row r="18" spans="1:4" x14ac:dyDescent="0.35">
      <c r="A18" s="1" t="s">
        <v>12</v>
      </c>
      <c r="B18" s="16">
        <f>B11/B16</f>
        <v>2.3498242923316921</v>
      </c>
      <c r="C18" s="17">
        <f>C11/C16</f>
        <v>1.9637360385958647</v>
      </c>
      <c r="D18" s="17">
        <f>D11/D16</f>
        <v>1.8469084553200787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Q6 Response</vt:lpstr>
    </vt:vector>
  </TitlesOfParts>
  <Company>Stoll Keenon Ogden PLLC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</dc:creator>
  <cp:lastModifiedBy>SKO</cp:lastModifiedBy>
  <dcterms:created xsi:type="dcterms:W3CDTF">2020-09-25T13:32:11Z</dcterms:created>
  <dcterms:modified xsi:type="dcterms:W3CDTF">2020-09-27T20:55:36Z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