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ithk\Desktop\COST OF SERVICE STUDY\W RESPONSE\"/>
    </mc:Choice>
  </mc:AlternateContent>
  <xr:revisionPtr revIDLastSave="0" documentId="13_ncr:1_{48B69C6B-6133-4881-A493-9AA6F687C861}" xr6:coauthVersionLast="45" xr6:coauthVersionMax="45" xr10:uidLastSave="{00000000-0000-0000-0000-000000000000}"/>
  <bookViews>
    <workbookView xWindow="1860" yWindow="1860" windowWidth="21600" windowHeight="13425" firstSheet="1" activeTab="13" xr2:uid="{DC16F7B9-5812-4EE7-AE37-7AE0C7784B03}"/>
  </bookViews>
  <sheets>
    <sheet name="Cover" sheetId="14" r:id="rId1"/>
    <sheet name="JAN" sheetId="1" r:id="rId2"/>
    <sheet name="FEB" sheetId="2" r:id="rId3"/>
    <sheet name="MAR" sheetId="3" r:id="rId4"/>
    <sheet name="APR" sheetId="4" r:id="rId5"/>
    <sheet name="MAY" sheetId="5" r:id="rId6"/>
    <sheet name="JUN" sheetId="6" r:id="rId7"/>
    <sheet name="JUL" sheetId="7" r:id="rId8"/>
    <sheet name="AUG" sheetId="8" r:id="rId9"/>
    <sheet name="SEP" sheetId="9" r:id="rId10"/>
    <sheet name="OCT" sheetId="10" r:id="rId11"/>
    <sheet name="NOV" sheetId="11" r:id="rId12"/>
    <sheet name="DEC" sheetId="12" r:id="rId13"/>
    <sheet name="ANNUAL" sheetId="13" r:id="rId1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3" l="1"/>
  <c r="F13" i="13" s="1"/>
  <c r="F13" i="12"/>
  <c r="F13" i="7"/>
  <c r="F13" i="1"/>
  <c r="F13" i="3"/>
  <c r="F13" i="11"/>
  <c r="F13" i="10"/>
  <c r="F13" i="9"/>
  <c r="F13" i="8"/>
  <c r="F13" i="6"/>
  <c r="F13" i="5"/>
  <c r="F13" i="4"/>
  <c r="F13" i="2"/>
  <c r="F31" i="2"/>
  <c r="F31" i="1"/>
  <c r="F36" i="13"/>
  <c r="F38" i="13" l="1"/>
  <c r="F37" i="13"/>
  <c r="F35" i="13"/>
  <c r="F34" i="13"/>
  <c r="F30" i="13"/>
  <c r="G30" i="13" s="1"/>
  <c r="F29" i="13"/>
  <c r="F28" i="13"/>
  <c r="F27" i="13"/>
  <c r="F26" i="13"/>
  <c r="F22" i="13"/>
  <c r="F21" i="13"/>
  <c r="F20" i="13"/>
  <c r="F19" i="13"/>
  <c r="F18" i="13"/>
  <c r="F17" i="13"/>
  <c r="F16" i="13"/>
  <c r="F11" i="13"/>
  <c r="G30" i="4"/>
  <c r="F31" i="4"/>
  <c r="G22" i="4"/>
  <c r="F23" i="4"/>
  <c r="F23" i="1"/>
  <c r="F39" i="1" s="1"/>
  <c r="F31" i="5"/>
  <c r="F23" i="5"/>
  <c r="F23" i="7"/>
  <c r="F31" i="9"/>
  <c r="F23" i="9"/>
  <c r="F23" i="10"/>
  <c r="F31" i="11"/>
  <c r="F23" i="12"/>
  <c r="F39" i="12" s="1"/>
  <c r="F23" i="2"/>
  <c r="F39" i="2" s="1"/>
  <c r="G30" i="3"/>
  <c r="F31" i="3"/>
  <c r="G22" i="3"/>
  <c r="F23" i="3"/>
  <c r="G30" i="5"/>
  <c r="G22" i="5"/>
  <c r="F31" i="6"/>
  <c r="G30" i="6"/>
  <c r="F23" i="6"/>
  <c r="G22" i="6"/>
  <c r="G30" i="7"/>
  <c r="F31" i="7"/>
  <c r="G22" i="7"/>
  <c r="G30" i="8"/>
  <c r="F31" i="8"/>
  <c r="F23" i="8"/>
  <c r="G22" i="8"/>
  <c r="G30" i="9"/>
  <c r="G22" i="9"/>
  <c r="G30" i="10"/>
  <c r="F31" i="10"/>
  <c r="G22" i="10"/>
  <c r="G30" i="11"/>
  <c r="F23" i="11"/>
  <c r="G22" i="11"/>
  <c r="F31" i="12"/>
  <c r="G30" i="12"/>
  <c r="G22" i="12"/>
  <c r="G30" i="2"/>
  <c r="G22" i="2"/>
  <c r="G30" i="1"/>
  <c r="G22" i="1"/>
  <c r="F39" i="7" l="1"/>
  <c r="F39" i="11"/>
  <c r="F40" i="11" s="1"/>
  <c r="F45" i="11" s="1"/>
  <c r="F39" i="10"/>
  <c r="F39" i="9"/>
  <c r="F39" i="8"/>
  <c r="F40" i="8" s="1"/>
  <c r="F45" i="8" s="1"/>
  <c r="F39" i="6"/>
  <c r="F39" i="5"/>
  <c r="F39" i="4"/>
  <c r="F39" i="3"/>
  <c r="F23" i="13"/>
  <c r="G22" i="13"/>
  <c r="F31" i="13"/>
  <c r="F40" i="4"/>
  <c r="F45" i="4" s="1"/>
  <c r="F40" i="3"/>
  <c r="F45" i="3" s="1"/>
  <c r="F40" i="2"/>
  <c r="F45" i="2" s="1"/>
  <c r="F40" i="5"/>
  <c r="F45" i="5" s="1"/>
  <c r="F40" i="7"/>
  <c r="F45" i="7" s="1"/>
  <c r="F40" i="10"/>
  <c r="F45" i="10" s="1"/>
  <c r="F40" i="12"/>
  <c r="F45" i="12" s="1"/>
  <c r="F40" i="9"/>
  <c r="F45" i="9" s="1"/>
  <c r="F39" i="13" l="1"/>
  <c r="F40" i="13" s="1"/>
  <c r="F45" i="13" s="1"/>
  <c r="F40" i="6"/>
  <c r="F45" i="6" s="1"/>
  <c r="F42" i="7"/>
  <c r="F42" i="5"/>
  <c r="F40" i="1"/>
  <c r="F45" i="1" s="1"/>
  <c r="F42" i="4"/>
  <c r="F42" i="2"/>
  <c r="F42" i="8"/>
  <c r="F42" i="3"/>
  <c r="F42" i="9"/>
  <c r="F42" i="12"/>
  <c r="F42" i="11"/>
  <c r="F42" i="10"/>
  <c r="F42" i="6" l="1"/>
  <c r="F42" i="1"/>
  <c r="F42" i="13"/>
</calcChain>
</file>

<file path=xl/sharedStrings.xml><?xml version="1.0" encoding="utf-8"?>
<sst xmlns="http://schemas.openxmlformats.org/spreadsheetml/2006/main" count="534" uniqueCount="54">
  <si>
    <t>PUBLIC SERVICE COMMISSION</t>
  </si>
  <si>
    <t>Monthly Water Loss Report</t>
  </si>
  <si>
    <t>Water Utility:</t>
  </si>
  <si>
    <t>For the Month of:</t>
  </si>
  <si>
    <t>July</t>
  </si>
  <si>
    <t>Year:</t>
  </si>
  <si>
    <t>LINE #</t>
  </si>
  <si>
    <t>ITEM</t>
  </si>
  <si>
    <t>GALLONS (Omit 000's)</t>
  </si>
  <si>
    <t>WATER PRODUCED AND PURCHASED</t>
  </si>
  <si>
    <t>Water Produced</t>
  </si>
  <si>
    <t>Water Purchased</t>
  </si>
  <si>
    <t>TOTAL PRODUCED AND PURCHASED</t>
  </si>
  <si>
    <t>WATER SALES</t>
  </si>
  <si>
    <t>Residential</t>
  </si>
  <si>
    <t>Commercial</t>
  </si>
  <si>
    <t>Apartments</t>
  </si>
  <si>
    <t>Farmstead</t>
  </si>
  <si>
    <t>Wholesale</t>
  </si>
  <si>
    <t>Public Authorities</t>
  </si>
  <si>
    <t>Other Sales (explain)</t>
  </si>
  <si>
    <t>TOTAL WATER SALES</t>
  </si>
  <si>
    <t>OTHER WATER USED</t>
  </si>
  <si>
    <t>Utility and/or Water Treatment Plant</t>
  </si>
  <si>
    <t>Wastewater Plant</t>
  </si>
  <si>
    <t>System Flushing</t>
  </si>
  <si>
    <t>Fire Department</t>
  </si>
  <si>
    <t>Other Usage (explain)</t>
  </si>
  <si>
    <t>TOTAL OTHER WATER USED</t>
  </si>
  <si>
    <t>WATER LOSS</t>
  </si>
  <si>
    <t>Tank Overflows</t>
  </si>
  <si>
    <t>Line Breaks</t>
  </si>
  <si>
    <t>Line Leaks</t>
  </si>
  <si>
    <t>Excavation Damages</t>
  </si>
  <si>
    <t>Theft</t>
  </si>
  <si>
    <t>Other Loss</t>
  </si>
  <si>
    <t>TOTAL WATER LOSS</t>
  </si>
  <si>
    <r>
      <t>Note:</t>
    </r>
    <r>
      <rPr>
        <sz val="11"/>
        <color theme="1"/>
        <rFont val="Calibri"/>
        <family val="2"/>
        <scheme val="minor"/>
      </rPr>
      <t xml:space="preserve"> Line 14 + Line 22 + Line 31 </t>
    </r>
    <r>
      <rPr>
        <b/>
        <sz val="12"/>
        <color theme="1"/>
        <rFont val="Arial"/>
        <family val="2"/>
      </rPr>
      <t>MUST</t>
    </r>
    <r>
      <rPr>
        <sz val="11"/>
        <color theme="1"/>
        <rFont val="Calibri"/>
        <family val="2"/>
        <scheme val="minor"/>
      </rPr>
      <t xml:space="preserve"> Equal Line 4</t>
    </r>
  </si>
  <si>
    <t>WATER LOSS PERCENTAGE</t>
  </si>
  <si>
    <t>(Line 31 divided by Line 4)</t>
  </si>
  <si>
    <t>January</t>
  </si>
  <si>
    <t>February</t>
  </si>
  <si>
    <t>March</t>
  </si>
  <si>
    <t>May</t>
  </si>
  <si>
    <t>April</t>
  </si>
  <si>
    <t>June</t>
  </si>
  <si>
    <t>August</t>
  </si>
  <si>
    <t>September</t>
  </si>
  <si>
    <t>October</t>
  </si>
  <si>
    <t>November</t>
  </si>
  <si>
    <t>December</t>
  </si>
  <si>
    <t>Annual</t>
  </si>
  <si>
    <t>West Daviess County Water District</t>
  </si>
  <si>
    <t>Attachment 6.b._W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</si>
</sst>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18"/>
      <color theme="1"/>
      <name val="Arial"/>
      <family val="2"/>
    </font>
    <font>
      <sz val="14"/>
      <color indexed="8"/>
      <name val="Arial"/>
      <family val="2"/>
    </font>
    <font>
      <sz val="14"/>
      <color theme="1"/>
      <name val="Arial"/>
      <family val="2"/>
    </font>
    <font>
      <b/>
      <sz val="12"/>
      <color indexed="9"/>
      <name val="Arial"/>
      <family val="2"/>
    </font>
    <font>
      <sz val="12"/>
      <color theme="0"/>
      <name val="Arial"/>
      <family val="2"/>
    </font>
    <font>
      <b/>
      <sz val="12"/>
      <color indexed="8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4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4" fillId="2" borderId="0" xfId="0" applyFont="1" applyFill="1"/>
    <xf numFmtId="0" fontId="0" fillId="2" borderId="4" xfId="0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6" fillId="3" borderId="0" xfId="0" applyFont="1" applyFill="1"/>
    <xf numFmtId="0" fontId="7" fillId="3" borderId="0" xfId="0" applyFont="1" applyFill="1"/>
    <xf numFmtId="0" fontId="6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8" fillId="2" borderId="0" xfId="0" applyFont="1" applyFill="1"/>
    <xf numFmtId="0" fontId="0" fillId="2" borderId="5" xfId="0" applyFill="1" applyBorder="1"/>
    <xf numFmtId="0" fontId="0" fillId="2" borderId="6" xfId="0" applyFill="1" applyBorder="1"/>
    <xf numFmtId="164" fontId="0" fillId="4" borderId="4" xfId="1" applyNumberFormat="1" applyFont="1" applyFill="1" applyBorder="1" applyProtection="1">
      <protection locked="0"/>
    </xf>
    <xf numFmtId="0" fontId="0" fillId="2" borderId="7" xfId="0" applyFill="1" applyBorder="1"/>
    <xf numFmtId="164" fontId="0" fillId="5" borderId="10" xfId="1" applyNumberFormat="1" applyFont="1" applyFill="1" applyBorder="1"/>
    <xf numFmtId="164" fontId="0" fillId="2" borderId="0" xfId="1" applyNumberFormat="1" applyFont="1" applyFill="1"/>
    <xf numFmtId="0" fontId="0" fillId="2" borderId="9" xfId="0" applyFill="1" applyBorder="1" applyProtection="1">
      <protection locked="0"/>
    </xf>
    <xf numFmtId="0" fontId="0" fillId="2" borderId="9" xfId="0" applyFill="1" applyBorder="1"/>
    <xf numFmtId="0" fontId="9" fillId="2" borderId="0" xfId="0" applyFont="1" applyFill="1"/>
    <xf numFmtId="0" fontId="0" fillId="4" borderId="4" xfId="0" applyFill="1" applyBorder="1" applyProtection="1">
      <protection locked="0"/>
    </xf>
    <xf numFmtId="0" fontId="10" fillId="2" borderId="0" xfId="0" applyFont="1" applyFill="1"/>
    <xf numFmtId="164" fontId="11" fillId="2" borderId="0" xfId="1" applyNumberFormat="1" applyFont="1" applyFill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10" fontId="0" fillId="5" borderId="3" xfId="2" applyNumberFormat="1" applyFont="1" applyFill="1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0" fontId="8" fillId="2" borderId="9" xfId="0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2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C628F-1673-44A9-91E5-99D24014717F}">
  <dimension ref="A10"/>
  <sheetViews>
    <sheetView workbookViewId="0">
      <selection activeCell="J10" sqref="J10"/>
    </sheetView>
  </sheetViews>
  <sheetFormatPr defaultRowHeight="15" x14ac:dyDescent="0.25"/>
  <sheetData>
    <row r="10" spans="1:1" ht="61.5" x14ac:dyDescent="0.85">
      <c r="A10" s="33" t="s">
        <v>53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CB986-F0F3-4DD8-9043-C3DA3D8DAD40}">
  <dimension ref="A1:G58"/>
  <sheetViews>
    <sheetView topLeftCell="A4" workbookViewId="0">
      <selection activeCell="F29" sqref="F29"/>
    </sheetView>
  </sheetViews>
  <sheetFormatPr defaultRowHeight="15" x14ac:dyDescent="0.25"/>
  <cols>
    <col min="1" max="1" width="10.5703125" style="1" customWidth="1"/>
    <col min="2" max="2" width="19.140625" style="1" customWidth="1"/>
    <col min="3" max="3" width="3.5703125" style="1" customWidth="1"/>
    <col min="4" max="4" width="39.42578125" style="1" customWidth="1"/>
    <col min="5" max="5" width="8.85546875" style="1" customWidth="1"/>
    <col min="6" max="6" width="26.28515625" style="1" customWidth="1"/>
    <col min="7" max="16384" width="9.140625" style="1"/>
  </cols>
  <sheetData>
    <row r="1" spans="1:6" ht="33.75" x14ac:dyDescent="0.5">
      <c r="A1" s="28" t="s">
        <v>0</v>
      </c>
      <c r="B1" s="28"/>
      <c r="C1" s="28"/>
      <c r="D1" s="28"/>
      <c r="E1" s="28"/>
      <c r="F1" s="28"/>
    </row>
    <row r="2" spans="1:6" ht="15" customHeight="1" x14ac:dyDescent="0.5">
      <c r="A2" s="2"/>
      <c r="B2" s="2"/>
      <c r="C2" s="2"/>
      <c r="D2" s="2"/>
      <c r="E2" s="2"/>
      <c r="F2" s="2"/>
    </row>
    <row r="3" spans="1:6" ht="23.25" x14ac:dyDescent="0.35">
      <c r="A3" s="29" t="s">
        <v>1</v>
      </c>
      <c r="B3" s="29"/>
      <c r="C3" s="29"/>
      <c r="D3" s="29"/>
      <c r="E3" s="29"/>
      <c r="F3" s="29"/>
    </row>
    <row r="5" spans="1:6" ht="18" x14ac:dyDescent="0.25">
      <c r="A5" s="3" t="s">
        <v>2</v>
      </c>
      <c r="D5" s="30" t="s">
        <v>52</v>
      </c>
      <c r="E5" s="31"/>
      <c r="F5" s="32"/>
    </row>
    <row r="6" spans="1:6" ht="18" x14ac:dyDescent="0.25">
      <c r="A6" s="3"/>
    </row>
    <row r="7" spans="1:6" ht="18" x14ac:dyDescent="0.25">
      <c r="A7" s="3" t="s">
        <v>3</v>
      </c>
      <c r="D7" s="4" t="s">
        <v>47</v>
      </c>
      <c r="E7" s="5" t="s">
        <v>5</v>
      </c>
      <c r="F7" s="4">
        <v>2019</v>
      </c>
    </row>
    <row r="9" spans="1:6" ht="15.75" x14ac:dyDescent="0.25">
      <c r="A9" s="6" t="s">
        <v>6</v>
      </c>
      <c r="B9" s="7"/>
      <c r="C9" s="7"/>
      <c r="D9" s="8" t="s">
        <v>7</v>
      </c>
      <c r="E9" s="7"/>
      <c r="F9" s="6" t="s">
        <v>8</v>
      </c>
    </row>
    <row r="10" spans="1:6" ht="15.75" x14ac:dyDescent="0.25">
      <c r="A10" s="9">
        <v>1</v>
      </c>
      <c r="B10" s="10" t="s">
        <v>9</v>
      </c>
      <c r="C10" s="10"/>
    </row>
    <row r="11" spans="1:6" x14ac:dyDescent="0.25">
      <c r="A11" s="9">
        <v>2</v>
      </c>
      <c r="B11" s="11" t="s">
        <v>10</v>
      </c>
      <c r="C11" s="12"/>
      <c r="D11" s="12"/>
      <c r="E11" s="12"/>
      <c r="F11" s="13"/>
    </row>
    <row r="12" spans="1:6" x14ac:dyDescent="0.25">
      <c r="A12" s="9">
        <v>3</v>
      </c>
      <c r="B12" s="14" t="s">
        <v>11</v>
      </c>
      <c r="F12" s="13">
        <v>44230</v>
      </c>
    </row>
    <row r="13" spans="1:6" ht="15.75" x14ac:dyDescent="0.25">
      <c r="A13" s="9">
        <v>4</v>
      </c>
      <c r="B13" s="26" t="s">
        <v>12</v>
      </c>
      <c r="C13" s="27"/>
      <c r="D13" s="27"/>
      <c r="E13" s="27"/>
      <c r="F13" s="15">
        <f>SUM(F11:F12)</f>
        <v>44230</v>
      </c>
    </row>
    <row r="14" spans="1:6" x14ac:dyDescent="0.25">
      <c r="A14" s="9">
        <v>5</v>
      </c>
      <c r="F14" s="16"/>
    </row>
    <row r="15" spans="1:6" ht="15.75" x14ac:dyDescent="0.25">
      <c r="A15" s="9">
        <v>6</v>
      </c>
      <c r="B15" s="10" t="s">
        <v>13</v>
      </c>
      <c r="C15" s="10"/>
      <c r="F15" s="16"/>
    </row>
    <row r="16" spans="1:6" x14ac:dyDescent="0.25">
      <c r="A16" s="9">
        <v>7</v>
      </c>
      <c r="B16" s="11" t="s">
        <v>14</v>
      </c>
      <c r="C16" s="12"/>
      <c r="D16" s="12"/>
      <c r="E16" s="12"/>
      <c r="F16" s="13">
        <v>25627</v>
      </c>
    </row>
    <row r="17" spans="1:7" x14ac:dyDescent="0.25">
      <c r="A17" s="9">
        <v>8</v>
      </c>
      <c r="B17" s="14" t="s">
        <v>15</v>
      </c>
      <c r="F17" s="13">
        <v>4495</v>
      </c>
    </row>
    <row r="18" spans="1:7" x14ac:dyDescent="0.25">
      <c r="A18" s="9">
        <v>9</v>
      </c>
      <c r="B18" s="14" t="s">
        <v>16</v>
      </c>
      <c r="F18" s="13">
        <v>570</v>
      </c>
    </row>
    <row r="19" spans="1:7" x14ac:dyDescent="0.25">
      <c r="A19" s="9">
        <v>10</v>
      </c>
      <c r="B19" s="14" t="s">
        <v>17</v>
      </c>
      <c r="F19" s="13">
        <v>2889</v>
      </c>
    </row>
    <row r="20" spans="1:7" x14ac:dyDescent="0.25">
      <c r="A20" s="9">
        <v>11</v>
      </c>
      <c r="B20" s="14" t="s">
        <v>18</v>
      </c>
      <c r="F20" s="13">
        <v>868</v>
      </c>
    </row>
    <row r="21" spans="1:7" x14ac:dyDescent="0.25">
      <c r="A21" s="9">
        <v>12</v>
      </c>
      <c r="B21" s="14" t="s">
        <v>19</v>
      </c>
      <c r="F21" s="13"/>
    </row>
    <row r="22" spans="1:7" ht="15.75" x14ac:dyDescent="0.25">
      <c r="A22" s="9">
        <v>13</v>
      </c>
      <c r="B22" s="14" t="s">
        <v>20</v>
      </c>
      <c r="D22" s="17"/>
      <c r="E22" s="18"/>
      <c r="F22" s="13"/>
      <c r="G22" s="19" t="str">
        <f>IF(AND(F22&gt;0,D22=""),"Explanation for Other Sales Must be Filled In","")</f>
        <v/>
      </c>
    </row>
    <row r="23" spans="1:7" ht="15.75" x14ac:dyDescent="0.25">
      <c r="A23" s="9">
        <v>14</v>
      </c>
      <c r="B23" s="26" t="s">
        <v>21</v>
      </c>
      <c r="C23" s="27"/>
      <c r="D23" s="27"/>
      <c r="E23" s="27"/>
      <c r="F23" s="15">
        <f>IF(AND(F22&gt;0,D22&lt;&gt;""),SUM(F16:F22),IF(F22=0,SUM(F16:F22),""))</f>
        <v>34449</v>
      </c>
    </row>
    <row r="24" spans="1:7" x14ac:dyDescent="0.25">
      <c r="A24" s="9">
        <v>15</v>
      </c>
      <c r="F24" s="16"/>
    </row>
    <row r="25" spans="1:7" ht="15.75" x14ac:dyDescent="0.25">
      <c r="A25" s="9">
        <v>16</v>
      </c>
      <c r="B25" s="10" t="s">
        <v>22</v>
      </c>
      <c r="C25" s="10"/>
      <c r="F25" s="16"/>
    </row>
    <row r="26" spans="1:7" x14ac:dyDescent="0.25">
      <c r="A26" s="9">
        <v>17</v>
      </c>
      <c r="B26" s="11" t="s">
        <v>23</v>
      </c>
      <c r="C26" s="12"/>
      <c r="D26" s="12"/>
      <c r="E26" s="12"/>
      <c r="F26" s="13"/>
    </row>
    <row r="27" spans="1:7" x14ac:dyDescent="0.25">
      <c r="A27" s="9">
        <v>18</v>
      </c>
      <c r="B27" s="14" t="s">
        <v>24</v>
      </c>
      <c r="F27" s="13"/>
    </row>
    <row r="28" spans="1:7" x14ac:dyDescent="0.25">
      <c r="A28" s="9">
        <v>19</v>
      </c>
      <c r="B28" s="14" t="s">
        <v>25</v>
      </c>
      <c r="F28" s="13">
        <v>1935</v>
      </c>
    </row>
    <row r="29" spans="1:7" x14ac:dyDescent="0.25">
      <c r="A29" s="9">
        <v>20</v>
      </c>
      <c r="B29" s="14" t="s">
        <v>26</v>
      </c>
      <c r="F29" s="13"/>
    </row>
    <row r="30" spans="1:7" ht="15.75" x14ac:dyDescent="0.25">
      <c r="A30" s="9">
        <v>21</v>
      </c>
      <c r="B30" s="14" t="s">
        <v>27</v>
      </c>
      <c r="D30" s="17"/>
      <c r="E30" s="18"/>
      <c r="F30" s="20"/>
      <c r="G30" s="19" t="str">
        <f>IF(AND(F30&gt;0,D30=""),"Explanation for Other Usage Must be Filled In","")</f>
        <v/>
      </c>
    </row>
    <row r="31" spans="1:7" ht="15.75" x14ac:dyDescent="0.25">
      <c r="A31" s="9">
        <v>22</v>
      </c>
      <c r="B31" s="26" t="s">
        <v>28</v>
      </c>
      <c r="C31" s="27"/>
      <c r="D31" s="27"/>
      <c r="E31" s="27"/>
      <c r="F31" s="15">
        <f>IF(AND(F30&gt;0,D30&lt;&gt;""),SUM(F26:F30),IF(F30=0,SUM(F26:F30),""))</f>
        <v>1935</v>
      </c>
    </row>
    <row r="32" spans="1:7" x14ac:dyDescent="0.25">
      <c r="A32" s="9">
        <v>23</v>
      </c>
      <c r="F32" s="16"/>
    </row>
    <row r="33" spans="1:6" ht="15.75" x14ac:dyDescent="0.25">
      <c r="A33" s="9">
        <v>24</v>
      </c>
      <c r="B33" s="10" t="s">
        <v>29</v>
      </c>
      <c r="C33" s="10"/>
      <c r="F33" s="16"/>
    </row>
    <row r="34" spans="1:6" x14ac:dyDescent="0.25">
      <c r="A34" s="9">
        <v>25</v>
      </c>
      <c r="B34" s="11" t="s">
        <v>30</v>
      </c>
      <c r="C34" s="12"/>
      <c r="D34" s="12"/>
      <c r="E34" s="12"/>
      <c r="F34" s="13"/>
    </row>
    <row r="35" spans="1:6" x14ac:dyDescent="0.25">
      <c r="A35" s="9">
        <v>26</v>
      </c>
      <c r="B35" s="14" t="s">
        <v>31</v>
      </c>
      <c r="F35" s="13"/>
    </row>
    <row r="36" spans="1:6" x14ac:dyDescent="0.25">
      <c r="A36" s="9">
        <v>27</v>
      </c>
      <c r="B36" s="14" t="s">
        <v>32</v>
      </c>
      <c r="F36" s="13"/>
    </row>
    <row r="37" spans="1:6" x14ac:dyDescent="0.25">
      <c r="A37" s="9">
        <v>28</v>
      </c>
      <c r="B37" s="14" t="s">
        <v>33</v>
      </c>
      <c r="F37" s="13"/>
    </row>
    <row r="38" spans="1:6" x14ac:dyDescent="0.25">
      <c r="A38" s="9">
        <v>29</v>
      </c>
      <c r="B38" s="14" t="s">
        <v>34</v>
      </c>
      <c r="F38" s="13"/>
    </row>
    <row r="39" spans="1:6" x14ac:dyDescent="0.25">
      <c r="A39" s="9">
        <v>30</v>
      </c>
      <c r="B39" s="14" t="s">
        <v>35</v>
      </c>
      <c r="F39" s="13">
        <f>+F13-F23-F31</f>
        <v>7846</v>
      </c>
    </row>
    <row r="40" spans="1:6" ht="15.75" x14ac:dyDescent="0.25">
      <c r="A40" s="9">
        <v>31</v>
      </c>
      <c r="B40" s="26" t="s">
        <v>36</v>
      </c>
      <c r="C40" s="27"/>
      <c r="D40" s="27"/>
      <c r="E40" s="27"/>
      <c r="F40" s="15">
        <f>SUM(F34:F39)</f>
        <v>7846</v>
      </c>
    </row>
    <row r="41" spans="1:6" x14ac:dyDescent="0.25">
      <c r="A41" s="9">
        <v>32</v>
      </c>
      <c r="F41" s="16"/>
    </row>
    <row r="42" spans="1:6" ht="15.75" x14ac:dyDescent="0.25">
      <c r="A42" s="9">
        <v>33</v>
      </c>
      <c r="B42" s="21" t="s">
        <v>37</v>
      </c>
      <c r="C42" s="21"/>
      <c r="F42" s="22" t="str">
        <f>IF(F13=(F23+F31+F40),"","DOES NOT EQUAL")</f>
        <v/>
      </c>
    </row>
    <row r="43" spans="1:6" x14ac:dyDescent="0.25">
      <c r="A43" s="9">
        <v>34</v>
      </c>
      <c r="F43" s="16"/>
    </row>
    <row r="44" spans="1:6" ht="15.75" x14ac:dyDescent="0.25">
      <c r="A44" s="9">
        <v>35</v>
      </c>
      <c r="B44" s="10" t="s">
        <v>38</v>
      </c>
      <c r="C44" s="10"/>
      <c r="F44" s="16"/>
    </row>
    <row r="45" spans="1:6" x14ac:dyDescent="0.25">
      <c r="A45" s="9">
        <v>36</v>
      </c>
      <c r="B45" s="23" t="s">
        <v>39</v>
      </c>
      <c r="C45" s="24"/>
      <c r="D45" s="24"/>
      <c r="E45" s="24"/>
      <c r="F45" s="25">
        <f>IF(F40&gt;0,F40/F13,"0.00%")</f>
        <v>0.17739091114628081</v>
      </c>
    </row>
    <row r="46" spans="1:6" x14ac:dyDescent="0.25">
      <c r="A46" s="9"/>
    </row>
    <row r="47" spans="1:6" x14ac:dyDescent="0.25">
      <c r="A47" s="9"/>
    </row>
    <row r="48" spans="1:6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  <row r="56" spans="1:1" x14ac:dyDescent="0.25">
      <c r="A56" s="9"/>
    </row>
    <row r="57" spans="1:1" x14ac:dyDescent="0.25">
      <c r="A57" s="9"/>
    </row>
    <row r="58" spans="1:1" x14ac:dyDescent="0.25">
      <c r="A58" s="9"/>
    </row>
  </sheetData>
  <mergeCells count="7">
    <mergeCell ref="B40:E40"/>
    <mergeCell ref="A1:F1"/>
    <mergeCell ref="A3:F3"/>
    <mergeCell ref="D5:F5"/>
    <mergeCell ref="B13:E13"/>
    <mergeCell ref="B23:E23"/>
    <mergeCell ref="B31:E3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1AC5C-A645-43D9-940D-2212B0846204}">
  <dimension ref="A1:G58"/>
  <sheetViews>
    <sheetView topLeftCell="A4" workbookViewId="0">
      <selection activeCell="F29" sqref="F29"/>
    </sheetView>
  </sheetViews>
  <sheetFormatPr defaultRowHeight="15" x14ac:dyDescent="0.25"/>
  <cols>
    <col min="1" max="1" width="10.5703125" style="1" customWidth="1"/>
    <col min="2" max="2" width="19.140625" style="1" customWidth="1"/>
    <col min="3" max="3" width="3.5703125" style="1" customWidth="1"/>
    <col min="4" max="4" width="39.42578125" style="1" customWidth="1"/>
    <col min="5" max="5" width="8.85546875" style="1" customWidth="1"/>
    <col min="6" max="6" width="26.28515625" style="1" customWidth="1"/>
    <col min="7" max="16384" width="9.140625" style="1"/>
  </cols>
  <sheetData>
    <row r="1" spans="1:6" ht="33.75" x14ac:dyDescent="0.5">
      <c r="A1" s="28" t="s">
        <v>0</v>
      </c>
      <c r="B1" s="28"/>
      <c r="C1" s="28"/>
      <c r="D1" s="28"/>
      <c r="E1" s="28"/>
      <c r="F1" s="28"/>
    </row>
    <row r="2" spans="1:6" ht="15" customHeight="1" x14ac:dyDescent="0.5">
      <c r="A2" s="2"/>
      <c r="B2" s="2"/>
      <c r="C2" s="2"/>
      <c r="D2" s="2"/>
      <c r="E2" s="2"/>
      <c r="F2" s="2"/>
    </row>
    <row r="3" spans="1:6" ht="23.25" x14ac:dyDescent="0.35">
      <c r="A3" s="29" t="s">
        <v>1</v>
      </c>
      <c r="B3" s="29"/>
      <c r="C3" s="29"/>
      <c r="D3" s="29"/>
      <c r="E3" s="29"/>
      <c r="F3" s="29"/>
    </row>
    <row r="5" spans="1:6" ht="18" x14ac:dyDescent="0.25">
      <c r="A5" s="3" t="s">
        <v>2</v>
      </c>
      <c r="D5" s="30" t="s">
        <v>52</v>
      </c>
      <c r="E5" s="31"/>
      <c r="F5" s="32"/>
    </row>
    <row r="6" spans="1:6" ht="18" x14ac:dyDescent="0.25">
      <c r="A6" s="3"/>
    </row>
    <row r="7" spans="1:6" ht="18" x14ac:dyDescent="0.25">
      <c r="A7" s="3" t="s">
        <v>3</v>
      </c>
      <c r="D7" s="4" t="s">
        <v>48</v>
      </c>
      <c r="E7" s="5" t="s">
        <v>5</v>
      </c>
      <c r="F7" s="4">
        <v>2019</v>
      </c>
    </row>
    <row r="9" spans="1:6" ht="15.75" x14ac:dyDescent="0.25">
      <c r="A9" s="6" t="s">
        <v>6</v>
      </c>
      <c r="B9" s="7"/>
      <c r="C9" s="7"/>
      <c r="D9" s="8" t="s">
        <v>7</v>
      </c>
      <c r="E9" s="7"/>
      <c r="F9" s="6" t="s">
        <v>8</v>
      </c>
    </row>
    <row r="10" spans="1:6" ht="15.75" x14ac:dyDescent="0.25">
      <c r="A10" s="9">
        <v>1</v>
      </c>
      <c r="B10" s="10" t="s">
        <v>9</v>
      </c>
      <c r="C10" s="10"/>
    </row>
    <row r="11" spans="1:6" x14ac:dyDescent="0.25">
      <c r="A11" s="9">
        <v>2</v>
      </c>
      <c r="B11" s="11" t="s">
        <v>10</v>
      </c>
      <c r="C11" s="12"/>
      <c r="D11" s="12"/>
      <c r="E11" s="12"/>
      <c r="F11" s="13"/>
    </row>
    <row r="12" spans="1:6" x14ac:dyDescent="0.25">
      <c r="A12" s="9">
        <v>3</v>
      </c>
      <c r="B12" s="14" t="s">
        <v>11</v>
      </c>
      <c r="F12" s="13">
        <v>37017</v>
      </c>
    </row>
    <row r="13" spans="1:6" ht="15.75" x14ac:dyDescent="0.25">
      <c r="A13" s="9">
        <v>4</v>
      </c>
      <c r="B13" s="26" t="s">
        <v>12</v>
      </c>
      <c r="C13" s="27"/>
      <c r="D13" s="27"/>
      <c r="E13" s="27"/>
      <c r="F13" s="15">
        <f>SUM(F11:F12)</f>
        <v>37017</v>
      </c>
    </row>
    <row r="14" spans="1:6" x14ac:dyDescent="0.25">
      <c r="A14" s="9">
        <v>5</v>
      </c>
      <c r="F14" s="16"/>
    </row>
    <row r="15" spans="1:6" ht="15.75" x14ac:dyDescent="0.25">
      <c r="A15" s="9">
        <v>6</v>
      </c>
      <c r="B15" s="10" t="s">
        <v>13</v>
      </c>
      <c r="C15" s="10"/>
      <c r="F15" s="16"/>
    </row>
    <row r="16" spans="1:6" x14ac:dyDescent="0.25">
      <c r="A16" s="9">
        <v>7</v>
      </c>
      <c r="B16" s="11" t="s">
        <v>14</v>
      </c>
      <c r="C16" s="12"/>
      <c r="D16" s="12"/>
      <c r="E16" s="12"/>
      <c r="F16" s="13">
        <v>23942</v>
      </c>
    </row>
    <row r="17" spans="1:7" x14ac:dyDescent="0.25">
      <c r="A17" s="9">
        <v>8</v>
      </c>
      <c r="B17" s="14" t="s">
        <v>15</v>
      </c>
      <c r="F17" s="13">
        <v>4471</v>
      </c>
    </row>
    <row r="18" spans="1:7" x14ac:dyDescent="0.25">
      <c r="A18" s="9">
        <v>9</v>
      </c>
      <c r="B18" s="14" t="s">
        <v>16</v>
      </c>
      <c r="F18" s="13">
        <v>576</v>
      </c>
    </row>
    <row r="19" spans="1:7" x14ac:dyDescent="0.25">
      <c r="A19" s="9">
        <v>10</v>
      </c>
      <c r="B19" s="14" t="s">
        <v>17</v>
      </c>
      <c r="F19" s="13">
        <v>2102</v>
      </c>
    </row>
    <row r="20" spans="1:7" x14ac:dyDescent="0.25">
      <c r="A20" s="9">
        <v>11</v>
      </c>
      <c r="B20" s="14" t="s">
        <v>18</v>
      </c>
      <c r="F20" s="13">
        <v>961</v>
      </c>
    </row>
    <row r="21" spans="1:7" x14ac:dyDescent="0.25">
      <c r="A21" s="9">
        <v>12</v>
      </c>
      <c r="B21" s="14" t="s">
        <v>19</v>
      </c>
      <c r="F21" s="13"/>
    </row>
    <row r="22" spans="1:7" ht="15.75" x14ac:dyDescent="0.25">
      <c r="A22" s="9">
        <v>13</v>
      </c>
      <c r="B22" s="14" t="s">
        <v>20</v>
      </c>
      <c r="D22" s="17"/>
      <c r="E22" s="18"/>
      <c r="F22" s="13"/>
      <c r="G22" s="19" t="str">
        <f>IF(AND(F22&gt;0,D22=""),"Explanation for Other Sales Must be Filled In","")</f>
        <v/>
      </c>
    </row>
    <row r="23" spans="1:7" ht="15.75" x14ac:dyDescent="0.25">
      <c r="A23" s="9">
        <v>14</v>
      </c>
      <c r="B23" s="26" t="s">
        <v>21</v>
      </c>
      <c r="C23" s="27"/>
      <c r="D23" s="27"/>
      <c r="E23" s="27"/>
      <c r="F23" s="15">
        <f>IF(AND(F22&gt;0,D22&lt;&gt;""),SUM(F16:F22),IF(F22=0,SUM(F16:F22),""))</f>
        <v>32052</v>
      </c>
    </row>
    <row r="24" spans="1:7" x14ac:dyDescent="0.25">
      <c r="A24" s="9">
        <v>15</v>
      </c>
      <c r="F24" s="16"/>
    </row>
    <row r="25" spans="1:7" ht="15.75" x14ac:dyDescent="0.25">
      <c r="A25" s="9">
        <v>16</v>
      </c>
      <c r="B25" s="10" t="s">
        <v>22</v>
      </c>
      <c r="C25" s="10"/>
      <c r="F25" s="16"/>
    </row>
    <row r="26" spans="1:7" x14ac:dyDescent="0.25">
      <c r="A26" s="9">
        <v>17</v>
      </c>
      <c r="B26" s="11" t="s">
        <v>23</v>
      </c>
      <c r="C26" s="12"/>
      <c r="D26" s="12"/>
      <c r="E26" s="12"/>
      <c r="F26" s="13"/>
    </row>
    <row r="27" spans="1:7" x14ac:dyDescent="0.25">
      <c r="A27" s="9">
        <v>18</v>
      </c>
      <c r="B27" s="14" t="s">
        <v>24</v>
      </c>
      <c r="F27" s="13"/>
    </row>
    <row r="28" spans="1:7" x14ac:dyDescent="0.25">
      <c r="A28" s="9">
        <v>19</v>
      </c>
      <c r="B28" s="14" t="s">
        <v>25</v>
      </c>
      <c r="F28" s="13">
        <v>4585</v>
      </c>
    </row>
    <row r="29" spans="1:7" x14ac:dyDescent="0.25">
      <c r="A29" s="9">
        <v>20</v>
      </c>
      <c r="B29" s="14" t="s">
        <v>26</v>
      </c>
      <c r="F29" s="13"/>
    </row>
    <row r="30" spans="1:7" ht="15.75" x14ac:dyDescent="0.25">
      <c r="A30" s="9">
        <v>21</v>
      </c>
      <c r="B30" s="14" t="s">
        <v>27</v>
      </c>
      <c r="D30" s="17"/>
      <c r="E30" s="18"/>
      <c r="F30" s="20"/>
      <c r="G30" s="19" t="str">
        <f>IF(AND(F30&gt;0,D30=""),"Explanation for Other Usage Must be Filled In","")</f>
        <v/>
      </c>
    </row>
    <row r="31" spans="1:7" ht="15.75" x14ac:dyDescent="0.25">
      <c r="A31" s="9">
        <v>22</v>
      </c>
      <c r="B31" s="26" t="s">
        <v>28</v>
      </c>
      <c r="C31" s="27"/>
      <c r="D31" s="27"/>
      <c r="E31" s="27"/>
      <c r="F31" s="15">
        <f>IF(AND(F30&gt;0,D30&lt;&gt;""),SUM(F26:F30),IF(F30=0,SUM(F26:F30),""))</f>
        <v>4585</v>
      </c>
    </row>
    <row r="32" spans="1:7" x14ac:dyDescent="0.25">
      <c r="A32" s="9">
        <v>23</v>
      </c>
      <c r="F32" s="16"/>
    </row>
    <row r="33" spans="1:6" ht="15.75" x14ac:dyDescent="0.25">
      <c r="A33" s="9">
        <v>24</v>
      </c>
      <c r="B33" s="10" t="s">
        <v>29</v>
      </c>
      <c r="C33" s="10"/>
      <c r="F33" s="16"/>
    </row>
    <row r="34" spans="1:6" x14ac:dyDescent="0.25">
      <c r="A34" s="9">
        <v>25</v>
      </c>
      <c r="B34" s="11" t="s">
        <v>30</v>
      </c>
      <c r="C34" s="12"/>
      <c r="D34" s="12"/>
      <c r="E34" s="12"/>
      <c r="F34" s="13"/>
    </row>
    <row r="35" spans="1:6" x14ac:dyDescent="0.25">
      <c r="A35" s="9">
        <v>26</v>
      </c>
      <c r="B35" s="14" t="s">
        <v>31</v>
      </c>
      <c r="F35" s="13"/>
    </row>
    <row r="36" spans="1:6" x14ac:dyDescent="0.25">
      <c r="A36" s="9">
        <v>27</v>
      </c>
      <c r="B36" s="14" t="s">
        <v>32</v>
      </c>
      <c r="F36" s="13"/>
    </row>
    <row r="37" spans="1:6" x14ac:dyDescent="0.25">
      <c r="A37" s="9">
        <v>28</v>
      </c>
      <c r="B37" s="14" t="s">
        <v>33</v>
      </c>
      <c r="F37" s="13"/>
    </row>
    <row r="38" spans="1:6" x14ac:dyDescent="0.25">
      <c r="A38" s="9">
        <v>29</v>
      </c>
      <c r="B38" s="14" t="s">
        <v>34</v>
      </c>
      <c r="F38" s="13"/>
    </row>
    <row r="39" spans="1:6" x14ac:dyDescent="0.25">
      <c r="A39" s="9">
        <v>30</v>
      </c>
      <c r="B39" s="14" t="s">
        <v>35</v>
      </c>
      <c r="F39" s="13">
        <f>+F13-F23-F31</f>
        <v>380</v>
      </c>
    </row>
    <row r="40" spans="1:6" ht="15.75" x14ac:dyDescent="0.25">
      <c r="A40" s="9">
        <v>31</v>
      </c>
      <c r="B40" s="26" t="s">
        <v>36</v>
      </c>
      <c r="C40" s="27"/>
      <c r="D40" s="27"/>
      <c r="E40" s="27"/>
      <c r="F40" s="15">
        <f>SUM(F34:F39)</f>
        <v>380</v>
      </c>
    </row>
    <row r="41" spans="1:6" x14ac:dyDescent="0.25">
      <c r="A41" s="9">
        <v>32</v>
      </c>
      <c r="F41" s="16"/>
    </row>
    <row r="42" spans="1:6" ht="15.75" x14ac:dyDescent="0.25">
      <c r="A42" s="9">
        <v>33</v>
      </c>
      <c r="B42" s="21" t="s">
        <v>37</v>
      </c>
      <c r="C42" s="21"/>
      <c r="F42" s="22" t="str">
        <f>IF(F13=(F23+F31+F40),"","DOES NOT EQUAL")</f>
        <v/>
      </c>
    </row>
    <row r="43" spans="1:6" x14ac:dyDescent="0.25">
      <c r="A43" s="9">
        <v>34</v>
      </c>
      <c r="F43" s="16"/>
    </row>
    <row r="44" spans="1:6" ht="15.75" x14ac:dyDescent="0.25">
      <c r="A44" s="9">
        <v>35</v>
      </c>
      <c r="B44" s="10" t="s">
        <v>38</v>
      </c>
      <c r="C44" s="10"/>
      <c r="F44" s="16"/>
    </row>
    <row r="45" spans="1:6" x14ac:dyDescent="0.25">
      <c r="A45" s="9">
        <v>36</v>
      </c>
      <c r="B45" s="23" t="s">
        <v>39</v>
      </c>
      <c r="C45" s="24"/>
      <c r="D45" s="24"/>
      <c r="E45" s="24"/>
      <c r="F45" s="25">
        <f>IF(F40&gt;0,F40/F13,"0.00%")</f>
        <v>1.0265553664532513E-2</v>
      </c>
    </row>
    <row r="46" spans="1:6" x14ac:dyDescent="0.25">
      <c r="A46" s="9"/>
    </row>
    <row r="47" spans="1:6" x14ac:dyDescent="0.25">
      <c r="A47" s="9"/>
    </row>
    <row r="48" spans="1:6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  <row r="56" spans="1:1" x14ac:dyDescent="0.25">
      <c r="A56" s="9"/>
    </row>
    <row r="57" spans="1:1" x14ac:dyDescent="0.25">
      <c r="A57" s="9"/>
    </row>
    <row r="58" spans="1:1" x14ac:dyDescent="0.25">
      <c r="A58" s="9"/>
    </row>
  </sheetData>
  <mergeCells count="7">
    <mergeCell ref="B40:E40"/>
    <mergeCell ref="A1:F1"/>
    <mergeCell ref="A3:F3"/>
    <mergeCell ref="D5:F5"/>
    <mergeCell ref="B13:E13"/>
    <mergeCell ref="B23:E23"/>
    <mergeCell ref="B31:E3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EEA41-C585-408D-8DC3-ECA58181A535}">
  <dimension ref="A1:G58"/>
  <sheetViews>
    <sheetView topLeftCell="A4" workbookViewId="0">
      <selection activeCell="F28" sqref="F28"/>
    </sheetView>
  </sheetViews>
  <sheetFormatPr defaultRowHeight="15" x14ac:dyDescent="0.25"/>
  <cols>
    <col min="1" max="1" width="10.5703125" style="1" customWidth="1"/>
    <col min="2" max="2" width="19.140625" style="1" customWidth="1"/>
    <col min="3" max="3" width="3.5703125" style="1" customWidth="1"/>
    <col min="4" max="4" width="39.42578125" style="1" customWidth="1"/>
    <col min="5" max="5" width="8.85546875" style="1" customWidth="1"/>
    <col min="6" max="6" width="26.28515625" style="1" customWidth="1"/>
    <col min="7" max="16384" width="9.140625" style="1"/>
  </cols>
  <sheetData>
    <row r="1" spans="1:6" ht="33.75" x14ac:dyDescent="0.5">
      <c r="A1" s="28" t="s">
        <v>0</v>
      </c>
      <c r="B1" s="28"/>
      <c r="C1" s="28"/>
      <c r="D1" s="28"/>
      <c r="E1" s="28"/>
      <c r="F1" s="28"/>
    </row>
    <row r="2" spans="1:6" ht="15" customHeight="1" x14ac:dyDescent="0.5">
      <c r="A2" s="2"/>
      <c r="B2" s="2"/>
      <c r="C2" s="2"/>
      <c r="D2" s="2"/>
      <c r="E2" s="2"/>
      <c r="F2" s="2"/>
    </row>
    <row r="3" spans="1:6" ht="23.25" x14ac:dyDescent="0.35">
      <c r="A3" s="29" t="s">
        <v>1</v>
      </c>
      <c r="B3" s="29"/>
      <c r="C3" s="29"/>
      <c r="D3" s="29"/>
      <c r="E3" s="29"/>
      <c r="F3" s="29"/>
    </row>
    <row r="5" spans="1:6" ht="18" x14ac:dyDescent="0.25">
      <c r="A5" s="3" t="s">
        <v>2</v>
      </c>
      <c r="D5" s="30" t="s">
        <v>52</v>
      </c>
      <c r="E5" s="31"/>
      <c r="F5" s="32"/>
    </row>
    <row r="6" spans="1:6" ht="18" x14ac:dyDescent="0.25">
      <c r="A6" s="3"/>
    </row>
    <row r="7" spans="1:6" ht="18" x14ac:dyDescent="0.25">
      <c r="A7" s="3" t="s">
        <v>3</v>
      </c>
      <c r="D7" s="4" t="s">
        <v>49</v>
      </c>
      <c r="E7" s="5" t="s">
        <v>5</v>
      </c>
      <c r="F7" s="4">
        <v>2019</v>
      </c>
    </row>
    <row r="9" spans="1:6" ht="15.75" x14ac:dyDescent="0.25">
      <c r="A9" s="6" t="s">
        <v>6</v>
      </c>
      <c r="B9" s="7"/>
      <c r="C9" s="7"/>
      <c r="D9" s="8" t="s">
        <v>7</v>
      </c>
      <c r="E9" s="7"/>
      <c r="F9" s="6" t="s">
        <v>8</v>
      </c>
    </row>
    <row r="10" spans="1:6" ht="15.75" x14ac:dyDescent="0.25">
      <c r="A10" s="9">
        <v>1</v>
      </c>
      <c r="B10" s="10" t="s">
        <v>9</v>
      </c>
      <c r="C10" s="10"/>
    </row>
    <row r="11" spans="1:6" x14ac:dyDescent="0.25">
      <c r="A11" s="9">
        <v>2</v>
      </c>
      <c r="B11" s="11" t="s">
        <v>10</v>
      </c>
      <c r="C11" s="12"/>
      <c r="D11" s="12"/>
      <c r="E11" s="12"/>
      <c r="F11" s="13"/>
    </row>
    <row r="12" spans="1:6" x14ac:dyDescent="0.25">
      <c r="A12" s="9">
        <v>3</v>
      </c>
      <c r="B12" s="14" t="s">
        <v>11</v>
      </c>
      <c r="F12" s="13">
        <v>27557</v>
      </c>
    </row>
    <row r="13" spans="1:6" ht="15.75" x14ac:dyDescent="0.25">
      <c r="A13" s="9">
        <v>4</v>
      </c>
      <c r="B13" s="26" t="s">
        <v>12</v>
      </c>
      <c r="C13" s="27"/>
      <c r="D13" s="27"/>
      <c r="E13" s="27"/>
      <c r="F13" s="15">
        <f>SUM(F11:F12)</f>
        <v>27557</v>
      </c>
    </row>
    <row r="14" spans="1:6" x14ac:dyDescent="0.25">
      <c r="A14" s="9">
        <v>5</v>
      </c>
      <c r="F14" s="16"/>
    </row>
    <row r="15" spans="1:6" ht="15.75" x14ac:dyDescent="0.25">
      <c r="A15" s="9">
        <v>6</v>
      </c>
      <c r="B15" s="10" t="s">
        <v>13</v>
      </c>
      <c r="C15" s="10"/>
      <c r="F15" s="16"/>
    </row>
    <row r="16" spans="1:6" x14ac:dyDescent="0.25">
      <c r="A16" s="9">
        <v>7</v>
      </c>
      <c r="B16" s="11" t="s">
        <v>14</v>
      </c>
      <c r="C16" s="12"/>
      <c r="D16" s="12"/>
      <c r="E16" s="12"/>
      <c r="F16" s="13">
        <v>18082</v>
      </c>
    </row>
    <row r="17" spans="1:7" x14ac:dyDescent="0.25">
      <c r="A17" s="9">
        <v>8</v>
      </c>
      <c r="B17" s="14" t="s">
        <v>15</v>
      </c>
      <c r="F17" s="13">
        <v>3400</v>
      </c>
    </row>
    <row r="18" spans="1:7" x14ac:dyDescent="0.25">
      <c r="A18" s="9">
        <v>9</v>
      </c>
      <c r="B18" s="14" t="s">
        <v>16</v>
      </c>
      <c r="F18" s="13">
        <v>504</v>
      </c>
    </row>
    <row r="19" spans="1:7" x14ac:dyDescent="0.25">
      <c r="A19" s="9">
        <v>10</v>
      </c>
      <c r="B19" s="14" t="s">
        <v>17</v>
      </c>
      <c r="F19" s="13">
        <v>1559</v>
      </c>
    </row>
    <row r="20" spans="1:7" x14ac:dyDescent="0.25">
      <c r="A20" s="9">
        <v>11</v>
      </c>
      <c r="B20" s="14" t="s">
        <v>18</v>
      </c>
      <c r="F20" s="13">
        <v>601</v>
      </c>
    </row>
    <row r="21" spans="1:7" x14ac:dyDescent="0.25">
      <c r="A21" s="9">
        <v>12</v>
      </c>
      <c r="B21" s="14" t="s">
        <v>19</v>
      </c>
      <c r="F21" s="13"/>
    </row>
    <row r="22" spans="1:7" ht="15.75" x14ac:dyDescent="0.25">
      <c r="A22" s="9">
        <v>13</v>
      </c>
      <c r="B22" s="14" t="s">
        <v>20</v>
      </c>
      <c r="D22" s="17"/>
      <c r="E22" s="18"/>
      <c r="F22" s="13"/>
      <c r="G22" s="19" t="str">
        <f>IF(AND(F22&gt;0,D22=""),"Explanation for Other Sales Must be Filled In","")</f>
        <v/>
      </c>
    </row>
    <row r="23" spans="1:7" ht="15.75" x14ac:dyDescent="0.25">
      <c r="A23" s="9">
        <v>14</v>
      </c>
      <c r="B23" s="26" t="s">
        <v>21</v>
      </c>
      <c r="C23" s="27"/>
      <c r="D23" s="27"/>
      <c r="E23" s="27"/>
      <c r="F23" s="15">
        <f>IF(AND(F22&gt;0,D22&lt;&gt;""),SUM(F16:F22),IF(F22=0,SUM(F16:F22),""))</f>
        <v>24146</v>
      </c>
    </row>
    <row r="24" spans="1:7" x14ac:dyDescent="0.25">
      <c r="A24" s="9">
        <v>15</v>
      </c>
      <c r="F24" s="16"/>
    </row>
    <row r="25" spans="1:7" ht="15.75" x14ac:dyDescent="0.25">
      <c r="A25" s="9">
        <v>16</v>
      </c>
      <c r="B25" s="10" t="s">
        <v>22</v>
      </c>
      <c r="C25" s="10"/>
      <c r="F25" s="16"/>
    </row>
    <row r="26" spans="1:7" x14ac:dyDescent="0.25">
      <c r="A26" s="9">
        <v>17</v>
      </c>
      <c r="B26" s="11" t="s">
        <v>23</v>
      </c>
      <c r="C26" s="12"/>
      <c r="D26" s="12"/>
      <c r="E26" s="12"/>
      <c r="F26" s="13"/>
    </row>
    <row r="27" spans="1:7" x14ac:dyDescent="0.25">
      <c r="A27" s="9">
        <v>18</v>
      </c>
      <c r="B27" s="14" t="s">
        <v>24</v>
      </c>
      <c r="F27" s="13"/>
    </row>
    <row r="28" spans="1:7" x14ac:dyDescent="0.25">
      <c r="A28" s="9">
        <v>19</v>
      </c>
      <c r="B28" s="14" t="s">
        <v>25</v>
      </c>
      <c r="F28" s="13"/>
    </row>
    <row r="29" spans="1:7" x14ac:dyDescent="0.25">
      <c r="A29" s="9">
        <v>20</v>
      </c>
      <c r="B29" s="14" t="s">
        <v>26</v>
      </c>
      <c r="F29" s="13"/>
    </row>
    <row r="30" spans="1:7" ht="15.75" x14ac:dyDescent="0.25">
      <c r="A30" s="9">
        <v>21</v>
      </c>
      <c r="B30" s="14" t="s">
        <v>27</v>
      </c>
      <c r="D30" s="17"/>
      <c r="E30" s="18"/>
      <c r="F30" s="20"/>
      <c r="G30" s="19" t="str">
        <f>IF(AND(F30&gt;0,D30=""),"Explanation for Other Usage Must be Filled In","")</f>
        <v/>
      </c>
    </row>
    <row r="31" spans="1:7" ht="15.75" x14ac:dyDescent="0.25">
      <c r="A31" s="9">
        <v>22</v>
      </c>
      <c r="B31" s="26" t="s">
        <v>28</v>
      </c>
      <c r="C31" s="27"/>
      <c r="D31" s="27"/>
      <c r="E31" s="27"/>
      <c r="F31" s="15">
        <f>IF(AND(F30&gt;0,D30&lt;&gt;""),SUM(F26:F30),IF(F30=0,SUM(F26:F30),""))</f>
        <v>0</v>
      </c>
    </row>
    <row r="32" spans="1:7" x14ac:dyDescent="0.25">
      <c r="A32" s="9">
        <v>23</v>
      </c>
      <c r="F32" s="16"/>
    </row>
    <row r="33" spans="1:6" ht="15.75" x14ac:dyDescent="0.25">
      <c r="A33" s="9">
        <v>24</v>
      </c>
      <c r="B33" s="10" t="s">
        <v>29</v>
      </c>
      <c r="C33" s="10"/>
      <c r="F33" s="16"/>
    </row>
    <row r="34" spans="1:6" x14ac:dyDescent="0.25">
      <c r="A34" s="9">
        <v>25</v>
      </c>
      <c r="B34" s="11" t="s">
        <v>30</v>
      </c>
      <c r="C34" s="12"/>
      <c r="D34" s="12"/>
      <c r="E34" s="12"/>
      <c r="F34" s="13"/>
    </row>
    <row r="35" spans="1:6" x14ac:dyDescent="0.25">
      <c r="A35" s="9">
        <v>26</v>
      </c>
      <c r="B35" s="14" t="s">
        <v>31</v>
      </c>
      <c r="F35" s="13"/>
    </row>
    <row r="36" spans="1:6" x14ac:dyDescent="0.25">
      <c r="A36" s="9">
        <v>27</v>
      </c>
      <c r="B36" s="14" t="s">
        <v>32</v>
      </c>
      <c r="F36" s="13"/>
    </row>
    <row r="37" spans="1:6" x14ac:dyDescent="0.25">
      <c r="A37" s="9">
        <v>28</v>
      </c>
      <c r="B37" s="14" t="s">
        <v>33</v>
      </c>
      <c r="F37" s="13"/>
    </row>
    <row r="38" spans="1:6" x14ac:dyDescent="0.25">
      <c r="A38" s="9">
        <v>29</v>
      </c>
      <c r="B38" s="14" t="s">
        <v>34</v>
      </c>
      <c r="F38" s="13"/>
    </row>
    <row r="39" spans="1:6" x14ac:dyDescent="0.25">
      <c r="A39" s="9">
        <v>30</v>
      </c>
      <c r="B39" s="14" t="s">
        <v>35</v>
      </c>
      <c r="F39" s="13">
        <f>+F13-F23-F31</f>
        <v>3411</v>
      </c>
    </row>
    <row r="40" spans="1:6" ht="15.75" x14ac:dyDescent="0.25">
      <c r="A40" s="9">
        <v>31</v>
      </c>
      <c r="B40" s="26" t="s">
        <v>36</v>
      </c>
      <c r="C40" s="27"/>
      <c r="D40" s="27"/>
      <c r="E40" s="27"/>
      <c r="F40" s="15">
        <f>SUM(F34:F39)</f>
        <v>3411</v>
      </c>
    </row>
    <row r="41" spans="1:6" x14ac:dyDescent="0.25">
      <c r="A41" s="9">
        <v>32</v>
      </c>
      <c r="F41" s="16"/>
    </row>
    <row r="42" spans="1:6" ht="15.75" x14ac:dyDescent="0.25">
      <c r="A42" s="9">
        <v>33</v>
      </c>
      <c r="B42" s="21" t="s">
        <v>37</v>
      </c>
      <c r="C42" s="21"/>
      <c r="F42" s="22" t="str">
        <f>IF(F13=(F23+F31+F40),"","DOES NOT EQUAL")</f>
        <v/>
      </c>
    </row>
    <row r="43" spans="1:6" x14ac:dyDescent="0.25">
      <c r="A43" s="9">
        <v>34</v>
      </c>
      <c r="F43" s="16"/>
    </row>
    <row r="44" spans="1:6" ht="15.75" x14ac:dyDescent="0.25">
      <c r="A44" s="9">
        <v>35</v>
      </c>
      <c r="B44" s="10" t="s">
        <v>38</v>
      </c>
      <c r="C44" s="10"/>
      <c r="F44" s="16"/>
    </row>
    <row r="45" spans="1:6" x14ac:dyDescent="0.25">
      <c r="A45" s="9">
        <v>36</v>
      </c>
      <c r="B45" s="23" t="s">
        <v>39</v>
      </c>
      <c r="C45" s="24"/>
      <c r="D45" s="24"/>
      <c r="E45" s="24"/>
      <c r="F45" s="25">
        <f>IF(F40&gt;0,F40/F13,"0.00%")</f>
        <v>0.1237798018652248</v>
      </c>
    </row>
    <row r="46" spans="1:6" x14ac:dyDescent="0.25">
      <c r="A46" s="9"/>
    </row>
    <row r="47" spans="1:6" x14ac:dyDescent="0.25">
      <c r="A47" s="9"/>
    </row>
    <row r="48" spans="1:6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  <row r="56" spans="1:1" x14ac:dyDescent="0.25">
      <c r="A56" s="9"/>
    </row>
    <row r="57" spans="1:1" x14ac:dyDescent="0.25">
      <c r="A57" s="9"/>
    </row>
    <row r="58" spans="1:1" x14ac:dyDescent="0.25">
      <c r="A58" s="9"/>
    </row>
  </sheetData>
  <mergeCells count="7">
    <mergeCell ref="B40:E40"/>
    <mergeCell ref="A1:F1"/>
    <mergeCell ref="A3:F3"/>
    <mergeCell ref="D5:F5"/>
    <mergeCell ref="B13:E13"/>
    <mergeCell ref="B23:E23"/>
    <mergeCell ref="B31:E3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B4FBA-59BD-4F69-920F-4EFAEB4604FE}">
  <dimension ref="A1:G58"/>
  <sheetViews>
    <sheetView topLeftCell="A14" workbookViewId="0">
      <selection activeCell="F31" sqref="F31"/>
    </sheetView>
  </sheetViews>
  <sheetFormatPr defaultRowHeight="15" x14ac:dyDescent="0.25"/>
  <cols>
    <col min="1" max="1" width="10.5703125" style="1" customWidth="1"/>
    <col min="2" max="2" width="19.140625" style="1" customWidth="1"/>
    <col min="3" max="3" width="3.5703125" style="1" customWidth="1"/>
    <col min="4" max="4" width="39.42578125" style="1" customWidth="1"/>
    <col min="5" max="5" width="8.85546875" style="1" customWidth="1"/>
    <col min="6" max="6" width="26.28515625" style="1" customWidth="1"/>
    <col min="7" max="16384" width="9.140625" style="1"/>
  </cols>
  <sheetData>
    <row r="1" spans="1:6" ht="33.75" x14ac:dyDescent="0.5">
      <c r="A1" s="28" t="s">
        <v>0</v>
      </c>
      <c r="B1" s="28"/>
      <c r="C1" s="28"/>
      <c r="D1" s="28"/>
      <c r="E1" s="28"/>
      <c r="F1" s="28"/>
    </row>
    <row r="2" spans="1:6" ht="15" customHeight="1" x14ac:dyDescent="0.5">
      <c r="A2" s="2"/>
      <c r="B2" s="2"/>
      <c r="C2" s="2"/>
      <c r="D2" s="2"/>
      <c r="E2" s="2"/>
      <c r="F2" s="2"/>
    </row>
    <row r="3" spans="1:6" ht="23.25" x14ac:dyDescent="0.35">
      <c r="A3" s="29" t="s">
        <v>1</v>
      </c>
      <c r="B3" s="29"/>
      <c r="C3" s="29"/>
      <c r="D3" s="29"/>
      <c r="E3" s="29"/>
      <c r="F3" s="29"/>
    </row>
    <row r="5" spans="1:6" ht="18" x14ac:dyDescent="0.25">
      <c r="A5" s="3" t="s">
        <v>2</v>
      </c>
      <c r="D5" s="30" t="s">
        <v>52</v>
      </c>
      <c r="E5" s="31"/>
      <c r="F5" s="32"/>
    </row>
    <row r="6" spans="1:6" ht="18" x14ac:dyDescent="0.25">
      <c r="A6" s="3"/>
    </row>
    <row r="7" spans="1:6" ht="18" x14ac:dyDescent="0.25">
      <c r="A7" s="3" t="s">
        <v>3</v>
      </c>
      <c r="D7" s="4" t="s">
        <v>50</v>
      </c>
      <c r="E7" s="5" t="s">
        <v>5</v>
      </c>
      <c r="F7" s="4">
        <v>2019</v>
      </c>
    </row>
    <row r="9" spans="1:6" ht="15.75" x14ac:dyDescent="0.25">
      <c r="A9" s="6" t="s">
        <v>6</v>
      </c>
      <c r="B9" s="7"/>
      <c r="C9" s="7"/>
      <c r="D9" s="8" t="s">
        <v>7</v>
      </c>
      <c r="E9" s="7"/>
      <c r="F9" s="6" t="s">
        <v>8</v>
      </c>
    </row>
    <row r="10" spans="1:6" ht="15.75" x14ac:dyDescent="0.25">
      <c r="A10" s="9">
        <v>1</v>
      </c>
      <c r="B10" s="10" t="s">
        <v>9</v>
      </c>
      <c r="C10" s="10"/>
    </row>
    <row r="11" spans="1:6" x14ac:dyDescent="0.25">
      <c r="A11" s="9">
        <v>2</v>
      </c>
      <c r="B11" s="11" t="s">
        <v>10</v>
      </c>
      <c r="C11" s="12"/>
      <c r="D11" s="12"/>
      <c r="E11" s="12"/>
      <c r="F11" s="13"/>
    </row>
    <row r="12" spans="1:6" x14ac:dyDescent="0.25">
      <c r="A12" s="9">
        <v>3</v>
      </c>
      <c r="B12" s="14" t="s">
        <v>11</v>
      </c>
      <c r="F12" s="13">
        <v>32871</v>
      </c>
    </row>
    <row r="13" spans="1:6" ht="15.75" x14ac:dyDescent="0.25">
      <c r="A13" s="9">
        <v>4</v>
      </c>
      <c r="B13" s="26" t="s">
        <v>12</v>
      </c>
      <c r="C13" s="27"/>
      <c r="D13" s="27"/>
      <c r="E13" s="27"/>
      <c r="F13" s="15">
        <f>SUM(F11:F12)</f>
        <v>32871</v>
      </c>
    </row>
    <row r="14" spans="1:6" x14ac:dyDescent="0.25">
      <c r="A14" s="9">
        <v>5</v>
      </c>
      <c r="F14" s="16"/>
    </row>
    <row r="15" spans="1:6" ht="15.75" x14ac:dyDescent="0.25">
      <c r="A15" s="9">
        <v>6</v>
      </c>
      <c r="B15" s="10" t="s">
        <v>13</v>
      </c>
      <c r="C15" s="10"/>
      <c r="F15" s="16"/>
    </row>
    <row r="16" spans="1:6" x14ac:dyDescent="0.25">
      <c r="A16" s="9">
        <v>7</v>
      </c>
      <c r="B16" s="11" t="s">
        <v>14</v>
      </c>
      <c r="C16" s="12"/>
      <c r="D16" s="12"/>
      <c r="E16" s="12"/>
      <c r="F16" s="13">
        <v>17104</v>
      </c>
    </row>
    <row r="17" spans="1:7" x14ac:dyDescent="0.25">
      <c r="A17" s="9">
        <v>8</v>
      </c>
      <c r="B17" s="14" t="s">
        <v>15</v>
      </c>
      <c r="F17" s="13">
        <v>3590</v>
      </c>
    </row>
    <row r="18" spans="1:7" x14ac:dyDescent="0.25">
      <c r="A18" s="9">
        <v>9</v>
      </c>
      <c r="B18" s="14" t="s">
        <v>16</v>
      </c>
      <c r="F18" s="13">
        <v>528</v>
      </c>
    </row>
    <row r="19" spans="1:7" x14ac:dyDescent="0.25">
      <c r="A19" s="9">
        <v>10</v>
      </c>
      <c r="B19" s="14" t="s">
        <v>17</v>
      </c>
      <c r="F19" s="13">
        <v>1604</v>
      </c>
    </row>
    <row r="20" spans="1:7" x14ac:dyDescent="0.25">
      <c r="A20" s="9">
        <v>11</v>
      </c>
      <c r="B20" s="14" t="s">
        <v>18</v>
      </c>
      <c r="F20" s="13">
        <v>324</v>
      </c>
    </row>
    <row r="21" spans="1:7" x14ac:dyDescent="0.25">
      <c r="A21" s="9">
        <v>12</v>
      </c>
      <c r="B21" s="14" t="s">
        <v>19</v>
      </c>
      <c r="F21" s="13"/>
    </row>
    <row r="22" spans="1:7" ht="15.75" x14ac:dyDescent="0.25">
      <c r="A22" s="9">
        <v>13</v>
      </c>
      <c r="B22" s="14" t="s">
        <v>20</v>
      </c>
      <c r="D22" s="17"/>
      <c r="E22" s="18"/>
      <c r="F22" s="13"/>
      <c r="G22" s="19" t="str">
        <f>IF(AND(F22&gt;0,D22=""),"Explanation for Other Sales Must be Filled In","")</f>
        <v/>
      </c>
    </row>
    <row r="23" spans="1:7" ht="15.75" x14ac:dyDescent="0.25">
      <c r="A23" s="9">
        <v>14</v>
      </c>
      <c r="B23" s="26" t="s">
        <v>21</v>
      </c>
      <c r="C23" s="27"/>
      <c r="D23" s="27"/>
      <c r="E23" s="27"/>
      <c r="F23" s="15">
        <f>IF(AND(F22&gt;0,D22&lt;&gt;""),SUM(F16:F22),IF(F22=0,SUM(F16:F22),""))</f>
        <v>23150</v>
      </c>
    </row>
    <row r="24" spans="1:7" x14ac:dyDescent="0.25">
      <c r="A24" s="9">
        <v>15</v>
      </c>
      <c r="F24" s="16"/>
    </row>
    <row r="25" spans="1:7" ht="15.75" x14ac:dyDescent="0.25">
      <c r="A25" s="9">
        <v>16</v>
      </c>
      <c r="B25" s="10" t="s">
        <v>22</v>
      </c>
      <c r="C25" s="10"/>
      <c r="F25" s="16"/>
    </row>
    <row r="26" spans="1:7" x14ac:dyDescent="0.25">
      <c r="A26" s="9">
        <v>17</v>
      </c>
      <c r="B26" s="11" t="s">
        <v>23</v>
      </c>
      <c r="C26" s="12"/>
      <c r="D26" s="12"/>
      <c r="E26" s="12"/>
      <c r="F26" s="13"/>
    </row>
    <row r="27" spans="1:7" x14ac:dyDescent="0.25">
      <c r="A27" s="9">
        <v>18</v>
      </c>
      <c r="B27" s="14" t="s">
        <v>24</v>
      </c>
      <c r="F27" s="13"/>
    </row>
    <row r="28" spans="1:7" x14ac:dyDescent="0.25">
      <c r="A28" s="9">
        <v>19</v>
      </c>
      <c r="B28" s="14" t="s">
        <v>25</v>
      </c>
      <c r="F28" s="13">
        <v>0</v>
      </c>
    </row>
    <row r="29" spans="1:7" x14ac:dyDescent="0.25">
      <c r="A29" s="9">
        <v>20</v>
      </c>
      <c r="B29" s="14" t="s">
        <v>26</v>
      </c>
      <c r="F29" s="13"/>
    </row>
    <row r="30" spans="1:7" ht="15.75" x14ac:dyDescent="0.25">
      <c r="A30" s="9">
        <v>21</v>
      </c>
      <c r="B30" s="14" t="s">
        <v>27</v>
      </c>
      <c r="D30" s="17"/>
      <c r="E30" s="18"/>
      <c r="F30" s="20"/>
      <c r="G30" s="19" t="str">
        <f>IF(AND(F30&gt;0,D30=""),"Explanation for Other Usage Must be Filled In","")</f>
        <v/>
      </c>
    </row>
    <row r="31" spans="1:7" ht="15.75" x14ac:dyDescent="0.25">
      <c r="A31" s="9">
        <v>22</v>
      </c>
      <c r="B31" s="26" t="s">
        <v>28</v>
      </c>
      <c r="C31" s="27"/>
      <c r="D31" s="27"/>
      <c r="E31" s="27"/>
      <c r="F31" s="15">
        <f>IF(AND(F30&gt;0,D30&lt;&gt;""),SUM(F26:F30),IF(F30=0,SUM(F26:F30),""))</f>
        <v>0</v>
      </c>
    </row>
    <row r="32" spans="1:7" x14ac:dyDescent="0.25">
      <c r="A32" s="9">
        <v>23</v>
      </c>
      <c r="F32" s="16"/>
    </row>
    <row r="33" spans="1:6" ht="15.75" x14ac:dyDescent="0.25">
      <c r="A33" s="9">
        <v>24</v>
      </c>
      <c r="B33" s="10" t="s">
        <v>29</v>
      </c>
      <c r="C33" s="10"/>
      <c r="F33" s="16"/>
    </row>
    <row r="34" spans="1:6" x14ac:dyDescent="0.25">
      <c r="A34" s="9">
        <v>25</v>
      </c>
      <c r="B34" s="11" t="s">
        <v>30</v>
      </c>
      <c r="C34" s="12"/>
      <c r="D34" s="12"/>
      <c r="E34" s="12"/>
      <c r="F34" s="13"/>
    </row>
    <row r="35" spans="1:6" x14ac:dyDescent="0.25">
      <c r="A35" s="9">
        <v>26</v>
      </c>
      <c r="B35" s="14" t="s">
        <v>31</v>
      </c>
      <c r="F35" s="13"/>
    </row>
    <row r="36" spans="1:6" x14ac:dyDescent="0.25">
      <c r="A36" s="9">
        <v>27</v>
      </c>
      <c r="B36" s="14" t="s">
        <v>32</v>
      </c>
      <c r="F36" s="13"/>
    </row>
    <row r="37" spans="1:6" x14ac:dyDescent="0.25">
      <c r="A37" s="9">
        <v>28</v>
      </c>
      <c r="B37" s="14" t="s">
        <v>33</v>
      </c>
      <c r="F37" s="13"/>
    </row>
    <row r="38" spans="1:6" x14ac:dyDescent="0.25">
      <c r="A38" s="9">
        <v>29</v>
      </c>
      <c r="B38" s="14" t="s">
        <v>34</v>
      </c>
      <c r="F38" s="13"/>
    </row>
    <row r="39" spans="1:6" x14ac:dyDescent="0.25">
      <c r="A39" s="9">
        <v>30</v>
      </c>
      <c r="B39" s="14" t="s">
        <v>35</v>
      </c>
      <c r="F39" s="13">
        <f>+F13-F23-F31</f>
        <v>9721</v>
      </c>
    </row>
    <row r="40" spans="1:6" ht="15.75" x14ac:dyDescent="0.25">
      <c r="A40" s="9">
        <v>31</v>
      </c>
      <c r="B40" s="26" t="s">
        <v>36</v>
      </c>
      <c r="C40" s="27"/>
      <c r="D40" s="27"/>
      <c r="E40" s="27"/>
      <c r="F40" s="15">
        <f>SUM(F34:F39)</f>
        <v>9721</v>
      </c>
    </row>
    <row r="41" spans="1:6" x14ac:dyDescent="0.25">
      <c r="A41" s="9">
        <v>32</v>
      </c>
      <c r="F41" s="16"/>
    </row>
    <row r="42" spans="1:6" ht="15.75" x14ac:dyDescent="0.25">
      <c r="A42" s="9">
        <v>33</v>
      </c>
      <c r="B42" s="21" t="s">
        <v>37</v>
      </c>
      <c r="C42" s="21"/>
      <c r="F42" s="22" t="str">
        <f>IF(F13=(F23+F31+F40),"","DOES NOT EQUAL")</f>
        <v/>
      </c>
    </row>
    <row r="43" spans="1:6" x14ac:dyDescent="0.25">
      <c r="A43" s="9">
        <v>34</v>
      </c>
      <c r="F43" s="16"/>
    </row>
    <row r="44" spans="1:6" ht="15.75" x14ac:dyDescent="0.25">
      <c r="A44" s="9">
        <v>35</v>
      </c>
      <c r="B44" s="10" t="s">
        <v>38</v>
      </c>
      <c r="C44" s="10"/>
      <c r="F44" s="16"/>
    </row>
    <row r="45" spans="1:6" x14ac:dyDescent="0.25">
      <c r="A45" s="9">
        <v>36</v>
      </c>
      <c r="B45" s="23" t="s">
        <v>39</v>
      </c>
      <c r="C45" s="24"/>
      <c r="D45" s="24"/>
      <c r="E45" s="24"/>
      <c r="F45" s="25">
        <f>IF(F40&gt;0,F40/F13,"0.00%")</f>
        <v>0.29573180006692829</v>
      </c>
    </row>
    <row r="46" spans="1:6" x14ac:dyDescent="0.25">
      <c r="A46" s="9"/>
    </row>
    <row r="47" spans="1:6" x14ac:dyDescent="0.25">
      <c r="A47" s="9"/>
    </row>
    <row r="48" spans="1:6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  <row r="56" spans="1:1" x14ac:dyDescent="0.25">
      <c r="A56" s="9"/>
    </row>
    <row r="57" spans="1:1" x14ac:dyDescent="0.25">
      <c r="A57" s="9"/>
    </row>
    <row r="58" spans="1:1" x14ac:dyDescent="0.25">
      <c r="A58" s="9"/>
    </row>
  </sheetData>
  <mergeCells count="7">
    <mergeCell ref="B40:E40"/>
    <mergeCell ref="A1:F1"/>
    <mergeCell ref="A3:F3"/>
    <mergeCell ref="D5:F5"/>
    <mergeCell ref="B13:E13"/>
    <mergeCell ref="B23:E23"/>
    <mergeCell ref="B31:E3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EF5AD-C08E-4D1B-A5F2-1BE65CE6CCD0}">
  <dimension ref="A1:G58"/>
  <sheetViews>
    <sheetView tabSelected="1" topLeftCell="A24" workbookViewId="0">
      <selection activeCell="F28" sqref="F28"/>
    </sheetView>
  </sheetViews>
  <sheetFormatPr defaultRowHeight="15" x14ac:dyDescent="0.25"/>
  <cols>
    <col min="1" max="1" width="10.5703125" style="1" customWidth="1"/>
    <col min="2" max="2" width="19.140625" style="1" customWidth="1"/>
    <col min="3" max="3" width="3.5703125" style="1" customWidth="1"/>
    <col min="4" max="4" width="39.42578125" style="1" customWidth="1"/>
    <col min="5" max="5" width="8.85546875" style="1" customWidth="1"/>
    <col min="6" max="6" width="26.28515625" style="1" customWidth="1"/>
    <col min="7" max="16384" width="9.140625" style="1"/>
  </cols>
  <sheetData>
    <row r="1" spans="1:6" ht="33.75" x14ac:dyDescent="0.5">
      <c r="A1" s="28" t="s">
        <v>0</v>
      </c>
      <c r="B1" s="28"/>
      <c r="C1" s="28"/>
      <c r="D1" s="28"/>
      <c r="E1" s="28"/>
      <c r="F1" s="28"/>
    </row>
    <row r="2" spans="1:6" ht="15" customHeight="1" x14ac:dyDescent="0.5">
      <c r="A2" s="2"/>
      <c r="B2" s="2"/>
      <c r="C2" s="2"/>
      <c r="D2" s="2"/>
      <c r="E2" s="2"/>
      <c r="F2" s="2"/>
    </row>
    <row r="3" spans="1:6" ht="23.25" x14ac:dyDescent="0.35">
      <c r="A3" s="29" t="s">
        <v>1</v>
      </c>
      <c r="B3" s="29"/>
      <c r="C3" s="29"/>
      <c r="D3" s="29"/>
      <c r="E3" s="29"/>
      <c r="F3" s="29"/>
    </row>
    <row r="5" spans="1:6" ht="18" x14ac:dyDescent="0.25">
      <c r="A5" s="3" t="s">
        <v>2</v>
      </c>
      <c r="D5" s="30" t="s">
        <v>52</v>
      </c>
      <c r="E5" s="31"/>
      <c r="F5" s="32"/>
    </row>
    <row r="6" spans="1:6" ht="18" x14ac:dyDescent="0.25">
      <c r="A6" s="3"/>
    </row>
    <row r="7" spans="1:6" ht="18" x14ac:dyDescent="0.25">
      <c r="A7" s="3" t="s">
        <v>3</v>
      </c>
      <c r="D7" s="4" t="s">
        <v>51</v>
      </c>
      <c r="E7" s="5" t="s">
        <v>5</v>
      </c>
      <c r="F7" s="4">
        <v>2019</v>
      </c>
    </row>
    <row r="9" spans="1:6" ht="15.75" x14ac:dyDescent="0.25">
      <c r="A9" s="6" t="s">
        <v>6</v>
      </c>
      <c r="B9" s="7"/>
      <c r="C9" s="7"/>
      <c r="D9" s="8" t="s">
        <v>7</v>
      </c>
      <c r="E9" s="7"/>
      <c r="F9" s="6" t="s">
        <v>8</v>
      </c>
    </row>
    <row r="10" spans="1:6" ht="15.75" x14ac:dyDescent="0.25">
      <c r="A10" s="9">
        <v>1</v>
      </c>
      <c r="B10" s="10" t="s">
        <v>9</v>
      </c>
      <c r="C10" s="10"/>
    </row>
    <row r="11" spans="1:6" x14ac:dyDescent="0.25">
      <c r="A11" s="9">
        <v>2</v>
      </c>
      <c r="B11" s="11" t="s">
        <v>10</v>
      </c>
      <c r="C11" s="12"/>
      <c r="D11" s="12"/>
      <c r="E11" s="12"/>
      <c r="F11" s="13">
        <f>+JAN!F11+FEB!F11+MAR!F11+APR!F11+MAY!F11+JUN!F11+JUL!F11+AUG!F11+SEP!F11+OCT!F11+NOV!F11+DEC!F11</f>
        <v>0</v>
      </c>
    </row>
    <row r="12" spans="1:6" x14ac:dyDescent="0.25">
      <c r="A12" s="9">
        <v>3</v>
      </c>
      <c r="B12" s="14" t="s">
        <v>11</v>
      </c>
      <c r="F12" s="13">
        <f>+JAN!F12+FEB!F12+MAR!F12+APR!F12+MAY!F12+JUN!F12+JUL!F12+AUG!F12+SEP!F12+OCT!F12+NOV!F12+DEC!F12</f>
        <v>449463</v>
      </c>
    </row>
    <row r="13" spans="1:6" ht="15.75" x14ac:dyDescent="0.25">
      <c r="A13" s="9">
        <v>4</v>
      </c>
      <c r="B13" s="26" t="s">
        <v>12</v>
      </c>
      <c r="C13" s="27"/>
      <c r="D13" s="27"/>
      <c r="E13" s="27"/>
      <c r="F13" s="15">
        <f>SUM(F11:F12)</f>
        <v>449463</v>
      </c>
    </row>
    <row r="14" spans="1:6" x14ac:dyDescent="0.25">
      <c r="A14" s="9">
        <v>5</v>
      </c>
      <c r="F14" s="16"/>
    </row>
    <row r="15" spans="1:6" ht="15.75" x14ac:dyDescent="0.25">
      <c r="A15" s="9">
        <v>6</v>
      </c>
      <c r="B15" s="10" t="s">
        <v>13</v>
      </c>
      <c r="C15" s="10"/>
      <c r="F15" s="16"/>
    </row>
    <row r="16" spans="1:6" x14ac:dyDescent="0.25">
      <c r="A16" s="9">
        <v>7</v>
      </c>
      <c r="B16" s="11" t="s">
        <v>14</v>
      </c>
      <c r="C16" s="12"/>
      <c r="D16" s="12"/>
      <c r="E16" s="12"/>
      <c r="F16" s="13">
        <f>+JAN!F16+FEB!F16+MAR!F16+APR!F16+MAY!F16+JUN!F16+JUL!F16+AUG!F16+SEP!F16+OCT!F16+NOV!F16+DEC!F16</f>
        <v>267088</v>
      </c>
    </row>
    <row r="17" spans="1:7" x14ac:dyDescent="0.25">
      <c r="A17" s="9">
        <v>8</v>
      </c>
      <c r="B17" s="14" t="s">
        <v>15</v>
      </c>
      <c r="F17" s="13">
        <f>+JAN!F17+FEB!F17+MAR!F17+APR!F17+MAY!F17+JUN!F17+JUL!F17+AUG!F17+SEP!F17+OCT!F17+NOV!F17+DEC!F17</f>
        <v>47081</v>
      </c>
    </row>
    <row r="18" spans="1:7" x14ac:dyDescent="0.25">
      <c r="A18" s="9">
        <v>9</v>
      </c>
      <c r="B18" s="14" t="s">
        <v>16</v>
      </c>
      <c r="F18" s="13">
        <f>+JAN!F18+FEB!F18+MAR!F18+APR!F18+MAY!F18+JUN!F18+JUL!F18+AUG!F18+SEP!F18+OCT!F18+NOV!F18+DEC!F18</f>
        <v>6840</v>
      </c>
    </row>
    <row r="19" spans="1:7" x14ac:dyDescent="0.25">
      <c r="A19" s="9">
        <v>10</v>
      </c>
      <c r="B19" s="14" t="s">
        <v>17</v>
      </c>
      <c r="F19" s="13">
        <f>+JAN!F19+FEB!F19+MAR!F19+APR!F19+MAY!F19+JUN!F19+JUL!F19+AUG!F19+SEP!F19+OCT!F19+NOV!F19+DEC!F19</f>
        <v>28482</v>
      </c>
    </row>
    <row r="20" spans="1:7" x14ac:dyDescent="0.25">
      <c r="A20" s="9">
        <v>11</v>
      </c>
      <c r="B20" s="14" t="s">
        <v>18</v>
      </c>
      <c r="F20" s="13">
        <f>+JAN!F20+FEB!F20+MAR!F20+APR!F20+MAY!F20+JUN!F20+JUL!F20+AUG!F20+SEP!F20+OCT!F20+NOV!F20+DEC!F20</f>
        <v>8804</v>
      </c>
    </row>
    <row r="21" spans="1:7" x14ac:dyDescent="0.25">
      <c r="A21" s="9">
        <v>12</v>
      </c>
      <c r="B21" s="14" t="s">
        <v>19</v>
      </c>
      <c r="F21" s="13">
        <f>+JAN!F21+FEB!F21+MAR!F21+APR!F21+MAY!F21+JUN!F21+JUL!F21+AUG!F21+SEP!F21+OCT!F21+NOV!F21+DEC!F21</f>
        <v>0</v>
      </c>
    </row>
    <row r="22" spans="1:7" ht="15.75" x14ac:dyDescent="0.25">
      <c r="A22" s="9">
        <v>13</v>
      </c>
      <c r="B22" s="14" t="s">
        <v>20</v>
      </c>
      <c r="D22" s="17"/>
      <c r="E22" s="18"/>
      <c r="F22" s="13">
        <f>+JAN!F22+FEB!F22+MAR!F22+APR!F22+MAY!F22+JUN!F22+JUL!F22+AUG!F22+SEP!F22+OCT!F22+NOV!F22+DEC!F22</f>
        <v>0</v>
      </c>
      <c r="G22" s="19" t="str">
        <f>IF(AND(F22&gt;0,D22=""),"Explanation for Other Sales Must be Filled In","")</f>
        <v/>
      </c>
    </row>
    <row r="23" spans="1:7" ht="15.75" x14ac:dyDescent="0.25">
      <c r="A23" s="9">
        <v>14</v>
      </c>
      <c r="B23" s="26" t="s">
        <v>21</v>
      </c>
      <c r="C23" s="27"/>
      <c r="D23" s="27"/>
      <c r="E23" s="27"/>
      <c r="F23" s="15">
        <f>IF(AND(F22&gt;0,D22&lt;&gt;""),SUM(F16:F22),IF(F22=0,SUM(F16:F22),""))</f>
        <v>358295</v>
      </c>
    </row>
    <row r="24" spans="1:7" x14ac:dyDescent="0.25">
      <c r="A24" s="9">
        <v>15</v>
      </c>
      <c r="F24" s="16"/>
    </row>
    <row r="25" spans="1:7" ht="15.75" x14ac:dyDescent="0.25">
      <c r="A25" s="9">
        <v>16</v>
      </c>
      <c r="B25" s="10" t="s">
        <v>22</v>
      </c>
      <c r="C25" s="10"/>
      <c r="F25" s="16"/>
    </row>
    <row r="26" spans="1:7" x14ac:dyDescent="0.25">
      <c r="A26" s="9">
        <v>17</v>
      </c>
      <c r="B26" s="11" t="s">
        <v>23</v>
      </c>
      <c r="C26" s="12"/>
      <c r="D26" s="12"/>
      <c r="E26" s="12"/>
      <c r="F26" s="13">
        <f>+JAN!F26+FEB!F26+MAR!F26+APR!F26+MAY!F26+JUN!F26+JUL!F26+AUG!F26+SEP!F26+OCT!F26+NOV!F26+DEC!F26</f>
        <v>0</v>
      </c>
    </row>
    <row r="27" spans="1:7" x14ac:dyDescent="0.25">
      <c r="A27" s="9">
        <v>18</v>
      </c>
      <c r="B27" s="14" t="s">
        <v>24</v>
      </c>
      <c r="F27" s="13">
        <f>+JAN!F27+FEB!F27+MAR!F27+APR!F27+MAY!F27+JUN!F27+JUL!F27+AUG!F27+SEP!F27+OCT!F27+NOV!F27+DEC!F27</f>
        <v>0</v>
      </c>
    </row>
    <row r="28" spans="1:7" x14ac:dyDescent="0.25">
      <c r="A28" s="9">
        <v>19</v>
      </c>
      <c r="B28" s="14" t="s">
        <v>25</v>
      </c>
      <c r="F28" s="13">
        <f>+JAN!F28+FEB!F28+MAR!F28+APR!F28+MAY!F28+JUN!F28+JUL!F28+AUG!F28+SEP!F28+OCT!F28+NOV!F28+DEC!F28</f>
        <v>12245</v>
      </c>
    </row>
    <row r="29" spans="1:7" x14ac:dyDescent="0.25">
      <c r="A29" s="9">
        <v>20</v>
      </c>
      <c r="B29" s="14" t="s">
        <v>26</v>
      </c>
      <c r="F29" s="13">
        <f>+JAN!F29+FEB!F29+MAR!F29+APR!F29+MAY!F29+JUN!F29+JUL!F29+AUG!F29+SEP!F29+OCT!F29+NOV!F29+DEC!F29</f>
        <v>88</v>
      </c>
    </row>
    <row r="30" spans="1:7" ht="15.75" x14ac:dyDescent="0.25">
      <c r="A30" s="9">
        <v>21</v>
      </c>
      <c r="B30" s="14" t="s">
        <v>27</v>
      </c>
      <c r="D30" s="17"/>
      <c r="E30" s="18"/>
      <c r="F30" s="13">
        <f>+JAN!F30+FEB!F30+MAR!F30+APR!F30+MAY!F30+JUN!F30+JUL!F30+AUG!F30+SEP!F30+OCT!F30+NOV!F30+DEC!F30</f>
        <v>0</v>
      </c>
      <c r="G30" s="19" t="str">
        <f>IF(AND(F30&gt;0,D30=""),"Explanation for Other Usage Must be Filled In","")</f>
        <v/>
      </c>
    </row>
    <row r="31" spans="1:7" ht="15.75" x14ac:dyDescent="0.25">
      <c r="A31" s="9">
        <v>22</v>
      </c>
      <c r="B31" s="26" t="s">
        <v>28</v>
      </c>
      <c r="C31" s="27"/>
      <c r="D31" s="27"/>
      <c r="E31" s="27"/>
      <c r="F31" s="15">
        <f>IF(AND(F30&gt;0,D30&lt;&gt;""),SUM(F26:F30),IF(F30=0,SUM(F26:F30),""))</f>
        <v>12333</v>
      </c>
    </row>
    <row r="32" spans="1:7" x14ac:dyDescent="0.25">
      <c r="A32" s="9">
        <v>23</v>
      </c>
      <c r="F32" s="16"/>
    </row>
    <row r="33" spans="1:6" ht="15.75" x14ac:dyDescent="0.25">
      <c r="A33" s="9">
        <v>24</v>
      </c>
      <c r="B33" s="10" t="s">
        <v>29</v>
      </c>
      <c r="C33" s="10"/>
      <c r="F33" s="16"/>
    </row>
    <row r="34" spans="1:6" x14ac:dyDescent="0.25">
      <c r="A34" s="9">
        <v>25</v>
      </c>
      <c r="B34" s="11" t="s">
        <v>30</v>
      </c>
      <c r="C34" s="12"/>
      <c r="D34" s="12"/>
      <c r="E34" s="12"/>
      <c r="F34" s="13">
        <f>+JAN!F34+FEB!F34+MAR!F34+APR!F34+MAY!F34+JUN!F34+JUL!F34+AUG!F34+SEP!F34+OCT!F34+NOV!F34+DEC!F34</f>
        <v>0</v>
      </c>
    </row>
    <row r="35" spans="1:6" x14ac:dyDescent="0.25">
      <c r="A35" s="9">
        <v>26</v>
      </c>
      <c r="B35" s="14" t="s">
        <v>31</v>
      </c>
      <c r="F35" s="13">
        <f>+JAN!F35+FEB!F35+MAR!F35+APR!F35+MAY!F35+JUN!F35+JUL!F35+AUG!F35+SEP!F35+OCT!F35+NOV!F35+DEC!F35</f>
        <v>0</v>
      </c>
    </row>
    <row r="36" spans="1:6" x14ac:dyDescent="0.25">
      <c r="A36" s="9">
        <v>27</v>
      </c>
      <c r="B36" s="14" t="s">
        <v>32</v>
      </c>
      <c r="F36" s="13">
        <f>+JAN!F36+FEB!F36+MAR!F36+APR!F36+MAY!F36+JUN!F36+JUL!F36+AUG!F36+SEP!F36+OCT!F36+NOV!F36+DEC!F36</f>
        <v>0</v>
      </c>
    </row>
    <row r="37" spans="1:6" x14ac:dyDescent="0.25">
      <c r="A37" s="9">
        <v>28</v>
      </c>
      <c r="B37" s="14" t="s">
        <v>33</v>
      </c>
      <c r="F37" s="13">
        <f>+JAN!F37+FEB!F37+MAR!F37+APR!F37+MAY!F37+JUN!F37+JUL!F37+AUG!F37+SEP!F37+OCT!F37+NOV!F37+DEC!F37</f>
        <v>0</v>
      </c>
    </row>
    <row r="38" spans="1:6" x14ac:dyDescent="0.25">
      <c r="A38" s="9">
        <v>29</v>
      </c>
      <c r="B38" s="14" t="s">
        <v>34</v>
      </c>
      <c r="F38" s="13">
        <f>+JAN!F38+FEB!F38+MAR!F38+APR!F38+MAY!F38+JUN!F38+JUL!F38+AUG!F38+SEP!F38+OCT!F38+NOV!F38+DEC!F38</f>
        <v>0</v>
      </c>
    </row>
    <row r="39" spans="1:6" x14ac:dyDescent="0.25">
      <c r="A39" s="9">
        <v>30</v>
      </c>
      <c r="B39" s="14" t="s">
        <v>35</v>
      </c>
      <c r="F39" s="13">
        <f>+F13-F23-F31</f>
        <v>78835</v>
      </c>
    </row>
    <row r="40" spans="1:6" ht="15.75" x14ac:dyDescent="0.25">
      <c r="A40" s="9">
        <v>31</v>
      </c>
      <c r="B40" s="26" t="s">
        <v>36</v>
      </c>
      <c r="C40" s="27"/>
      <c r="D40" s="27"/>
      <c r="E40" s="27"/>
      <c r="F40" s="15">
        <f>SUM(F34:F39)</f>
        <v>78835</v>
      </c>
    </row>
    <row r="41" spans="1:6" x14ac:dyDescent="0.25">
      <c r="A41" s="9">
        <v>32</v>
      </c>
      <c r="F41" s="16"/>
    </row>
    <row r="42" spans="1:6" ht="15.75" x14ac:dyDescent="0.25">
      <c r="A42" s="9">
        <v>33</v>
      </c>
      <c r="B42" s="21" t="s">
        <v>37</v>
      </c>
      <c r="C42" s="21"/>
      <c r="F42" s="22" t="str">
        <f>IF(F13=(F23+F31+F40),"","DOES NOT EQUAL")</f>
        <v/>
      </c>
    </row>
    <row r="43" spans="1:6" x14ac:dyDescent="0.25">
      <c r="A43" s="9">
        <v>34</v>
      </c>
      <c r="F43" s="16"/>
    </row>
    <row r="44" spans="1:6" ht="15.75" x14ac:dyDescent="0.25">
      <c r="A44" s="9">
        <v>35</v>
      </c>
      <c r="B44" s="10" t="s">
        <v>38</v>
      </c>
      <c r="C44" s="10"/>
      <c r="F44" s="16"/>
    </row>
    <row r="45" spans="1:6" x14ac:dyDescent="0.25">
      <c r="A45" s="9">
        <v>36</v>
      </c>
      <c r="B45" s="23" t="s">
        <v>39</v>
      </c>
      <c r="C45" s="24"/>
      <c r="D45" s="24"/>
      <c r="E45" s="24"/>
      <c r="F45" s="25">
        <f>IF(F40&gt;0,F40/F13,"0.00%")</f>
        <v>0.17539819740445822</v>
      </c>
    </row>
    <row r="46" spans="1:6" x14ac:dyDescent="0.25">
      <c r="A46" s="9"/>
    </row>
    <row r="47" spans="1:6" x14ac:dyDescent="0.25">
      <c r="A47" s="9"/>
    </row>
    <row r="48" spans="1:6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  <row r="56" spans="1:1" x14ac:dyDescent="0.25">
      <c r="A56" s="9"/>
    </row>
    <row r="57" spans="1:1" x14ac:dyDescent="0.25">
      <c r="A57" s="9"/>
    </row>
    <row r="58" spans="1:1" x14ac:dyDescent="0.25">
      <c r="A58" s="9"/>
    </row>
  </sheetData>
  <mergeCells count="7">
    <mergeCell ref="B40:E40"/>
    <mergeCell ref="A1:F1"/>
    <mergeCell ref="A3:F3"/>
    <mergeCell ref="D5:F5"/>
    <mergeCell ref="B13:E13"/>
    <mergeCell ref="B23:E23"/>
    <mergeCell ref="B31:E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282C5-3D19-4FEB-A367-D34ADFDEB930}">
  <dimension ref="A1:G58"/>
  <sheetViews>
    <sheetView topLeftCell="A26" workbookViewId="0">
      <selection activeCell="F26" sqref="F26"/>
    </sheetView>
  </sheetViews>
  <sheetFormatPr defaultRowHeight="15" x14ac:dyDescent="0.25"/>
  <cols>
    <col min="1" max="1" width="10.5703125" style="1" customWidth="1"/>
    <col min="2" max="2" width="19.140625" style="1" customWidth="1"/>
    <col min="3" max="3" width="3.5703125" style="1" customWidth="1"/>
    <col min="4" max="4" width="39.42578125" style="1" customWidth="1"/>
    <col min="5" max="5" width="8.85546875" style="1" customWidth="1"/>
    <col min="6" max="6" width="26.28515625" style="1" customWidth="1"/>
    <col min="7" max="16384" width="9.140625" style="1"/>
  </cols>
  <sheetData>
    <row r="1" spans="1:6" ht="33.75" x14ac:dyDescent="0.5">
      <c r="A1" s="28" t="s">
        <v>0</v>
      </c>
      <c r="B1" s="28"/>
      <c r="C1" s="28"/>
      <c r="D1" s="28"/>
      <c r="E1" s="28"/>
      <c r="F1" s="28"/>
    </row>
    <row r="2" spans="1:6" ht="15" customHeight="1" x14ac:dyDescent="0.5">
      <c r="A2" s="2"/>
      <c r="B2" s="2"/>
      <c r="C2" s="2"/>
      <c r="D2" s="2"/>
      <c r="E2" s="2"/>
      <c r="F2" s="2"/>
    </row>
    <row r="3" spans="1:6" ht="23.25" x14ac:dyDescent="0.35">
      <c r="A3" s="29" t="s">
        <v>1</v>
      </c>
      <c r="B3" s="29"/>
      <c r="C3" s="29"/>
      <c r="D3" s="29"/>
      <c r="E3" s="29"/>
      <c r="F3" s="29"/>
    </row>
    <row r="5" spans="1:6" ht="18" x14ac:dyDescent="0.25">
      <c r="A5" s="3" t="s">
        <v>2</v>
      </c>
      <c r="D5" s="30" t="s">
        <v>52</v>
      </c>
      <c r="E5" s="31"/>
      <c r="F5" s="32"/>
    </row>
    <row r="6" spans="1:6" ht="18" x14ac:dyDescent="0.25">
      <c r="A6" s="3"/>
    </row>
    <row r="7" spans="1:6" ht="18" x14ac:dyDescent="0.25">
      <c r="A7" s="3" t="s">
        <v>3</v>
      </c>
      <c r="D7" s="4" t="s">
        <v>40</v>
      </c>
      <c r="E7" s="5" t="s">
        <v>5</v>
      </c>
      <c r="F7" s="4">
        <v>2019</v>
      </c>
    </row>
    <row r="9" spans="1:6" ht="15.75" x14ac:dyDescent="0.25">
      <c r="A9" s="6" t="s">
        <v>6</v>
      </c>
      <c r="B9" s="7"/>
      <c r="C9" s="7"/>
      <c r="D9" s="8" t="s">
        <v>7</v>
      </c>
      <c r="E9" s="7"/>
      <c r="F9" s="6" t="s">
        <v>8</v>
      </c>
    </row>
    <row r="10" spans="1:6" ht="15.75" x14ac:dyDescent="0.25">
      <c r="A10" s="9">
        <v>1</v>
      </c>
      <c r="B10" s="10" t="s">
        <v>9</v>
      </c>
      <c r="C10" s="10"/>
    </row>
    <row r="11" spans="1:6" x14ac:dyDescent="0.25">
      <c r="A11" s="9">
        <v>2</v>
      </c>
      <c r="B11" s="11" t="s">
        <v>10</v>
      </c>
      <c r="C11" s="12"/>
      <c r="D11" s="12"/>
      <c r="E11" s="12"/>
      <c r="F11" s="13"/>
    </row>
    <row r="12" spans="1:6" x14ac:dyDescent="0.25">
      <c r="A12" s="9">
        <v>3</v>
      </c>
      <c r="B12" s="14" t="s">
        <v>11</v>
      </c>
      <c r="F12" s="13">
        <v>32806</v>
      </c>
    </row>
    <row r="13" spans="1:6" ht="15.75" x14ac:dyDescent="0.25">
      <c r="A13" s="9">
        <v>4</v>
      </c>
      <c r="B13" s="26" t="s">
        <v>12</v>
      </c>
      <c r="C13" s="27"/>
      <c r="D13" s="27"/>
      <c r="E13" s="27"/>
      <c r="F13" s="15">
        <f>SUM(F11:F12)</f>
        <v>32806</v>
      </c>
    </row>
    <row r="14" spans="1:6" x14ac:dyDescent="0.25">
      <c r="A14" s="9">
        <v>5</v>
      </c>
      <c r="F14" s="16"/>
    </row>
    <row r="15" spans="1:6" ht="15.75" x14ac:dyDescent="0.25">
      <c r="A15" s="9">
        <v>6</v>
      </c>
      <c r="B15" s="10" t="s">
        <v>13</v>
      </c>
      <c r="C15" s="10"/>
      <c r="F15" s="16"/>
    </row>
    <row r="16" spans="1:6" x14ac:dyDescent="0.25">
      <c r="A16" s="9">
        <v>7</v>
      </c>
      <c r="B16" s="11" t="s">
        <v>14</v>
      </c>
      <c r="C16" s="12"/>
      <c r="D16" s="12"/>
      <c r="E16" s="12"/>
      <c r="F16" s="13">
        <v>20915</v>
      </c>
    </row>
    <row r="17" spans="1:7" x14ac:dyDescent="0.25">
      <c r="A17" s="9">
        <v>8</v>
      </c>
      <c r="B17" s="14" t="s">
        <v>15</v>
      </c>
      <c r="F17" s="13">
        <v>2922</v>
      </c>
    </row>
    <row r="18" spans="1:7" x14ac:dyDescent="0.25">
      <c r="A18" s="9">
        <v>9</v>
      </c>
      <c r="B18" s="14" t="s">
        <v>16</v>
      </c>
      <c r="F18" s="13">
        <v>549</v>
      </c>
    </row>
    <row r="19" spans="1:7" x14ac:dyDescent="0.25">
      <c r="A19" s="9">
        <v>10</v>
      </c>
      <c r="B19" s="14" t="s">
        <v>17</v>
      </c>
      <c r="F19" s="13">
        <v>1392</v>
      </c>
    </row>
    <row r="20" spans="1:7" x14ac:dyDescent="0.25">
      <c r="A20" s="9">
        <v>11</v>
      </c>
      <c r="B20" s="14" t="s">
        <v>18</v>
      </c>
      <c r="F20" s="13">
        <v>751</v>
      </c>
    </row>
    <row r="21" spans="1:7" x14ac:dyDescent="0.25">
      <c r="A21" s="9">
        <v>12</v>
      </c>
      <c r="B21" s="14" t="s">
        <v>19</v>
      </c>
      <c r="F21" s="13"/>
    </row>
    <row r="22" spans="1:7" ht="15.75" x14ac:dyDescent="0.25">
      <c r="A22" s="9">
        <v>13</v>
      </c>
      <c r="B22" s="14" t="s">
        <v>20</v>
      </c>
      <c r="D22" s="17"/>
      <c r="E22" s="18"/>
      <c r="F22" s="13"/>
      <c r="G22" s="19" t="str">
        <f>IF(AND(F22&gt;0,D22=""),"Explanation for Other Sales Must be Filled In","")</f>
        <v/>
      </c>
    </row>
    <row r="23" spans="1:7" ht="15.75" x14ac:dyDescent="0.25">
      <c r="A23" s="9">
        <v>14</v>
      </c>
      <c r="B23" s="26" t="s">
        <v>21</v>
      </c>
      <c r="C23" s="27"/>
      <c r="D23" s="27"/>
      <c r="E23" s="27"/>
      <c r="F23" s="15">
        <f>IF(AND(F22&gt;0,D22&lt;&gt;""),SUM(F16:F22),IF(F22=0,SUM(F16:F22),""))</f>
        <v>26529</v>
      </c>
    </row>
    <row r="24" spans="1:7" x14ac:dyDescent="0.25">
      <c r="A24" s="9">
        <v>15</v>
      </c>
      <c r="F24" s="16"/>
    </row>
    <row r="25" spans="1:7" ht="15.75" x14ac:dyDescent="0.25">
      <c r="A25" s="9">
        <v>16</v>
      </c>
      <c r="B25" s="10" t="s">
        <v>22</v>
      </c>
      <c r="C25" s="10"/>
      <c r="F25" s="16"/>
    </row>
    <row r="26" spans="1:7" x14ac:dyDescent="0.25">
      <c r="A26" s="9">
        <v>17</v>
      </c>
      <c r="B26" s="11" t="s">
        <v>23</v>
      </c>
      <c r="C26" s="12"/>
      <c r="D26" s="12"/>
      <c r="E26" s="12"/>
      <c r="F26" s="13"/>
    </row>
    <row r="27" spans="1:7" x14ac:dyDescent="0.25">
      <c r="A27" s="9">
        <v>18</v>
      </c>
      <c r="B27" s="14" t="s">
        <v>24</v>
      </c>
      <c r="F27" s="13"/>
    </row>
    <row r="28" spans="1:7" x14ac:dyDescent="0.25">
      <c r="A28" s="9">
        <v>19</v>
      </c>
      <c r="B28" s="14" t="s">
        <v>25</v>
      </c>
      <c r="F28" s="13">
        <v>1400</v>
      </c>
    </row>
    <row r="29" spans="1:7" x14ac:dyDescent="0.25">
      <c r="A29" s="9">
        <v>20</v>
      </c>
      <c r="B29" s="14" t="s">
        <v>26</v>
      </c>
      <c r="F29" s="13"/>
    </row>
    <row r="30" spans="1:7" ht="15.75" x14ac:dyDescent="0.25">
      <c r="A30" s="9">
        <v>21</v>
      </c>
      <c r="B30" s="14" t="s">
        <v>27</v>
      </c>
      <c r="D30" s="17"/>
      <c r="E30" s="18"/>
      <c r="F30" s="20"/>
      <c r="G30" s="19" t="str">
        <f>IF(AND(F30&gt;0,D30=""),"Explanation for Other Usage Must be Filled In","")</f>
        <v/>
      </c>
    </row>
    <row r="31" spans="1:7" ht="15.75" x14ac:dyDescent="0.25">
      <c r="A31" s="9">
        <v>22</v>
      </c>
      <c r="B31" s="26" t="s">
        <v>28</v>
      </c>
      <c r="C31" s="27"/>
      <c r="D31" s="27"/>
      <c r="E31" s="27"/>
      <c r="F31" s="15">
        <f>IF(AND(F30&gt;0,D30&lt;&gt;""),SUM(F26:F30),IF(F30=0,SUM(F26:F30),""))</f>
        <v>1400</v>
      </c>
    </row>
    <row r="32" spans="1:7" x14ac:dyDescent="0.25">
      <c r="A32" s="9">
        <v>23</v>
      </c>
      <c r="F32" s="16"/>
    </row>
    <row r="33" spans="1:6" ht="15.75" x14ac:dyDescent="0.25">
      <c r="A33" s="9">
        <v>24</v>
      </c>
      <c r="B33" s="10" t="s">
        <v>29</v>
      </c>
      <c r="C33" s="10"/>
      <c r="F33" s="16"/>
    </row>
    <row r="34" spans="1:6" x14ac:dyDescent="0.25">
      <c r="A34" s="9">
        <v>25</v>
      </c>
      <c r="B34" s="11" t="s">
        <v>30</v>
      </c>
      <c r="C34" s="12"/>
      <c r="D34" s="12"/>
      <c r="E34" s="12"/>
      <c r="F34" s="13"/>
    </row>
    <row r="35" spans="1:6" x14ac:dyDescent="0.25">
      <c r="A35" s="9">
        <v>26</v>
      </c>
      <c r="B35" s="14" t="s">
        <v>31</v>
      </c>
      <c r="F35" s="13"/>
    </row>
    <row r="36" spans="1:6" x14ac:dyDescent="0.25">
      <c r="A36" s="9">
        <v>27</v>
      </c>
      <c r="B36" s="14" t="s">
        <v>32</v>
      </c>
      <c r="F36" s="13"/>
    </row>
    <row r="37" spans="1:6" x14ac:dyDescent="0.25">
      <c r="A37" s="9">
        <v>28</v>
      </c>
      <c r="B37" s="14" t="s">
        <v>33</v>
      </c>
      <c r="F37" s="13"/>
    </row>
    <row r="38" spans="1:6" x14ac:dyDescent="0.25">
      <c r="A38" s="9">
        <v>29</v>
      </c>
      <c r="B38" s="14" t="s">
        <v>34</v>
      </c>
      <c r="F38" s="13"/>
    </row>
    <row r="39" spans="1:6" x14ac:dyDescent="0.25">
      <c r="A39" s="9">
        <v>30</v>
      </c>
      <c r="B39" s="14" t="s">
        <v>35</v>
      </c>
      <c r="F39" s="13">
        <f>+F13-F23-F31</f>
        <v>4877</v>
      </c>
    </row>
    <row r="40" spans="1:6" ht="15.75" x14ac:dyDescent="0.25">
      <c r="A40" s="9">
        <v>31</v>
      </c>
      <c r="B40" s="26" t="s">
        <v>36</v>
      </c>
      <c r="C40" s="27"/>
      <c r="D40" s="27"/>
      <c r="E40" s="27"/>
      <c r="F40" s="15">
        <f>SUM(F34:F39)</f>
        <v>4877</v>
      </c>
    </row>
    <row r="41" spans="1:6" x14ac:dyDescent="0.25">
      <c r="A41" s="9">
        <v>32</v>
      </c>
      <c r="F41" s="16"/>
    </row>
    <row r="42" spans="1:6" ht="15.75" x14ac:dyDescent="0.25">
      <c r="A42" s="9">
        <v>33</v>
      </c>
      <c r="B42" s="21" t="s">
        <v>37</v>
      </c>
      <c r="C42" s="21"/>
      <c r="F42" s="22" t="str">
        <f>IF(F13=(F23+F31+F40),"","DOES NOT EQUAL")</f>
        <v/>
      </c>
    </row>
    <row r="43" spans="1:6" x14ac:dyDescent="0.25">
      <c r="A43" s="9">
        <v>34</v>
      </c>
      <c r="F43" s="16"/>
    </row>
    <row r="44" spans="1:6" ht="15.75" x14ac:dyDescent="0.25">
      <c r="A44" s="9">
        <v>35</v>
      </c>
      <c r="B44" s="10" t="s">
        <v>38</v>
      </c>
      <c r="C44" s="10"/>
      <c r="F44" s="16"/>
    </row>
    <row r="45" spans="1:6" x14ac:dyDescent="0.25">
      <c r="A45" s="9">
        <v>36</v>
      </c>
      <c r="B45" s="23" t="s">
        <v>39</v>
      </c>
      <c r="C45" s="24"/>
      <c r="D45" s="24"/>
      <c r="E45" s="24"/>
      <c r="F45" s="25">
        <f>IF(F40&gt;0,F40/F13,"0.00%")</f>
        <v>0.14866183015302079</v>
      </c>
    </row>
    <row r="46" spans="1:6" x14ac:dyDescent="0.25">
      <c r="A46" s="9"/>
    </row>
    <row r="47" spans="1:6" x14ac:dyDescent="0.25">
      <c r="A47" s="9"/>
    </row>
    <row r="48" spans="1:6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  <row r="56" spans="1:1" x14ac:dyDescent="0.25">
      <c r="A56" s="9"/>
    </row>
    <row r="57" spans="1:1" x14ac:dyDescent="0.25">
      <c r="A57" s="9"/>
    </row>
    <row r="58" spans="1:1" x14ac:dyDescent="0.25">
      <c r="A58" s="9"/>
    </row>
  </sheetData>
  <mergeCells count="7">
    <mergeCell ref="B40:E40"/>
    <mergeCell ref="A1:F1"/>
    <mergeCell ref="A3:F3"/>
    <mergeCell ref="D5:F5"/>
    <mergeCell ref="B13:E13"/>
    <mergeCell ref="B23:E23"/>
    <mergeCell ref="B31:E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F3DB3-644D-400F-8EE5-563175609043}">
  <dimension ref="A1:G58"/>
  <sheetViews>
    <sheetView topLeftCell="A5" workbookViewId="0">
      <selection activeCell="F39" sqref="F39"/>
    </sheetView>
  </sheetViews>
  <sheetFormatPr defaultRowHeight="15" x14ac:dyDescent="0.25"/>
  <cols>
    <col min="1" max="1" width="10.5703125" style="1" customWidth="1"/>
    <col min="2" max="2" width="19.140625" style="1" customWidth="1"/>
    <col min="3" max="3" width="3.5703125" style="1" customWidth="1"/>
    <col min="4" max="4" width="39.42578125" style="1" customWidth="1"/>
    <col min="5" max="5" width="8.85546875" style="1" customWidth="1"/>
    <col min="6" max="6" width="26.28515625" style="1" customWidth="1"/>
    <col min="7" max="16384" width="9.140625" style="1"/>
  </cols>
  <sheetData>
    <row r="1" spans="1:6" ht="33.75" x14ac:dyDescent="0.5">
      <c r="A1" s="28" t="s">
        <v>0</v>
      </c>
      <c r="B1" s="28"/>
      <c r="C1" s="28"/>
      <c r="D1" s="28"/>
      <c r="E1" s="28"/>
      <c r="F1" s="28"/>
    </row>
    <row r="2" spans="1:6" ht="15" customHeight="1" x14ac:dyDescent="0.5">
      <c r="A2" s="2"/>
      <c r="B2" s="2"/>
      <c r="C2" s="2"/>
      <c r="D2" s="2"/>
      <c r="E2" s="2"/>
      <c r="F2" s="2"/>
    </row>
    <row r="3" spans="1:6" ht="23.25" x14ac:dyDescent="0.35">
      <c r="A3" s="29" t="s">
        <v>1</v>
      </c>
      <c r="B3" s="29"/>
      <c r="C3" s="29"/>
      <c r="D3" s="29"/>
      <c r="E3" s="29"/>
      <c r="F3" s="29"/>
    </row>
    <row r="5" spans="1:6" ht="18" x14ac:dyDescent="0.25">
      <c r="A5" s="3" t="s">
        <v>2</v>
      </c>
      <c r="D5" s="30" t="s">
        <v>52</v>
      </c>
      <c r="E5" s="31"/>
      <c r="F5" s="32"/>
    </row>
    <row r="6" spans="1:6" ht="18" x14ac:dyDescent="0.25">
      <c r="A6" s="3"/>
    </row>
    <row r="7" spans="1:6" ht="18" x14ac:dyDescent="0.25">
      <c r="A7" s="3" t="s">
        <v>3</v>
      </c>
      <c r="D7" s="4" t="s">
        <v>41</v>
      </c>
      <c r="E7" s="5" t="s">
        <v>5</v>
      </c>
      <c r="F7" s="4">
        <v>2019</v>
      </c>
    </row>
    <row r="9" spans="1:6" ht="15.75" x14ac:dyDescent="0.25">
      <c r="A9" s="6" t="s">
        <v>6</v>
      </c>
      <c r="B9" s="7"/>
      <c r="C9" s="7"/>
      <c r="D9" s="8" t="s">
        <v>7</v>
      </c>
      <c r="E9" s="7"/>
      <c r="F9" s="6" t="s">
        <v>8</v>
      </c>
    </row>
    <row r="10" spans="1:6" ht="15.75" x14ac:dyDescent="0.25">
      <c r="A10" s="9">
        <v>1</v>
      </c>
      <c r="B10" s="10" t="s">
        <v>9</v>
      </c>
      <c r="C10" s="10"/>
    </row>
    <row r="11" spans="1:6" x14ac:dyDescent="0.25">
      <c r="A11" s="9">
        <v>2</v>
      </c>
      <c r="B11" s="11" t="s">
        <v>10</v>
      </c>
      <c r="C11" s="12"/>
      <c r="D11" s="12"/>
      <c r="E11" s="12"/>
      <c r="F11" s="13"/>
    </row>
    <row r="12" spans="1:6" x14ac:dyDescent="0.25">
      <c r="A12" s="9">
        <v>3</v>
      </c>
      <c r="B12" s="14" t="s">
        <v>11</v>
      </c>
      <c r="F12" s="13">
        <v>34197</v>
      </c>
    </row>
    <row r="13" spans="1:6" ht="15.75" x14ac:dyDescent="0.25">
      <c r="A13" s="9">
        <v>4</v>
      </c>
      <c r="B13" s="26" t="s">
        <v>12</v>
      </c>
      <c r="C13" s="27"/>
      <c r="D13" s="27"/>
      <c r="E13" s="27"/>
      <c r="F13" s="15">
        <f>SUM(F11:F12)</f>
        <v>34197</v>
      </c>
    </row>
    <row r="14" spans="1:6" x14ac:dyDescent="0.25">
      <c r="A14" s="9">
        <v>5</v>
      </c>
      <c r="F14" s="16"/>
    </row>
    <row r="15" spans="1:6" ht="15.75" x14ac:dyDescent="0.25">
      <c r="A15" s="9">
        <v>6</v>
      </c>
      <c r="B15" s="10" t="s">
        <v>13</v>
      </c>
      <c r="C15" s="10"/>
      <c r="F15" s="16"/>
    </row>
    <row r="16" spans="1:6" x14ac:dyDescent="0.25">
      <c r="A16" s="9">
        <v>7</v>
      </c>
      <c r="B16" s="11" t="s">
        <v>14</v>
      </c>
      <c r="C16" s="12"/>
      <c r="D16" s="12"/>
      <c r="E16" s="12"/>
      <c r="F16" s="13">
        <v>19244</v>
      </c>
    </row>
    <row r="17" spans="1:7" x14ac:dyDescent="0.25">
      <c r="A17" s="9">
        <v>8</v>
      </c>
      <c r="B17" s="14" t="s">
        <v>15</v>
      </c>
      <c r="F17" s="13">
        <v>3352</v>
      </c>
    </row>
    <row r="18" spans="1:7" x14ac:dyDescent="0.25">
      <c r="A18" s="9">
        <v>9</v>
      </c>
      <c r="B18" s="14" t="s">
        <v>16</v>
      </c>
      <c r="F18" s="13">
        <v>558</v>
      </c>
    </row>
    <row r="19" spans="1:7" x14ac:dyDescent="0.25">
      <c r="A19" s="9">
        <v>10</v>
      </c>
      <c r="B19" s="14" t="s">
        <v>17</v>
      </c>
      <c r="F19" s="13">
        <v>1772</v>
      </c>
    </row>
    <row r="20" spans="1:7" x14ac:dyDescent="0.25">
      <c r="A20" s="9">
        <v>11</v>
      </c>
      <c r="B20" s="14" t="s">
        <v>18</v>
      </c>
      <c r="F20" s="13">
        <v>522</v>
      </c>
    </row>
    <row r="21" spans="1:7" x14ac:dyDescent="0.25">
      <c r="A21" s="9">
        <v>12</v>
      </c>
      <c r="B21" s="14" t="s">
        <v>19</v>
      </c>
      <c r="F21" s="13"/>
    </row>
    <row r="22" spans="1:7" ht="15.75" x14ac:dyDescent="0.25">
      <c r="A22" s="9">
        <v>13</v>
      </c>
      <c r="B22" s="14" t="s">
        <v>20</v>
      </c>
      <c r="D22" s="17"/>
      <c r="E22" s="18"/>
      <c r="F22" s="13"/>
      <c r="G22" s="19" t="str">
        <f>IF(AND(F22&gt;0,D22=""),"Explanation for Other Sales Must be Filled In","")</f>
        <v/>
      </c>
    </row>
    <row r="23" spans="1:7" ht="15.75" x14ac:dyDescent="0.25">
      <c r="A23" s="9">
        <v>14</v>
      </c>
      <c r="B23" s="26" t="s">
        <v>21</v>
      </c>
      <c r="C23" s="27"/>
      <c r="D23" s="27"/>
      <c r="E23" s="27"/>
      <c r="F23" s="15">
        <f>IF(AND(F22&gt;0,D22&lt;&gt;""),SUM(F16:F22),IF(F22=0,SUM(F16:F22),""))</f>
        <v>25448</v>
      </c>
    </row>
    <row r="24" spans="1:7" x14ac:dyDescent="0.25">
      <c r="A24" s="9">
        <v>15</v>
      </c>
      <c r="F24" s="16"/>
    </row>
    <row r="25" spans="1:7" ht="15.75" x14ac:dyDescent="0.25">
      <c r="A25" s="9">
        <v>16</v>
      </c>
      <c r="B25" s="10" t="s">
        <v>22</v>
      </c>
      <c r="C25" s="10"/>
      <c r="F25" s="16"/>
    </row>
    <row r="26" spans="1:7" x14ac:dyDescent="0.25">
      <c r="A26" s="9">
        <v>17</v>
      </c>
      <c r="B26" s="11" t="s">
        <v>23</v>
      </c>
      <c r="C26" s="12"/>
      <c r="D26" s="12"/>
      <c r="E26" s="12"/>
      <c r="F26" s="13"/>
    </row>
    <row r="27" spans="1:7" x14ac:dyDescent="0.25">
      <c r="A27" s="9">
        <v>18</v>
      </c>
      <c r="B27" s="14" t="s">
        <v>24</v>
      </c>
      <c r="F27" s="13"/>
    </row>
    <row r="28" spans="1:7" x14ac:dyDescent="0.25">
      <c r="A28" s="9">
        <v>19</v>
      </c>
      <c r="B28" s="14" t="s">
        <v>25</v>
      </c>
      <c r="F28" s="13">
        <v>350</v>
      </c>
    </row>
    <row r="29" spans="1:7" x14ac:dyDescent="0.25">
      <c r="A29" s="9">
        <v>20</v>
      </c>
      <c r="B29" s="14" t="s">
        <v>26</v>
      </c>
      <c r="F29" s="13"/>
    </row>
    <row r="30" spans="1:7" ht="15.75" x14ac:dyDescent="0.25">
      <c r="A30" s="9">
        <v>21</v>
      </c>
      <c r="B30" s="14" t="s">
        <v>27</v>
      </c>
      <c r="D30" s="17"/>
      <c r="E30" s="18"/>
      <c r="F30" s="20"/>
      <c r="G30" s="19" t="str">
        <f>IF(AND(F30&gt;0,D30=""),"Explanation for Other Usage Must be Filled In","")</f>
        <v/>
      </c>
    </row>
    <row r="31" spans="1:7" ht="15.75" x14ac:dyDescent="0.25">
      <c r="A31" s="9">
        <v>22</v>
      </c>
      <c r="B31" s="26" t="s">
        <v>28</v>
      </c>
      <c r="C31" s="27"/>
      <c r="D31" s="27"/>
      <c r="E31" s="27"/>
      <c r="F31" s="15">
        <f>IF(AND(F30&gt;0,D30&lt;&gt;""),SUM(F26:F30),IF(F30=0,SUM(F26:F30),""))</f>
        <v>350</v>
      </c>
    </row>
    <row r="32" spans="1:7" x14ac:dyDescent="0.25">
      <c r="A32" s="9">
        <v>23</v>
      </c>
      <c r="F32" s="16"/>
    </row>
    <row r="33" spans="1:6" ht="15.75" x14ac:dyDescent="0.25">
      <c r="A33" s="9">
        <v>24</v>
      </c>
      <c r="B33" s="10" t="s">
        <v>29</v>
      </c>
      <c r="C33" s="10"/>
      <c r="F33" s="16"/>
    </row>
    <row r="34" spans="1:6" x14ac:dyDescent="0.25">
      <c r="A34" s="9">
        <v>25</v>
      </c>
      <c r="B34" s="11" t="s">
        <v>30</v>
      </c>
      <c r="C34" s="12"/>
      <c r="D34" s="12"/>
      <c r="E34" s="12"/>
      <c r="F34" s="13"/>
    </row>
    <row r="35" spans="1:6" x14ac:dyDescent="0.25">
      <c r="A35" s="9">
        <v>26</v>
      </c>
      <c r="B35" s="14" t="s">
        <v>31</v>
      </c>
      <c r="F35" s="13"/>
    </row>
    <row r="36" spans="1:6" x14ac:dyDescent="0.25">
      <c r="A36" s="9">
        <v>27</v>
      </c>
      <c r="B36" s="14" t="s">
        <v>32</v>
      </c>
      <c r="F36" s="13"/>
    </row>
    <row r="37" spans="1:6" x14ac:dyDescent="0.25">
      <c r="A37" s="9">
        <v>28</v>
      </c>
      <c r="B37" s="14" t="s">
        <v>33</v>
      </c>
      <c r="F37" s="13"/>
    </row>
    <row r="38" spans="1:6" x14ac:dyDescent="0.25">
      <c r="A38" s="9">
        <v>29</v>
      </c>
      <c r="B38" s="14" t="s">
        <v>34</v>
      </c>
      <c r="F38" s="13"/>
    </row>
    <row r="39" spans="1:6" x14ac:dyDescent="0.25">
      <c r="A39" s="9">
        <v>30</v>
      </c>
      <c r="B39" s="14" t="s">
        <v>35</v>
      </c>
      <c r="F39" s="13">
        <f>+F13-F23-F31</f>
        <v>8399</v>
      </c>
    </row>
    <row r="40" spans="1:6" ht="15.75" x14ac:dyDescent="0.25">
      <c r="A40" s="9">
        <v>31</v>
      </c>
      <c r="B40" s="26" t="s">
        <v>36</v>
      </c>
      <c r="C40" s="27"/>
      <c r="D40" s="27"/>
      <c r="E40" s="27"/>
      <c r="F40" s="15">
        <f>SUM(F34:F39)</f>
        <v>8399</v>
      </c>
    </row>
    <row r="41" spans="1:6" x14ac:dyDescent="0.25">
      <c r="A41" s="9">
        <v>32</v>
      </c>
      <c r="F41" s="16"/>
    </row>
    <row r="42" spans="1:6" ht="15.75" x14ac:dyDescent="0.25">
      <c r="A42" s="9">
        <v>33</v>
      </c>
      <c r="B42" s="21" t="s">
        <v>37</v>
      </c>
      <c r="C42" s="21"/>
      <c r="F42" s="22" t="str">
        <f>IF(F13=(F23+F31+F40),"","DOES NOT EQUAL")</f>
        <v/>
      </c>
    </row>
    <row r="43" spans="1:6" x14ac:dyDescent="0.25">
      <c r="A43" s="9">
        <v>34</v>
      </c>
      <c r="F43" s="16"/>
    </row>
    <row r="44" spans="1:6" ht="15.75" x14ac:dyDescent="0.25">
      <c r="A44" s="9">
        <v>35</v>
      </c>
      <c r="B44" s="10" t="s">
        <v>38</v>
      </c>
      <c r="C44" s="10"/>
      <c r="F44" s="16"/>
    </row>
    <row r="45" spans="1:6" x14ac:dyDescent="0.25">
      <c r="A45" s="9">
        <v>36</v>
      </c>
      <c r="B45" s="23" t="s">
        <v>39</v>
      </c>
      <c r="C45" s="24"/>
      <c r="D45" s="24"/>
      <c r="E45" s="24"/>
      <c r="F45" s="25">
        <f>IF(F40&gt;0,F40/F13,"0.00%")</f>
        <v>0.24560633973740387</v>
      </c>
    </row>
    <row r="46" spans="1:6" x14ac:dyDescent="0.25">
      <c r="A46" s="9"/>
    </row>
    <row r="47" spans="1:6" x14ac:dyDescent="0.25">
      <c r="A47" s="9"/>
    </row>
    <row r="48" spans="1:6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  <row r="56" spans="1:1" x14ac:dyDescent="0.25">
      <c r="A56" s="9"/>
    </row>
    <row r="57" spans="1:1" x14ac:dyDescent="0.25">
      <c r="A57" s="9"/>
    </row>
    <row r="58" spans="1:1" x14ac:dyDescent="0.25">
      <c r="A58" s="9"/>
    </row>
  </sheetData>
  <mergeCells count="7">
    <mergeCell ref="B40:E40"/>
    <mergeCell ref="A1:F1"/>
    <mergeCell ref="A3:F3"/>
    <mergeCell ref="D5:F5"/>
    <mergeCell ref="B13:E13"/>
    <mergeCell ref="B23:E23"/>
    <mergeCell ref="B31:E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C7641-C366-4F12-96A7-D85381B25FD6}">
  <dimension ref="A1:G58"/>
  <sheetViews>
    <sheetView topLeftCell="A4" workbookViewId="0">
      <selection activeCell="F17" sqref="F17"/>
    </sheetView>
  </sheetViews>
  <sheetFormatPr defaultRowHeight="15" x14ac:dyDescent="0.25"/>
  <cols>
    <col min="1" max="1" width="10.5703125" style="1" customWidth="1"/>
    <col min="2" max="2" width="19.140625" style="1" customWidth="1"/>
    <col min="3" max="3" width="3.5703125" style="1" customWidth="1"/>
    <col min="4" max="4" width="39.42578125" style="1" customWidth="1"/>
    <col min="5" max="5" width="8.85546875" style="1" customWidth="1"/>
    <col min="6" max="6" width="26.28515625" style="1" customWidth="1"/>
    <col min="7" max="16384" width="9.140625" style="1"/>
  </cols>
  <sheetData>
    <row r="1" spans="1:6" ht="33.75" x14ac:dyDescent="0.5">
      <c r="A1" s="28" t="s">
        <v>0</v>
      </c>
      <c r="B1" s="28"/>
      <c r="C1" s="28"/>
      <c r="D1" s="28"/>
      <c r="E1" s="28"/>
      <c r="F1" s="28"/>
    </row>
    <row r="2" spans="1:6" ht="15" customHeight="1" x14ac:dyDescent="0.5">
      <c r="A2" s="2"/>
      <c r="B2" s="2"/>
      <c r="C2" s="2"/>
      <c r="D2" s="2"/>
      <c r="E2" s="2"/>
      <c r="F2" s="2"/>
    </row>
    <row r="3" spans="1:6" ht="23.25" x14ac:dyDescent="0.35">
      <c r="A3" s="29" t="s">
        <v>1</v>
      </c>
      <c r="B3" s="29"/>
      <c r="C3" s="29"/>
      <c r="D3" s="29"/>
      <c r="E3" s="29"/>
      <c r="F3" s="29"/>
    </row>
    <row r="5" spans="1:6" ht="18" x14ac:dyDescent="0.25">
      <c r="A5" s="3" t="s">
        <v>2</v>
      </c>
      <c r="D5" s="30" t="s">
        <v>52</v>
      </c>
      <c r="E5" s="31"/>
      <c r="F5" s="32"/>
    </row>
    <row r="6" spans="1:6" ht="18" x14ac:dyDescent="0.25">
      <c r="A6" s="3"/>
    </row>
    <row r="7" spans="1:6" ht="18" x14ac:dyDescent="0.25">
      <c r="A7" s="3" t="s">
        <v>3</v>
      </c>
      <c r="D7" s="4" t="s">
        <v>42</v>
      </c>
      <c r="E7" s="5" t="s">
        <v>5</v>
      </c>
      <c r="F7" s="4">
        <v>2019</v>
      </c>
    </row>
    <row r="9" spans="1:6" ht="15.75" x14ac:dyDescent="0.25">
      <c r="A9" s="6" t="s">
        <v>6</v>
      </c>
      <c r="B9" s="7"/>
      <c r="C9" s="7"/>
      <c r="D9" s="8" t="s">
        <v>7</v>
      </c>
      <c r="E9" s="7"/>
      <c r="F9" s="6" t="s">
        <v>8</v>
      </c>
    </row>
    <row r="10" spans="1:6" ht="15.75" x14ac:dyDescent="0.25">
      <c r="A10" s="9">
        <v>1</v>
      </c>
      <c r="B10" s="10" t="s">
        <v>9</v>
      </c>
      <c r="C10" s="10"/>
    </row>
    <row r="11" spans="1:6" x14ac:dyDescent="0.25">
      <c r="A11" s="9">
        <v>2</v>
      </c>
      <c r="B11" s="11" t="s">
        <v>10</v>
      </c>
      <c r="C11" s="12"/>
      <c r="D11" s="12"/>
      <c r="E11" s="12"/>
      <c r="F11" s="13"/>
    </row>
    <row r="12" spans="1:6" x14ac:dyDescent="0.25">
      <c r="A12" s="9">
        <v>3</v>
      </c>
      <c r="B12" s="14" t="s">
        <v>11</v>
      </c>
      <c r="F12" s="13">
        <v>31773</v>
      </c>
    </row>
    <row r="13" spans="1:6" ht="15.75" x14ac:dyDescent="0.25">
      <c r="A13" s="9">
        <v>4</v>
      </c>
      <c r="B13" s="26" t="s">
        <v>12</v>
      </c>
      <c r="C13" s="27"/>
      <c r="D13" s="27"/>
      <c r="E13" s="27"/>
      <c r="F13" s="15">
        <f>SUM(F11:F12)</f>
        <v>31773</v>
      </c>
    </row>
    <row r="14" spans="1:6" x14ac:dyDescent="0.25">
      <c r="A14" s="9">
        <v>5</v>
      </c>
      <c r="F14" s="16"/>
    </row>
    <row r="15" spans="1:6" ht="15.75" x14ac:dyDescent="0.25">
      <c r="A15" s="9">
        <v>6</v>
      </c>
      <c r="B15" s="10" t="s">
        <v>13</v>
      </c>
      <c r="C15" s="10"/>
      <c r="F15" s="16"/>
    </row>
    <row r="16" spans="1:6" x14ac:dyDescent="0.25">
      <c r="A16" s="9">
        <v>7</v>
      </c>
      <c r="B16" s="11" t="s">
        <v>14</v>
      </c>
      <c r="C16" s="12"/>
      <c r="D16" s="12"/>
      <c r="E16" s="12"/>
      <c r="F16" s="13">
        <v>19085</v>
      </c>
    </row>
    <row r="17" spans="1:7" x14ac:dyDescent="0.25">
      <c r="A17" s="9">
        <v>8</v>
      </c>
      <c r="B17" s="14" t="s">
        <v>15</v>
      </c>
      <c r="F17" s="13">
        <v>3230</v>
      </c>
    </row>
    <row r="18" spans="1:7" x14ac:dyDescent="0.25">
      <c r="A18" s="9">
        <v>9</v>
      </c>
      <c r="B18" s="14" t="s">
        <v>16</v>
      </c>
      <c r="F18" s="13">
        <v>599</v>
      </c>
    </row>
    <row r="19" spans="1:7" x14ac:dyDescent="0.25">
      <c r="A19" s="9">
        <v>10</v>
      </c>
      <c r="B19" s="14" t="s">
        <v>17</v>
      </c>
      <c r="F19" s="13">
        <v>1791</v>
      </c>
    </row>
    <row r="20" spans="1:7" x14ac:dyDescent="0.25">
      <c r="A20" s="9">
        <v>11</v>
      </c>
      <c r="B20" s="14" t="s">
        <v>18</v>
      </c>
      <c r="F20" s="13">
        <v>438</v>
      </c>
    </row>
    <row r="21" spans="1:7" x14ac:dyDescent="0.25">
      <c r="A21" s="9">
        <v>12</v>
      </c>
      <c r="B21" s="14" t="s">
        <v>19</v>
      </c>
      <c r="F21" s="13"/>
    </row>
    <row r="22" spans="1:7" ht="15.75" x14ac:dyDescent="0.25">
      <c r="A22" s="9">
        <v>13</v>
      </c>
      <c r="B22" s="14" t="s">
        <v>20</v>
      </c>
      <c r="D22" s="17"/>
      <c r="E22" s="18"/>
      <c r="F22" s="13"/>
      <c r="G22" s="19" t="str">
        <f>IF(AND(F22&gt;0,D22=""),"Explanation for Other Sales Must be Filled In","")</f>
        <v/>
      </c>
    </row>
    <row r="23" spans="1:7" ht="15.75" x14ac:dyDescent="0.25">
      <c r="A23" s="9">
        <v>14</v>
      </c>
      <c r="B23" s="26" t="s">
        <v>21</v>
      </c>
      <c r="C23" s="27"/>
      <c r="D23" s="27"/>
      <c r="E23" s="27"/>
      <c r="F23" s="15">
        <f>IF(AND(F22&gt;0,D22&lt;&gt;""),SUM(F16:F22),IF(F22=0,SUM(F16:F22),""))</f>
        <v>25143</v>
      </c>
    </row>
    <row r="24" spans="1:7" x14ac:dyDescent="0.25">
      <c r="A24" s="9">
        <v>15</v>
      </c>
      <c r="F24" s="16"/>
    </row>
    <row r="25" spans="1:7" ht="15.75" x14ac:dyDescent="0.25">
      <c r="A25" s="9">
        <v>16</v>
      </c>
      <c r="B25" s="10" t="s">
        <v>22</v>
      </c>
      <c r="C25" s="10"/>
      <c r="F25" s="16"/>
    </row>
    <row r="26" spans="1:7" x14ac:dyDescent="0.25">
      <c r="A26" s="9">
        <v>17</v>
      </c>
      <c r="B26" s="11" t="s">
        <v>23</v>
      </c>
      <c r="C26" s="12"/>
      <c r="D26" s="12"/>
      <c r="E26" s="12"/>
      <c r="F26" s="13"/>
    </row>
    <row r="27" spans="1:7" x14ac:dyDescent="0.25">
      <c r="A27" s="9">
        <v>18</v>
      </c>
      <c r="B27" s="14" t="s">
        <v>24</v>
      </c>
      <c r="F27" s="13"/>
    </row>
    <row r="28" spans="1:7" x14ac:dyDescent="0.25">
      <c r="A28" s="9">
        <v>19</v>
      </c>
      <c r="B28" s="14" t="s">
        <v>25</v>
      </c>
      <c r="F28" s="13">
        <v>300</v>
      </c>
    </row>
    <row r="29" spans="1:7" x14ac:dyDescent="0.25">
      <c r="A29" s="9">
        <v>20</v>
      </c>
      <c r="B29" s="14" t="s">
        <v>26</v>
      </c>
      <c r="F29" s="13"/>
    </row>
    <row r="30" spans="1:7" ht="15.75" x14ac:dyDescent="0.25">
      <c r="A30" s="9">
        <v>21</v>
      </c>
      <c r="B30" s="14" t="s">
        <v>27</v>
      </c>
      <c r="D30" s="17"/>
      <c r="E30" s="18"/>
      <c r="F30" s="20"/>
      <c r="G30" s="19" t="str">
        <f>IF(AND(F30&gt;0,D30=""),"Explanation for Other Usage Must be Filled In","")</f>
        <v/>
      </c>
    </row>
    <row r="31" spans="1:7" ht="15.75" x14ac:dyDescent="0.25">
      <c r="A31" s="9">
        <v>22</v>
      </c>
      <c r="B31" s="26" t="s">
        <v>28</v>
      </c>
      <c r="C31" s="27"/>
      <c r="D31" s="27"/>
      <c r="E31" s="27"/>
      <c r="F31" s="15">
        <f>IF(AND(F30&gt;0,D30&lt;&gt;""),SUM(F26:F30),IF(F30=0,SUM(F26:F30),""))</f>
        <v>300</v>
      </c>
    </row>
    <row r="32" spans="1:7" x14ac:dyDescent="0.25">
      <c r="A32" s="9">
        <v>23</v>
      </c>
      <c r="F32" s="16"/>
    </row>
    <row r="33" spans="1:6" ht="15.75" x14ac:dyDescent="0.25">
      <c r="A33" s="9">
        <v>24</v>
      </c>
      <c r="B33" s="10" t="s">
        <v>29</v>
      </c>
      <c r="C33" s="10"/>
      <c r="F33" s="16"/>
    </row>
    <row r="34" spans="1:6" x14ac:dyDescent="0.25">
      <c r="A34" s="9">
        <v>25</v>
      </c>
      <c r="B34" s="11" t="s">
        <v>30</v>
      </c>
      <c r="C34" s="12"/>
      <c r="D34" s="12"/>
      <c r="E34" s="12"/>
      <c r="F34" s="13"/>
    </row>
    <row r="35" spans="1:6" x14ac:dyDescent="0.25">
      <c r="A35" s="9">
        <v>26</v>
      </c>
      <c r="B35" s="14" t="s">
        <v>31</v>
      </c>
      <c r="F35" s="13"/>
    </row>
    <row r="36" spans="1:6" x14ac:dyDescent="0.25">
      <c r="A36" s="9">
        <v>27</v>
      </c>
      <c r="B36" s="14" t="s">
        <v>32</v>
      </c>
      <c r="F36" s="13"/>
    </row>
    <row r="37" spans="1:6" x14ac:dyDescent="0.25">
      <c r="A37" s="9">
        <v>28</v>
      </c>
      <c r="B37" s="14" t="s">
        <v>33</v>
      </c>
      <c r="F37" s="13"/>
    </row>
    <row r="38" spans="1:6" x14ac:dyDescent="0.25">
      <c r="A38" s="9">
        <v>29</v>
      </c>
      <c r="B38" s="14" t="s">
        <v>34</v>
      </c>
      <c r="F38" s="13"/>
    </row>
    <row r="39" spans="1:6" x14ac:dyDescent="0.25">
      <c r="A39" s="9">
        <v>30</v>
      </c>
      <c r="B39" s="14" t="s">
        <v>35</v>
      </c>
      <c r="F39" s="13">
        <f>+F13-F23-F31</f>
        <v>6330</v>
      </c>
    </row>
    <row r="40" spans="1:6" ht="15.75" x14ac:dyDescent="0.25">
      <c r="A40" s="9">
        <v>31</v>
      </c>
      <c r="B40" s="26" t="s">
        <v>36</v>
      </c>
      <c r="C40" s="27"/>
      <c r="D40" s="27"/>
      <c r="E40" s="27"/>
      <c r="F40" s="15">
        <f>SUM(F34:F39)</f>
        <v>6330</v>
      </c>
    </row>
    <row r="41" spans="1:6" x14ac:dyDescent="0.25">
      <c r="A41" s="9">
        <v>32</v>
      </c>
      <c r="F41" s="16"/>
    </row>
    <row r="42" spans="1:6" ht="15.75" x14ac:dyDescent="0.25">
      <c r="A42" s="9">
        <v>33</v>
      </c>
      <c r="B42" s="21" t="s">
        <v>37</v>
      </c>
      <c r="C42" s="21"/>
      <c r="F42" s="22" t="str">
        <f>IF(F13=(F23+F31+F40),"","DOES NOT EQUAL")</f>
        <v/>
      </c>
    </row>
    <row r="43" spans="1:6" x14ac:dyDescent="0.25">
      <c r="A43" s="9">
        <v>34</v>
      </c>
      <c r="F43" s="16"/>
    </row>
    <row r="44" spans="1:6" ht="15.75" x14ac:dyDescent="0.25">
      <c r="A44" s="9">
        <v>35</v>
      </c>
      <c r="B44" s="10" t="s">
        <v>38</v>
      </c>
      <c r="C44" s="10"/>
      <c r="F44" s="16"/>
    </row>
    <row r="45" spans="1:6" x14ac:dyDescent="0.25">
      <c r="A45" s="9">
        <v>36</v>
      </c>
      <c r="B45" s="23" t="s">
        <v>39</v>
      </c>
      <c r="C45" s="24"/>
      <c r="D45" s="24"/>
      <c r="E45" s="24"/>
      <c r="F45" s="25">
        <f>IF(F40&gt;0,F40/F13,"0.00%")</f>
        <v>0.19922575771881787</v>
      </c>
    </row>
    <row r="46" spans="1:6" x14ac:dyDescent="0.25">
      <c r="A46" s="9"/>
    </row>
    <row r="47" spans="1:6" x14ac:dyDescent="0.25">
      <c r="A47" s="9"/>
    </row>
    <row r="48" spans="1:6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  <row r="56" spans="1:1" x14ac:dyDescent="0.25">
      <c r="A56" s="9"/>
    </row>
    <row r="57" spans="1:1" x14ac:dyDescent="0.25">
      <c r="A57" s="9"/>
    </row>
    <row r="58" spans="1:1" x14ac:dyDescent="0.25">
      <c r="A58" s="9"/>
    </row>
  </sheetData>
  <mergeCells count="7">
    <mergeCell ref="B40:E40"/>
    <mergeCell ref="A1:F1"/>
    <mergeCell ref="A3:F3"/>
    <mergeCell ref="D5:F5"/>
    <mergeCell ref="B13:E13"/>
    <mergeCell ref="B23:E23"/>
    <mergeCell ref="B31:E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B2B3D-A9B8-45CA-A559-64C96041B4CF}">
  <dimension ref="A1:G58"/>
  <sheetViews>
    <sheetView topLeftCell="A4" workbookViewId="0">
      <selection activeCell="F30" sqref="F30"/>
    </sheetView>
  </sheetViews>
  <sheetFormatPr defaultRowHeight="15" x14ac:dyDescent="0.25"/>
  <cols>
    <col min="1" max="1" width="10.5703125" style="1" customWidth="1"/>
    <col min="2" max="2" width="19.140625" style="1" customWidth="1"/>
    <col min="3" max="3" width="3.5703125" style="1" customWidth="1"/>
    <col min="4" max="4" width="39.42578125" style="1" customWidth="1"/>
    <col min="5" max="5" width="8.85546875" style="1" customWidth="1"/>
    <col min="6" max="6" width="26.28515625" style="1" customWidth="1"/>
    <col min="7" max="16384" width="9.140625" style="1"/>
  </cols>
  <sheetData>
    <row r="1" spans="1:6" ht="33.75" x14ac:dyDescent="0.5">
      <c r="A1" s="28" t="s">
        <v>0</v>
      </c>
      <c r="B1" s="28"/>
      <c r="C1" s="28"/>
      <c r="D1" s="28"/>
      <c r="E1" s="28"/>
      <c r="F1" s="28"/>
    </row>
    <row r="2" spans="1:6" ht="15" customHeight="1" x14ac:dyDescent="0.5">
      <c r="A2" s="2"/>
      <c r="B2" s="2"/>
      <c r="C2" s="2"/>
      <c r="D2" s="2"/>
      <c r="E2" s="2"/>
      <c r="F2" s="2"/>
    </row>
    <row r="3" spans="1:6" ht="23.25" x14ac:dyDescent="0.35">
      <c r="A3" s="29" t="s">
        <v>1</v>
      </c>
      <c r="B3" s="29"/>
      <c r="C3" s="29"/>
      <c r="D3" s="29"/>
      <c r="E3" s="29"/>
      <c r="F3" s="29"/>
    </row>
    <row r="5" spans="1:6" ht="18" x14ac:dyDescent="0.25">
      <c r="A5" s="3" t="s">
        <v>2</v>
      </c>
      <c r="D5" s="30" t="s">
        <v>52</v>
      </c>
      <c r="E5" s="31"/>
      <c r="F5" s="32"/>
    </row>
    <row r="6" spans="1:6" ht="18" x14ac:dyDescent="0.25">
      <c r="A6" s="3"/>
    </row>
    <row r="7" spans="1:6" ht="18" x14ac:dyDescent="0.25">
      <c r="A7" s="3" t="s">
        <v>3</v>
      </c>
      <c r="D7" s="4" t="s">
        <v>44</v>
      </c>
      <c r="E7" s="5" t="s">
        <v>5</v>
      </c>
      <c r="F7" s="4">
        <v>2019</v>
      </c>
    </row>
    <row r="9" spans="1:6" ht="15.75" x14ac:dyDescent="0.25">
      <c r="A9" s="6" t="s">
        <v>6</v>
      </c>
      <c r="B9" s="7"/>
      <c r="C9" s="7"/>
      <c r="D9" s="8" t="s">
        <v>7</v>
      </c>
      <c r="E9" s="7"/>
      <c r="F9" s="6" t="s">
        <v>8</v>
      </c>
    </row>
    <row r="10" spans="1:6" ht="15.75" x14ac:dyDescent="0.25">
      <c r="A10" s="9">
        <v>1</v>
      </c>
      <c r="B10" s="10" t="s">
        <v>9</v>
      </c>
      <c r="C10" s="10"/>
    </row>
    <row r="11" spans="1:6" x14ac:dyDescent="0.25">
      <c r="A11" s="9">
        <v>2</v>
      </c>
      <c r="B11" s="11" t="s">
        <v>10</v>
      </c>
      <c r="C11" s="12"/>
      <c r="D11" s="12"/>
      <c r="E11" s="12"/>
      <c r="F11" s="13"/>
    </row>
    <row r="12" spans="1:6" x14ac:dyDescent="0.25">
      <c r="A12" s="9">
        <v>3</v>
      </c>
      <c r="B12" s="14" t="s">
        <v>11</v>
      </c>
      <c r="F12" s="13">
        <v>37899</v>
      </c>
    </row>
    <row r="13" spans="1:6" ht="15.75" x14ac:dyDescent="0.25">
      <c r="A13" s="9">
        <v>4</v>
      </c>
      <c r="B13" s="26" t="s">
        <v>12</v>
      </c>
      <c r="C13" s="27"/>
      <c r="D13" s="27"/>
      <c r="E13" s="27"/>
      <c r="F13" s="15">
        <f>SUM(F11:F12)</f>
        <v>37899</v>
      </c>
    </row>
    <row r="14" spans="1:6" x14ac:dyDescent="0.25">
      <c r="A14" s="9">
        <v>5</v>
      </c>
      <c r="F14" s="16"/>
    </row>
    <row r="15" spans="1:6" ht="15.75" x14ac:dyDescent="0.25">
      <c r="A15" s="9">
        <v>6</v>
      </c>
      <c r="B15" s="10" t="s">
        <v>13</v>
      </c>
      <c r="C15" s="10"/>
      <c r="F15" s="16"/>
    </row>
    <row r="16" spans="1:6" x14ac:dyDescent="0.25">
      <c r="A16" s="9">
        <v>7</v>
      </c>
      <c r="B16" s="11" t="s">
        <v>14</v>
      </c>
      <c r="C16" s="12"/>
      <c r="D16" s="12"/>
      <c r="E16" s="12"/>
      <c r="F16" s="13">
        <v>20941</v>
      </c>
    </row>
    <row r="17" spans="1:7" x14ac:dyDescent="0.25">
      <c r="A17" s="9">
        <v>8</v>
      </c>
      <c r="B17" s="14" t="s">
        <v>15</v>
      </c>
      <c r="F17" s="13">
        <v>4049</v>
      </c>
    </row>
    <row r="18" spans="1:7" x14ac:dyDescent="0.25">
      <c r="A18" s="9">
        <v>9</v>
      </c>
      <c r="B18" s="14" t="s">
        <v>16</v>
      </c>
      <c r="F18" s="13">
        <v>599</v>
      </c>
    </row>
    <row r="19" spans="1:7" x14ac:dyDescent="0.25">
      <c r="A19" s="9">
        <v>10</v>
      </c>
      <c r="B19" s="14" t="s">
        <v>17</v>
      </c>
      <c r="F19" s="13">
        <v>2492</v>
      </c>
    </row>
    <row r="20" spans="1:7" x14ac:dyDescent="0.25">
      <c r="A20" s="9">
        <v>11</v>
      </c>
      <c r="B20" s="14" t="s">
        <v>18</v>
      </c>
      <c r="F20" s="13">
        <v>857</v>
      </c>
    </row>
    <row r="21" spans="1:7" x14ac:dyDescent="0.25">
      <c r="A21" s="9">
        <v>12</v>
      </c>
      <c r="B21" s="14" t="s">
        <v>19</v>
      </c>
      <c r="F21" s="13"/>
    </row>
    <row r="22" spans="1:7" ht="15.75" x14ac:dyDescent="0.25">
      <c r="A22" s="9">
        <v>13</v>
      </c>
      <c r="B22" s="14" t="s">
        <v>20</v>
      </c>
      <c r="D22" s="17"/>
      <c r="E22" s="18"/>
      <c r="F22" s="13"/>
      <c r="G22" s="19" t="str">
        <f>IF(AND(F22&gt;0,D22=""),"Explanation for Other Sales Must be Filled In","")</f>
        <v/>
      </c>
    </row>
    <row r="23" spans="1:7" ht="15.75" x14ac:dyDescent="0.25">
      <c r="A23" s="9">
        <v>14</v>
      </c>
      <c r="B23" s="26" t="s">
        <v>21</v>
      </c>
      <c r="C23" s="27"/>
      <c r="D23" s="27"/>
      <c r="E23" s="27"/>
      <c r="F23" s="15">
        <f>IF(AND(F22&gt;0,D22&lt;&gt;""),SUM(F16:F22),IF(F22=0,SUM(F16:F22),""))</f>
        <v>28938</v>
      </c>
    </row>
    <row r="24" spans="1:7" x14ac:dyDescent="0.25">
      <c r="A24" s="9">
        <v>15</v>
      </c>
      <c r="F24" s="16"/>
    </row>
    <row r="25" spans="1:7" ht="15.75" x14ac:dyDescent="0.25">
      <c r="A25" s="9">
        <v>16</v>
      </c>
      <c r="B25" s="10" t="s">
        <v>22</v>
      </c>
      <c r="C25" s="10"/>
      <c r="F25" s="16"/>
    </row>
    <row r="26" spans="1:7" x14ac:dyDescent="0.25">
      <c r="A26" s="9">
        <v>17</v>
      </c>
      <c r="B26" s="11" t="s">
        <v>23</v>
      </c>
      <c r="C26" s="12"/>
      <c r="D26" s="12"/>
      <c r="E26" s="12"/>
      <c r="F26" s="13"/>
    </row>
    <row r="27" spans="1:7" x14ac:dyDescent="0.25">
      <c r="A27" s="9">
        <v>18</v>
      </c>
      <c r="B27" s="14" t="s">
        <v>24</v>
      </c>
      <c r="F27" s="13"/>
    </row>
    <row r="28" spans="1:7" x14ac:dyDescent="0.25">
      <c r="A28" s="9">
        <v>19</v>
      </c>
      <c r="B28" s="14" t="s">
        <v>25</v>
      </c>
      <c r="F28" s="13">
        <v>0</v>
      </c>
    </row>
    <row r="29" spans="1:7" x14ac:dyDescent="0.25">
      <c r="A29" s="9">
        <v>20</v>
      </c>
      <c r="B29" s="14" t="s">
        <v>26</v>
      </c>
      <c r="F29" s="13"/>
    </row>
    <row r="30" spans="1:7" ht="15.75" x14ac:dyDescent="0.25">
      <c r="A30" s="9">
        <v>21</v>
      </c>
      <c r="B30" s="14" t="s">
        <v>27</v>
      </c>
      <c r="D30" s="17"/>
      <c r="E30" s="18"/>
      <c r="F30" s="20"/>
      <c r="G30" s="19" t="str">
        <f>IF(AND(F30&gt;0,D30=""),"Explanation for Other Usage Must be Filled In","")</f>
        <v/>
      </c>
    </row>
    <row r="31" spans="1:7" ht="15.75" x14ac:dyDescent="0.25">
      <c r="A31" s="9">
        <v>22</v>
      </c>
      <c r="B31" s="26" t="s">
        <v>28</v>
      </c>
      <c r="C31" s="27"/>
      <c r="D31" s="27"/>
      <c r="E31" s="27"/>
      <c r="F31" s="15">
        <f>IF(AND(F30&gt;0,D30&lt;&gt;""),SUM(F26:F30),IF(F30=0,SUM(F26:F30),""))</f>
        <v>0</v>
      </c>
    </row>
    <row r="32" spans="1:7" x14ac:dyDescent="0.25">
      <c r="A32" s="9">
        <v>23</v>
      </c>
      <c r="F32" s="16"/>
    </row>
    <row r="33" spans="1:6" ht="15.75" x14ac:dyDescent="0.25">
      <c r="A33" s="9">
        <v>24</v>
      </c>
      <c r="B33" s="10" t="s">
        <v>29</v>
      </c>
      <c r="C33" s="10"/>
      <c r="F33" s="16"/>
    </row>
    <row r="34" spans="1:6" x14ac:dyDescent="0.25">
      <c r="A34" s="9">
        <v>25</v>
      </c>
      <c r="B34" s="11" t="s">
        <v>30</v>
      </c>
      <c r="C34" s="12"/>
      <c r="D34" s="12"/>
      <c r="E34" s="12"/>
      <c r="F34" s="13"/>
    </row>
    <row r="35" spans="1:6" x14ac:dyDescent="0.25">
      <c r="A35" s="9">
        <v>26</v>
      </c>
      <c r="B35" s="14" t="s">
        <v>31</v>
      </c>
      <c r="F35" s="13"/>
    </row>
    <row r="36" spans="1:6" x14ac:dyDescent="0.25">
      <c r="A36" s="9">
        <v>27</v>
      </c>
      <c r="B36" s="14" t="s">
        <v>32</v>
      </c>
      <c r="F36" s="13"/>
    </row>
    <row r="37" spans="1:6" x14ac:dyDescent="0.25">
      <c r="A37" s="9">
        <v>28</v>
      </c>
      <c r="B37" s="14" t="s">
        <v>33</v>
      </c>
      <c r="F37" s="13"/>
    </row>
    <row r="38" spans="1:6" x14ac:dyDescent="0.25">
      <c r="A38" s="9">
        <v>29</v>
      </c>
      <c r="B38" s="14" t="s">
        <v>34</v>
      </c>
      <c r="F38" s="13"/>
    </row>
    <row r="39" spans="1:6" x14ac:dyDescent="0.25">
      <c r="A39" s="9">
        <v>30</v>
      </c>
      <c r="B39" s="14" t="s">
        <v>35</v>
      </c>
      <c r="F39" s="13">
        <f>+F13-F23-F31</f>
        <v>8961</v>
      </c>
    </row>
    <row r="40" spans="1:6" ht="15.75" x14ac:dyDescent="0.25">
      <c r="A40" s="9">
        <v>31</v>
      </c>
      <c r="B40" s="26" t="s">
        <v>36</v>
      </c>
      <c r="C40" s="27"/>
      <c r="D40" s="27"/>
      <c r="E40" s="27"/>
      <c r="F40" s="15">
        <f>SUM(F34:F39)</f>
        <v>8961</v>
      </c>
    </row>
    <row r="41" spans="1:6" x14ac:dyDescent="0.25">
      <c r="A41" s="9">
        <v>32</v>
      </c>
      <c r="F41" s="16"/>
    </row>
    <row r="42" spans="1:6" ht="15.75" x14ac:dyDescent="0.25">
      <c r="A42" s="9">
        <v>33</v>
      </c>
      <c r="B42" s="21" t="s">
        <v>37</v>
      </c>
      <c r="C42" s="21"/>
      <c r="F42" s="22" t="str">
        <f>IF(F13=(F23+F31+F40),"","DOES NOT EQUAL")</f>
        <v/>
      </c>
    </row>
    <row r="43" spans="1:6" x14ac:dyDescent="0.25">
      <c r="A43" s="9">
        <v>34</v>
      </c>
      <c r="F43" s="16"/>
    </row>
    <row r="44" spans="1:6" ht="15.75" x14ac:dyDescent="0.25">
      <c r="A44" s="9">
        <v>35</v>
      </c>
      <c r="B44" s="10" t="s">
        <v>38</v>
      </c>
      <c r="C44" s="10"/>
      <c r="F44" s="16"/>
    </row>
    <row r="45" spans="1:6" x14ac:dyDescent="0.25">
      <c r="A45" s="9">
        <v>36</v>
      </c>
      <c r="B45" s="23" t="s">
        <v>39</v>
      </c>
      <c r="C45" s="24"/>
      <c r="D45" s="24"/>
      <c r="E45" s="24"/>
      <c r="F45" s="25">
        <f>IF(F40&gt;0,F40/F13,"0.00%")</f>
        <v>0.23644423335708067</v>
      </c>
    </row>
    <row r="46" spans="1:6" x14ac:dyDescent="0.25">
      <c r="A46" s="9"/>
    </row>
    <row r="47" spans="1:6" x14ac:dyDescent="0.25">
      <c r="A47" s="9"/>
    </row>
    <row r="48" spans="1:6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  <row r="56" spans="1:1" x14ac:dyDescent="0.25">
      <c r="A56" s="9"/>
    </row>
    <row r="57" spans="1:1" x14ac:dyDescent="0.25">
      <c r="A57" s="9"/>
    </row>
    <row r="58" spans="1:1" x14ac:dyDescent="0.25">
      <c r="A58" s="9"/>
    </row>
  </sheetData>
  <mergeCells count="7">
    <mergeCell ref="B40:E40"/>
    <mergeCell ref="A1:F1"/>
    <mergeCell ref="A3:F3"/>
    <mergeCell ref="D5:F5"/>
    <mergeCell ref="B13:E13"/>
    <mergeCell ref="B23:E23"/>
    <mergeCell ref="B31:E3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A532C-51E3-4872-A4D7-61151BF3844C}">
  <dimension ref="A1:G58"/>
  <sheetViews>
    <sheetView topLeftCell="A4" workbookViewId="0">
      <selection activeCell="F29" sqref="F29"/>
    </sheetView>
  </sheetViews>
  <sheetFormatPr defaultRowHeight="15" x14ac:dyDescent="0.25"/>
  <cols>
    <col min="1" max="1" width="10.5703125" style="1" customWidth="1"/>
    <col min="2" max="2" width="19.140625" style="1" customWidth="1"/>
    <col min="3" max="3" width="3.5703125" style="1" customWidth="1"/>
    <col min="4" max="4" width="39.42578125" style="1" customWidth="1"/>
    <col min="5" max="5" width="8.85546875" style="1" customWidth="1"/>
    <col min="6" max="6" width="26.28515625" style="1" customWidth="1"/>
    <col min="7" max="16384" width="9.140625" style="1"/>
  </cols>
  <sheetData>
    <row r="1" spans="1:6" ht="33.75" x14ac:dyDescent="0.5">
      <c r="A1" s="28" t="s">
        <v>0</v>
      </c>
      <c r="B1" s="28"/>
      <c r="C1" s="28"/>
      <c r="D1" s="28"/>
      <c r="E1" s="28"/>
      <c r="F1" s="28"/>
    </row>
    <row r="2" spans="1:6" ht="15" customHeight="1" x14ac:dyDescent="0.5">
      <c r="A2" s="2"/>
      <c r="B2" s="2"/>
      <c r="C2" s="2"/>
      <c r="D2" s="2"/>
      <c r="E2" s="2"/>
      <c r="F2" s="2"/>
    </row>
    <row r="3" spans="1:6" ht="23.25" x14ac:dyDescent="0.35">
      <c r="A3" s="29" t="s">
        <v>1</v>
      </c>
      <c r="B3" s="29"/>
      <c r="C3" s="29"/>
      <c r="D3" s="29"/>
      <c r="E3" s="29"/>
      <c r="F3" s="29"/>
    </row>
    <row r="5" spans="1:6" ht="18" x14ac:dyDescent="0.25">
      <c r="A5" s="3" t="s">
        <v>2</v>
      </c>
      <c r="D5" s="30" t="s">
        <v>52</v>
      </c>
      <c r="E5" s="31"/>
      <c r="F5" s="32"/>
    </row>
    <row r="6" spans="1:6" ht="18" x14ac:dyDescent="0.25">
      <c r="A6" s="3"/>
    </row>
    <row r="7" spans="1:6" ht="18" x14ac:dyDescent="0.25">
      <c r="A7" s="3" t="s">
        <v>3</v>
      </c>
      <c r="D7" s="4" t="s">
        <v>43</v>
      </c>
      <c r="E7" s="5" t="s">
        <v>5</v>
      </c>
      <c r="F7" s="4">
        <v>2019</v>
      </c>
    </row>
    <row r="9" spans="1:6" ht="15.75" x14ac:dyDescent="0.25">
      <c r="A9" s="6" t="s">
        <v>6</v>
      </c>
      <c r="B9" s="7"/>
      <c r="C9" s="7"/>
      <c r="D9" s="8" t="s">
        <v>7</v>
      </c>
      <c r="E9" s="7"/>
      <c r="F9" s="6" t="s">
        <v>8</v>
      </c>
    </row>
    <row r="10" spans="1:6" ht="15.75" x14ac:dyDescent="0.25">
      <c r="A10" s="9">
        <v>1</v>
      </c>
      <c r="B10" s="10" t="s">
        <v>9</v>
      </c>
      <c r="C10" s="10"/>
    </row>
    <row r="11" spans="1:6" x14ac:dyDescent="0.25">
      <c r="A11" s="9">
        <v>2</v>
      </c>
      <c r="B11" s="11" t="s">
        <v>10</v>
      </c>
      <c r="C11" s="12"/>
      <c r="D11" s="12"/>
      <c r="E11" s="12"/>
      <c r="F11" s="13"/>
    </row>
    <row r="12" spans="1:6" x14ac:dyDescent="0.25">
      <c r="A12" s="9">
        <v>3</v>
      </c>
      <c r="B12" s="14" t="s">
        <v>11</v>
      </c>
      <c r="F12" s="13">
        <v>43780</v>
      </c>
    </row>
    <row r="13" spans="1:6" ht="15.75" x14ac:dyDescent="0.25">
      <c r="A13" s="9">
        <v>4</v>
      </c>
      <c r="B13" s="26" t="s">
        <v>12</v>
      </c>
      <c r="C13" s="27"/>
      <c r="D13" s="27"/>
      <c r="E13" s="27"/>
      <c r="F13" s="15">
        <f>SUM(F11:F12)</f>
        <v>43780</v>
      </c>
    </row>
    <row r="14" spans="1:6" x14ac:dyDescent="0.25">
      <c r="A14" s="9">
        <v>5</v>
      </c>
      <c r="F14" s="16"/>
    </row>
    <row r="15" spans="1:6" ht="15.75" x14ac:dyDescent="0.25">
      <c r="A15" s="9">
        <v>6</v>
      </c>
      <c r="B15" s="10" t="s">
        <v>13</v>
      </c>
      <c r="C15" s="10"/>
      <c r="F15" s="16"/>
    </row>
    <row r="16" spans="1:6" x14ac:dyDescent="0.25">
      <c r="A16" s="9">
        <v>7</v>
      </c>
      <c r="B16" s="11" t="s">
        <v>14</v>
      </c>
      <c r="C16" s="12"/>
      <c r="D16" s="12"/>
      <c r="E16" s="12"/>
      <c r="F16" s="13">
        <v>23657</v>
      </c>
    </row>
    <row r="17" spans="1:7" x14ac:dyDescent="0.25">
      <c r="A17" s="9">
        <v>8</v>
      </c>
      <c r="B17" s="14" t="s">
        <v>15</v>
      </c>
      <c r="F17" s="13">
        <v>4412</v>
      </c>
    </row>
    <row r="18" spans="1:7" x14ac:dyDescent="0.25">
      <c r="A18" s="9">
        <v>9</v>
      </c>
      <c r="B18" s="14" t="s">
        <v>16</v>
      </c>
      <c r="F18" s="13">
        <v>576</v>
      </c>
    </row>
    <row r="19" spans="1:7" x14ac:dyDescent="0.25">
      <c r="A19" s="9">
        <v>10</v>
      </c>
      <c r="B19" s="14" t="s">
        <v>17</v>
      </c>
      <c r="F19" s="13">
        <v>2609</v>
      </c>
    </row>
    <row r="20" spans="1:7" x14ac:dyDescent="0.25">
      <c r="A20" s="9">
        <v>11</v>
      </c>
      <c r="B20" s="14" t="s">
        <v>18</v>
      </c>
      <c r="F20" s="13">
        <v>705</v>
      </c>
    </row>
    <row r="21" spans="1:7" x14ac:dyDescent="0.25">
      <c r="A21" s="9">
        <v>12</v>
      </c>
      <c r="B21" s="14" t="s">
        <v>19</v>
      </c>
      <c r="F21" s="13"/>
    </row>
    <row r="22" spans="1:7" ht="15.75" x14ac:dyDescent="0.25">
      <c r="A22" s="9">
        <v>13</v>
      </c>
      <c r="B22" s="14" t="s">
        <v>20</v>
      </c>
      <c r="D22" s="17"/>
      <c r="E22" s="18"/>
      <c r="F22" s="13"/>
      <c r="G22" s="19" t="str">
        <f>IF(AND(F22&gt;0,D22=""),"Explanation for Other Sales Must be Filled In","")</f>
        <v/>
      </c>
    </row>
    <row r="23" spans="1:7" ht="15.75" x14ac:dyDescent="0.25">
      <c r="A23" s="9">
        <v>14</v>
      </c>
      <c r="B23" s="26" t="s">
        <v>21</v>
      </c>
      <c r="C23" s="27"/>
      <c r="D23" s="27"/>
      <c r="E23" s="27"/>
      <c r="F23" s="15">
        <f>IF(AND(F22&gt;0,D22&lt;&gt;""),SUM(F16:F22),IF(F22=0,SUM(F16:F22),""))</f>
        <v>31959</v>
      </c>
    </row>
    <row r="24" spans="1:7" x14ac:dyDescent="0.25">
      <c r="A24" s="9">
        <v>15</v>
      </c>
      <c r="F24" s="16"/>
    </row>
    <row r="25" spans="1:7" ht="15.75" x14ac:dyDescent="0.25">
      <c r="A25" s="9">
        <v>16</v>
      </c>
      <c r="B25" s="10" t="s">
        <v>22</v>
      </c>
      <c r="C25" s="10"/>
      <c r="F25" s="16"/>
    </row>
    <row r="26" spans="1:7" x14ac:dyDescent="0.25">
      <c r="A26" s="9">
        <v>17</v>
      </c>
      <c r="B26" s="11" t="s">
        <v>23</v>
      </c>
      <c r="C26" s="12"/>
      <c r="D26" s="12"/>
      <c r="E26" s="12"/>
      <c r="F26" s="13"/>
    </row>
    <row r="27" spans="1:7" x14ac:dyDescent="0.25">
      <c r="A27" s="9">
        <v>18</v>
      </c>
      <c r="B27" s="14" t="s">
        <v>24</v>
      </c>
      <c r="F27" s="13"/>
    </row>
    <row r="28" spans="1:7" x14ac:dyDescent="0.25">
      <c r="A28" s="9">
        <v>19</v>
      </c>
      <c r="B28" s="14" t="s">
        <v>25</v>
      </c>
      <c r="F28" s="13">
        <v>850</v>
      </c>
    </row>
    <row r="29" spans="1:7" x14ac:dyDescent="0.25">
      <c r="A29" s="9">
        <v>20</v>
      </c>
      <c r="B29" s="14" t="s">
        <v>26</v>
      </c>
      <c r="F29" s="13"/>
    </row>
    <row r="30" spans="1:7" ht="15.75" x14ac:dyDescent="0.25">
      <c r="A30" s="9">
        <v>21</v>
      </c>
      <c r="B30" s="14" t="s">
        <v>27</v>
      </c>
      <c r="D30" s="17"/>
      <c r="E30" s="18"/>
      <c r="F30" s="20"/>
      <c r="G30" s="19" t="str">
        <f>IF(AND(F30&gt;0,D30=""),"Explanation for Other Usage Must be Filled In","")</f>
        <v/>
      </c>
    </row>
    <row r="31" spans="1:7" ht="15.75" x14ac:dyDescent="0.25">
      <c r="A31" s="9">
        <v>22</v>
      </c>
      <c r="B31" s="26" t="s">
        <v>28</v>
      </c>
      <c r="C31" s="27"/>
      <c r="D31" s="27"/>
      <c r="E31" s="27"/>
      <c r="F31" s="15">
        <f>IF(AND(F30&gt;0,D30&lt;&gt;""),SUM(F26:F30),IF(F30=0,SUM(F26:F30),""))</f>
        <v>850</v>
      </c>
    </row>
    <row r="32" spans="1:7" x14ac:dyDescent="0.25">
      <c r="A32" s="9">
        <v>23</v>
      </c>
      <c r="F32" s="16"/>
    </row>
    <row r="33" spans="1:6" ht="15.75" x14ac:dyDescent="0.25">
      <c r="A33" s="9">
        <v>24</v>
      </c>
      <c r="B33" s="10" t="s">
        <v>29</v>
      </c>
      <c r="C33" s="10"/>
      <c r="F33" s="16"/>
    </row>
    <row r="34" spans="1:6" x14ac:dyDescent="0.25">
      <c r="A34" s="9">
        <v>25</v>
      </c>
      <c r="B34" s="11" t="s">
        <v>30</v>
      </c>
      <c r="C34" s="12"/>
      <c r="D34" s="12"/>
      <c r="E34" s="12"/>
      <c r="F34" s="13"/>
    </row>
    <row r="35" spans="1:6" x14ac:dyDescent="0.25">
      <c r="A35" s="9">
        <v>26</v>
      </c>
      <c r="B35" s="14" t="s">
        <v>31</v>
      </c>
      <c r="F35" s="13"/>
    </row>
    <row r="36" spans="1:6" x14ac:dyDescent="0.25">
      <c r="A36" s="9">
        <v>27</v>
      </c>
      <c r="B36" s="14" t="s">
        <v>32</v>
      </c>
      <c r="F36" s="13"/>
    </row>
    <row r="37" spans="1:6" x14ac:dyDescent="0.25">
      <c r="A37" s="9">
        <v>28</v>
      </c>
      <c r="B37" s="14" t="s">
        <v>33</v>
      </c>
      <c r="F37" s="13"/>
    </row>
    <row r="38" spans="1:6" x14ac:dyDescent="0.25">
      <c r="A38" s="9">
        <v>29</v>
      </c>
      <c r="B38" s="14" t="s">
        <v>34</v>
      </c>
      <c r="F38" s="13"/>
    </row>
    <row r="39" spans="1:6" x14ac:dyDescent="0.25">
      <c r="A39" s="9">
        <v>30</v>
      </c>
      <c r="B39" s="14" t="s">
        <v>35</v>
      </c>
      <c r="F39" s="13">
        <f>+F13-F23-F31</f>
        <v>10971</v>
      </c>
    </row>
    <row r="40" spans="1:6" ht="15.75" x14ac:dyDescent="0.25">
      <c r="A40" s="9">
        <v>31</v>
      </c>
      <c r="B40" s="26" t="s">
        <v>36</v>
      </c>
      <c r="C40" s="27"/>
      <c r="D40" s="27"/>
      <c r="E40" s="27"/>
      <c r="F40" s="15">
        <f>SUM(F34:F39)</f>
        <v>10971</v>
      </c>
    </row>
    <row r="41" spans="1:6" x14ac:dyDescent="0.25">
      <c r="A41" s="9">
        <v>32</v>
      </c>
      <c r="F41" s="16"/>
    </row>
    <row r="42" spans="1:6" ht="15.75" x14ac:dyDescent="0.25">
      <c r="A42" s="9">
        <v>33</v>
      </c>
      <c r="B42" s="21" t="s">
        <v>37</v>
      </c>
      <c r="C42" s="21"/>
      <c r="F42" s="22" t="str">
        <f>IF(F13=(F23+F31+F40),"","DOES NOT EQUAL")</f>
        <v/>
      </c>
    </row>
    <row r="43" spans="1:6" x14ac:dyDescent="0.25">
      <c r="A43" s="9">
        <v>34</v>
      </c>
      <c r="F43" s="16"/>
    </row>
    <row r="44" spans="1:6" ht="15.75" x14ac:dyDescent="0.25">
      <c r="A44" s="9">
        <v>35</v>
      </c>
      <c r="B44" s="10" t="s">
        <v>38</v>
      </c>
      <c r="C44" s="10"/>
      <c r="F44" s="16"/>
    </row>
    <row r="45" spans="1:6" x14ac:dyDescent="0.25">
      <c r="A45" s="9">
        <v>36</v>
      </c>
      <c r="B45" s="23" t="s">
        <v>39</v>
      </c>
      <c r="C45" s="24"/>
      <c r="D45" s="24"/>
      <c r="E45" s="24"/>
      <c r="F45" s="25">
        <f>IF(F40&gt;0,F40/F13,"0.00%")</f>
        <v>0.2505938784833257</v>
      </c>
    </row>
    <row r="46" spans="1:6" x14ac:dyDescent="0.25">
      <c r="A46" s="9"/>
    </row>
    <row r="47" spans="1:6" x14ac:dyDescent="0.25">
      <c r="A47" s="9"/>
    </row>
    <row r="48" spans="1:6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  <row r="56" spans="1:1" x14ac:dyDescent="0.25">
      <c r="A56" s="9"/>
    </row>
    <row r="57" spans="1:1" x14ac:dyDescent="0.25">
      <c r="A57" s="9"/>
    </row>
    <row r="58" spans="1:1" x14ac:dyDescent="0.25">
      <c r="A58" s="9"/>
    </row>
  </sheetData>
  <mergeCells count="7">
    <mergeCell ref="B40:E40"/>
    <mergeCell ref="A1:F1"/>
    <mergeCell ref="A3:F3"/>
    <mergeCell ref="D5:F5"/>
    <mergeCell ref="B13:E13"/>
    <mergeCell ref="B23:E23"/>
    <mergeCell ref="B31:E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3C72D-FB48-4A67-9F65-7447F3CD0A32}">
  <dimension ref="A1:G58"/>
  <sheetViews>
    <sheetView topLeftCell="A4" workbookViewId="0">
      <selection activeCell="F29" sqref="F29"/>
    </sheetView>
  </sheetViews>
  <sheetFormatPr defaultRowHeight="15" x14ac:dyDescent="0.25"/>
  <cols>
    <col min="1" max="1" width="10.5703125" style="1" customWidth="1"/>
    <col min="2" max="2" width="19.140625" style="1" customWidth="1"/>
    <col min="3" max="3" width="3.5703125" style="1" customWidth="1"/>
    <col min="4" max="4" width="39.42578125" style="1" customWidth="1"/>
    <col min="5" max="5" width="8.85546875" style="1" customWidth="1"/>
    <col min="6" max="6" width="26.28515625" style="1" customWidth="1"/>
    <col min="7" max="16384" width="9.140625" style="1"/>
  </cols>
  <sheetData>
    <row r="1" spans="1:6" ht="33.75" x14ac:dyDescent="0.5">
      <c r="A1" s="28" t="s">
        <v>0</v>
      </c>
      <c r="B1" s="28"/>
      <c r="C1" s="28"/>
      <c r="D1" s="28"/>
      <c r="E1" s="28"/>
      <c r="F1" s="28"/>
    </row>
    <row r="2" spans="1:6" ht="15" customHeight="1" x14ac:dyDescent="0.5">
      <c r="A2" s="2"/>
      <c r="B2" s="2"/>
      <c r="C2" s="2"/>
      <c r="D2" s="2"/>
      <c r="E2" s="2"/>
      <c r="F2" s="2"/>
    </row>
    <row r="3" spans="1:6" ht="23.25" x14ac:dyDescent="0.35">
      <c r="A3" s="29" t="s">
        <v>1</v>
      </c>
      <c r="B3" s="29"/>
      <c r="C3" s="29"/>
      <c r="D3" s="29"/>
      <c r="E3" s="29"/>
      <c r="F3" s="29"/>
    </row>
    <row r="5" spans="1:6" ht="18" x14ac:dyDescent="0.25">
      <c r="A5" s="3" t="s">
        <v>2</v>
      </c>
      <c r="D5" s="30" t="s">
        <v>52</v>
      </c>
      <c r="E5" s="31"/>
      <c r="F5" s="32"/>
    </row>
    <row r="6" spans="1:6" ht="18" x14ac:dyDescent="0.25">
      <c r="A6" s="3"/>
    </row>
    <row r="7" spans="1:6" ht="18" x14ac:dyDescent="0.25">
      <c r="A7" s="3" t="s">
        <v>3</v>
      </c>
      <c r="D7" s="4" t="s">
        <v>45</v>
      </c>
      <c r="E7" s="5" t="s">
        <v>5</v>
      </c>
      <c r="F7" s="4">
        <v>2019</v>
      </c>
    </row>
    <row r="9" spans="1:6" ht="15.75" x14ac:dyDescent="0.25">
      <c r="A9" s="6" t="s">
        <v>6</v>
      </c>
      <c r="B9" s="7"/>
      <c r="C9" s="7"/>
      <c r="D9" s="8" t="s">
        <v>7</v>
      </c>
      <c r="E9" s="7"/>
      <c r="F9" s="6" t="s">
        <v>8</v>
      </c>
    </row>
    <row r="10" spans="1:6" ht="15.75" x14ac:dyDescent="0.25">
      <c r="A10" s="9">
        <v>1</v>
      </c>
      <c r="B10" s="10" t="s">
        <v>9</v>
      </c>
      <c r="C10" s="10"/>
    </row>
    <row r="11" spans="1:6" x14ac:dyDescent="0.25">
      <c r="A11" s="9">
        <v>2</v>
      </c>
      <c r="B11" s="11" t="s">
        <v>10</v>
      </c>
      <c r="C11" s="12"/>
      <c r="D11" s="12"/>
      <c r="E11" s="12"/>
      <c r="F11" s="13"/>
    </row>
    <row r="12" spans="1:6" x14ac:dyDescent="0.25">
      <c r="A12" s="9">
        <v>3</v>
      </c>
      <c r="B12" s="14" t="s">
        <v>11</v>
      </c>
      <c r="F12" s="13">
        <v>37115</v>
      </c>
    </row>
    <row r="13" spans="1:6" ht="15.75" x14ac:dyDescent="0.25">
      <c r="A13" s="9">
        <v>4</v>
      </c>
      <c r="B13" s="26" t="s">
        <v>12</v>
      </c>
      <c r="C13" s="27"/>
      <c r="D13" s="27"/>
      <c r="E13" s="27"/>
      <c r="F13" s="15">
        <f>SUM(F11:F12)</f>
        <v>37115</v>
      </c>
    </row>
    <row r="14" spans="1:6" x14ac:dyDescent="0.25">
      <c r="A14" s="9">
        <v>5</v>
      </c>
      <c r="F14" s="16"/>
    </row>
    <row r="15" spans="1:6" ht="15.75" x14ac:dyDescent="0.25">
      <c r="A15" s="9">
        <v>6</v>
      </c>
      <c r="B15" s="10" t="s">
        <v>13</v>
      </c>
      <c r="C15" s="10"/>
      <c r="F15" s="16"/>
    </row>
    <row r="16" spans="1:6" x14ac:dyDescent="0.25">
      <c r="A16" s="9">
        <v>7</v>
      </c>
      <c r="B16" s="11" t="s">
        <v>14</v>
      </c>
      <c r="C16" s="12"/>
      <c r="D16" s="12"/>
      <c r="E16" s="12"/>
      <c r="F16" s="13">
        <v>24932</v>
      </c>
    </row>
    <row r="17" spans="1:7" x14ac:dyDescent="0.25">
      <c r="A17" s="9">
        <v>8</v>
      </c>
      <c r="B17" s="14" t="s">
        <v>15</v>
      </c>
      <c r="F17" s="13">
        <v>4445</v>
      </c>
    </row>
    <row r="18" spans="1:7" x14ac:dyDescent="0.25">
      <c r="A18" s="9">
        <v>9</v>
      </c>
      <c r="B18" s="14" t="s">
        <v>16</v>
      </c>
      <c r="F18" s="13">
        <v>510</v>
      </c>
    </row>
    <row r="19" spans="1:7" x14ac:dyDescent="0.25">
      <c r="A19" s="9">
        <v>10</v>
      </c>
      <c r="B19" s="14" t="s">
        <v>17</v>
      </c>
      <c r="F19" s="13">
        <v>3046</v>
      </c>
    </row>
    <row r="20" spans="1:7" x14ac:dyDescent="0.25">
      <c r="A20" s="9">
        <v>11</v>
      </c>
      <c r="B20" s="14" t="s">
        <v>18</v>
      </c>
      <c r="F20" s="13">
        <v>896</v>
      </c>
    </row>
    <row r="21" spans="1:7" x14ac:dyDescent="0.25">
      <c r="A21" s="9">
        <v>12</v>
      </c>
      <c r="B21" s="14" t="s">
        <v>19</v>
      </c>
      <c r="F21" s="13"/>
    </row>
    <row r="22" spans="1:7" ht="15.75" x14ac:dyDescent="0.25">
      <c r="A22" s="9">
        <v>13</v>
      </c>
      <c r="B22" s="14" t="s">
        <v>20</v>
      </c>
      <c r="D22" s="17"/>
      <c r="E22" s="18"/>
      <c r="F22" s="13"/>
      <c r="G22" s="19" t="str">
        <f>IF(AND(F22&gt;0,D22=""),"Explanation for Other Sales Must be Filled In","")</f>
        <v/>
      </c>
    </row>
    <row r="23" spans="1:7" ht="15.75" x14ac:dyDescent="0.25">
      <c r="A23" s="9">
        <v>14</v>
      </c>
      <c r="B23" s="26" t="s">
        <v>21</v>
      </c>
      <c r="C23" s="27"/>
      <c r="D23" s="27"/>
      <c r="E23" s="27"/>
      <c r="F23" s="15">
        <f>IF(AND(F22&gt;0,D22&lt;&gt;""),SUM(F16:F22),IF(F22=0,SUM(F16:F22),""))</f>
        <v>33829</v>
      </c>
    </row>
    <row r="24" spans="1:7" x14ac:dyDescent="0.25">
      <c r="A24" s="9">
        <v>15</v>
      </c>
      <c r="F24" s="16"/>
    </row>
    <row r="25" spans="1:7" ht="15.75" x14ac:dyDescent="0.25">
      <c r="A25" s="9">
        <v>16</v>
      </c>
      <c r="B25" s="10" t="s">
        <v>22</v>
      </c>
      <c r="C25" s="10"/>
      <c r="F25" s="16"/>
    </row>
    <row r="26" spans="1:7" x14ac:dyDescent="0.25">
      <c r="A26" s="9">
        <v>17</v>
      </c>
      <c r="B26" s="11" t="s">
        <v>23</v>
      </c>
      <c r="C26" s="12"/>
      <c r="D26" s="12"/>
      <c r="E26" s="12"/>
      <c r="F26" s="13"/>
    </row>
    <row r="27" spans="1:7" x14ac:dyDescent="0.25">
      <c r="A27" s="9">
        <v>18</v>
      </c>
      <c r="B27" s="14" t="s">
        <v>24</v>
      </c>
      <c r="F27" s="13"/>
    </row>
    <row r="28" spans="1:7" x14ac:dyDescent="0.25">
      <c r="A28" s="9">
        <v>19</v>
      </c>
      <c r="B28" s="14" t="s">
        <v>25</v>
      </c>
      <c r="F28" s="13">
        <v>1275</v>
      </c>
    </row>
    <row r="29" spans="1:7" x14ac:dyDescent="0.25">
      <c r="A29" s="9">
        <v>20</v>
      </c>
      <c r="B29" s="14" t="s">
        <v>26</v>
      </c>
      <c r="F29" s="13"/>
    </row>
    <row r="30" spans="1:7" ht="15.75" x14ac:dyDescent="0.25">
      <c r="A30" s="9">
        <v>21</v>
      </c>
      <c r="B30" s="14" t="s">
        <v>27</v>
      </c>
      <c r="D30" s="17"/>
      <c r="E30" s="18"/>
      <c r="F30" s="20"/>
      <c r="G30" s="19" t="str">
        <f>IF(AND(F30&gt;0,D30=""),"Explanation for Other Usage Must be Filled In","")</f>
        <v/>
      </c>
    </row>
    <row r="31" spans="1:7" ht="15.75" x14ac:dyDescent="0.25">
      <c r="A31" s="9">
        <v>22</v>
      </c>
      <c r="B31" s="26" t="s">
        <v>28</v>
      </c>
      <c r="C31" s="27"/>
      <c r="D31" s="27"/>
      <c r="E31" s="27"/>
      <c r="F31" s="15">
        <f>IF(AND(F30&gt;0,D30&lt;&gt;""),SUM(F26:F30),IF(F30=0,SUM(F26:F30),""))</f>
        <v>1275</v>
      </c>
    </row>
    <row r="32" spans="1:7" x14ac:dyDescent="0.25">
      <c r="A32" s="9">
        <v>23</v>
      </c>
      <c r="F32" s="16"/>
    </row>
    <row r="33" spans="1:6" ht="15.75" x14ac:dyDescent="0.25">
      <c r="A33" s="9">
        <v>24</v>
      </c>
      <c r="B33" s="10" t="s">
        <v>29</v>
      </c>
      <c r="C33" s="10"/>
      <c r="F33" s="16"/>
    </row>
    <row r="34" spans="1:6" x14ac:dyDescent="0.25">
      <c r="A34" s="9">
        <v>25</v>
      </c>
      <c r="B34" s="11" t="s">
        <v>30</v>
      </c>
      <c r="C34" s="12"/>
      <c r="D34" s="12"/>
      <c r="E34" s="12"/>
      <c r="F34" s="13"/>
    </row>
    <row r="35" spans="1:6" x14ac:dyDescent="0.25">
      <c r="A35" s="9">
        <v>26</v>
      </c>
      <c r="B35" s="14" t="s">
        <v>31</v>
      </c>
      <c r="F35" s="13"/>
    </row>
    <row r="36" spans="1:6" x14ac:dyDescent="0.25">
      <c r="A36" s="9">
        <v>27</v>
      </c>
      <c r="B36" s="14" t="s">
        <v>32</v>
      </c>
      <c r="F36" s="13"/>
    </row>
    <row r="37" spans="1:6" x14ac:dyDescent="0.25">
      <c r="A37" s="9">
        <v>28</v>
      </c>
      <c r="B37" s="14" t="s">
        <v>33</v>
      </c>
      <c r="F37" s="13"/>
    </row>
    <row r="38" spans="1:6" x14ac:dyDescent="0.25">
      <c r="A38" s="9">
        <v>29</v>
      </c>
      <c r="B38" s="14" t="s">
        <v>34</v>
      </c>
      <c r="F38" s="13"/>
    </row>
    <row r="39" spans="1:6" x14ac:dyDescent="0.25">
      <c r="A39" s="9">
        <v>30</v>
      </c>
      <c r="B39" s="14" t="s">
        <v>35</v>
      </c>
      <c r="F39" s="13">
        <f>+F13-F23-F31</f>
        <v>2011</v>
      </c>
    </row>
    <row r="40" spans="1:6" ht="15.75" x14ac:dyDescent="0.25">
      <c r="A40" s="9">
        <v>31</v>
      </c>
      <c r="B40" s="26" t="s">
        <v>36</v>
      </c>
      <c r="C40" s="27"/>
      <c r="D40" s="27"/>
      <c r="E40" s="27"/>
      <c r="F40" s="15">
        <f>SUM(F34:F39)</f>
        <v>2011</v>
      </c>
    </row>
    <row r="41" spans="1:6" x14ac:dyDescent="0.25">
      <c r="A41" s="9">
        <v>32</v>
      </c>
      <c r="F41" s="16"/>
    </row>
    <row r="42" spans="1:6" ht="15.75" x14ac:dyDescent="0.25">
      <c r="A42" s="9">
        <v>33</v>
      </c>
      <c r="B42" s="21" t="s">
        <v>37</v>
      </c>
      <c r="C42" s="21"/>
      <c r="F42" s="22" t="str">
        <f>IF(F13=(F23+F31+F40),"","DOES NOT EQUAL")</f>
        <v/>
      </c>
    </row>
    <row r="43" spans="1:6" x14ac:dyDescent="0.25">
      <c r="A43" s="9">
        <v>34</v>
      </c>
      <c r="F43" s="16"/>
    </row>
    <row r="44" spans="1:6" ht="15.75" x14ac:dyDescent="0.25">
      <c r="A44" s="9">
        <v>35</v>
      </c>
      <c r="B44" s="10" t="s">
        <v>38</v>
      </c>
      <c r="C44" s="10"/>
      <c r="F44" s="16"/>
    </row>
    <row r="45" spans="1:6" x14ac:dyDescent="0.25">
      <c r="A45" s="9">
        <v>36</v>
      </c>
      <c r="B45" s="23" t="s">
        <v>39</v>
      </c>
      <c r="C45" s="24"/>
      <c r="D45" s="24"/>
      <c r="E45" s="24"/>
      <c r="F45" s="25">
        <f>IF(F40&gt;0,F40/F13,"0.00%")</f>
        <v>5.418294490098343E-2</v>
      </c>
    </row>
    <row r="46" spans="1:6" x14ac:dyDescent="0.25">
      <c r="A46" s="9"/>
    </row>
    <row r="47" spans="1:6" x14ac:dyDescent="0.25">
      <c r="A47" s="9"/>
    </row>
    <row r="48" spans="1:6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  <row r="56" spans="1:1" x14ac:dyDescent="0.25">
      <c r="A56" s="9"/>
    </row>
    <row r="57" spans="1:1" x14ac:dyDescent="0.25">
      <c r="A57" s="9"/>
    </row>
    <row r="58" spans="1:1" x14ac:dyDescent="0.25">
      <c r="A58" s="9"/>
    </row>
  </sheetData>
  <mergeCells count="7">
    <mergeCell ref="B40:E40"/>
    <mergeCell ref="A1:F1"/>
    <mergeCell ref="A3:F3"/>
    <mergeCell ref="D5:F5"/>
    <mergeCell ref="B13:E13"/>
    <mergeCell ref="B23:E23"/>
    <mergeCell ref="B31:E3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C5BCC-1FC7-473E-82D4-1E527DD45E98}">
  <dimension ref="A1:G58"/>
  <sheetViews>
    <sheetView topLeftCell="A26" workbookViewId="0">
      <selection activeCell="F30" sqref="F30"/>
    </sheetView>
  </sheetViews>
  <sheetFormatPr defaultRowHeight="15" x14ac:dyDescent="0.25"/>
  <cols>
    <col min="1" max="1" width="10.5703125" style="1" customWidth="1"/>
    <col min="2" max="2" width="19.140625" style="1" customWidth="1"/>
    <col min="3" max="3" width="3.5703125" style="1" customWidth="1"/>
    <col min="4" max="4" width="39.42578125" style="1" customWidth="1"/>
    <col min="5" max="5" width="8.85546875" style="1" customWidth="1"/>
    <col min="6" max="6" width="26.28515625" style="1" customWidth="1"/>
    <col min="7" max="16384" width="9.140625" style="1"/>
  </cols>
  <sheetData>
    <row r="1" spans="1:6" ht="33.75" x14ac:dyDescent="0.5">
      <c r="A1" s="28" t="s">
        <v>0</v>
      </c>
      <c r="B1" s="28"/>
      <c r="C1" s="28"/>
      <c r="D1" s="28"/>
      <c r="E1" s="28"/>
      <c r="F1" s="28"/>
    </row>
    <row r="2" spans="1:6" ht="15" customHeight="1" x14ac:dyDescent="0.5">
      <c r="A2" s="2"/>
      <c r="B2" s="2"/>
      <c r="C2" s="2"/>
      <c r="D2" s="2"/>
      <c r="E2" s="2"/>
      <c r="F2" s="2"/>
    </row>
    <row r="3" spans="1:6" ht="23.25" x14ac:dyDescent="0.35">
      <c r="A3" s="29" t="s">
        <v>1</v>
      </c>
      <c r="B3" s="29"/>
      <c r="C3" s="29"/>
      <c r="D3" s="29"/>
      <c r="E3" s="29"/>
      <c r="F3" s="29"/>
    </row>
    <row r="5" spans="1:6" ht="18" x14ac:dyDescent="0.25">
      <c r="A5" s="3" t="s">
        <v>2</v>
      </c>
      <c r="D5" s="30" t="s">
        <v>52</v>
      </c>
      <c r="E5" s="31"/>
      <c r="F5" s="32"/>
    </row>
    <row r="6" spans="1:6" ht="18" x14ac:dyDescent="0.25">
      <c r="A6" s="3"/>
    </row>
    <row r="7" spans="1:6" ht="18" x14ac:dyDescent="0.25">
      <c r="A7" s="3" t="s">
        <v>3</v>
      </c>
      <c r="D7" s="4" t="s">
        <v>4</v>
      </c>
      <c r="E7" s="5" t="s">
        <v>5</v>
      </c>
      <c r="F7" s="4">
        <v>2019</v>
      </c>
    </row>
    <row r="9" spans="1:6" ht="15.75" x14ac:dyDescent="0.25">
      <c r="A9" s="6" t="s">
        <v>6</v>
      </c>
      <c r="B9" s="7"/>
      <c r="C9" s="7"/>
      <c r="D9" s="8" t="s">
        <v>7</v>
      </c>
      <c r="E9" s="7"/>
      <c r="F9" s="6" t="s">
        <v>8</v>
      </c>
    </row>
    <row r="10" spans="1:6" ht="15.75" x14ac:dyDescent="0.25">
      <c r="A10" s="9">
        <v>1</v>
      </c>
      <c r="B10" s="10" t="s">
        <v>9</v>
      </c>
      <c r="C10" s="10"/>
    </row>
    <row r="11" spans="1:6" x14ac:dyDescent="0.25">
      <c r="A11" s="9">
        <v>2</v>
      </c>
      <c r="B11" s="11" t="s">
        <v>10</v>
      </c>
      <c r="C11" s="12"/>
      <c r="D11" s="12"/>
      <c r="E11" s="12"/>
      <c r="F11" s="13"/>
    </row>
    <row r="12" spans="1:6" x14ac:dyDescent="0.25">
      <c r="A12" s="9">
        <v>3</v>
      </c>
      <c r="B12" s="14" t="s">
        <v>11</v>
      </c>
      <c r="F12" s="13">
        <v>47642</v>
      </c>
    </row>
    <row r="13" spans="1:6" ht="15.75" x14ac:dyDescent="0.25">
      <c r="A13" s="9">
        <v>4</v>
      </c>
      <c r="B13" s="26" t="s">
        <v>12</v>
      </c>
      <c r="C13" s="27"/>
      <c r="D13" s="27"/>
      <c r="E13" s="27"/>
      <c r="F13" s="15">
        <f>SUM(F11:F12)</f>
        <v>47642</v>
      </c>
    </row>
    <row r="14" spans="1:6" x14ac:dyDescent="0.25">
      <c r="A14" s="9">
        <v>5</v>
      </c>
      <c r="F14" s="16"/>
    </row>
    <row r="15" spans="1:6" ht="15.75" x14ac:dyDescent="0.25">
      <c r="A15" s="9">
        <v>6</v>
      </c>
      <c r="B15" s="10" t="s">
        <v>13</v>
      </c>
      <c r="C15" s="10"/>
      <c r="F15" s="16"/>
    </row>
    <row r="16" spans="1:6" x14ac:dyDescent="0.25">
      <c r="A16" s="9">
        <v>7</v>
      </c>
      <c r="B16" s="11" t="s">
        <v>14</v>
      </c>
      <c r="C16" s="12"/>
      <c r="D16" s="12"/>
      <c r="E16" s="12"/>
      <c r="F16" s="13">
        <v>25785</v>
      </c>
    </row>
    <row r="17" spans="1:7" x14ac:dyDescent="0.25">
      <c r="A17" s="9">
        <v>8</v>
      </c>
      <c r="B17" s="14" t="s">
        <v>15</v>
      </c>
      <c r="F17" s="13">
        <v>4256</v>
      </c>
    </row>
    <row r="18" spans="1:7" x14ac:dyDescent="0.25">
      <c r="A18" s="9">
        <v>9</v>
      </c>
      <c r="B18" s="14" t="s">
        <v>16</v>
      </c>
      <c r="F18" s="13">
        <v>586</v>
      </c>
    </row>
    <row r="19" spans="1:7" x14ac:dyDescent="0.25">
      <c r="A19" s="9">
        <v>10</v>
      </c>
      <c r="B19" s="14" t="s">
        <v>17</v>
      </c>
      <c r="F19" s="13">
        <v>3439</v>
      </c>
    </row>
    <row r="20" spans="1:7" x14ac:dyDescent="0.25">
      <c r="A20" s="9">
        <v>11</v>
      </c>
      <c r="B20" s="14" t="s">
        <v>18</v>
      </c>
      <c r="F20" s="13">
        <v>719</v>
      </c>
    </row>
    <row r="21" spans="1:7" x14ac:dyDescent="0.25">
      <c r="A21" s="9">
        <v>12</v>
      </c>
      <c r="B21" s="14" t="s">
        <v>19</v>
      </c>
      <c r="F21" s="13"/>
    </row>
    <row r="22" spans="1:7" ht="15.75" x14ac:dyDescent="0.25">
      <c r="A22" s="9">
        <v>13</v>
      </c>
      <c r="B22" s="14" t="s">
        <v>20</v>
      </c>
      <c r="D22" s="17"/>
      <c r="E22" s="18"/>
      <c r="F22" s="13"/>
      <c r="G22" s="19" t="str">
        <f>IF(AND(F22&gt;0,D22=""),"Explanation for Other Sales Must be Filled In","")</f>
        <v/>
      </c>
    </row>
    <row r="23" spans="1:7" ht="15.75" x14ac:dyDescent="0.25">
      <c r="A23" s="9">
        <v>14</v>
      </c>
      <c r="B23" s="26" t="s">
        <v>21</v>
      </c>
      <c r="C23" s="27"/>
      <c r="D23" s="27"/>
      <c r="E23" s="27"/>
      <c r="F23" s="15">
        <f>IF(AND(F22&gt;0,D22&lt;&gt;""),SUM(F16:F22),IF(F22=0,SUM(F16:F22),""))</f>
        <v>34785</v>
      </c>
    </row>
    <row r="24" spans="1:7" x14ac:dyDescent="0.25">
      <c r="A24" s="9">
        <v>15</v>
      </c>
      <c r="F24" s="16"/>
    </row>
    <row r="25" spans="1:7" ht="15.75" x14ac:dyDescent="0.25">
      <c r="A25" s="9">
        <v>16</v>
      </c>
      <c r="B25" s="10" t="s">
        <v>22</v>
      </c>
      <c r="C25" s="10"/>
      <c r="F25" s="16"/>
    </row>
    <row r="26" spans="1:7" x14ac:dyDescent="0.25">
      <c r="A26" s="9">
        <v>17</v>
      </c>
      <c r="B26" s="11" t="s">
        <v>23</v>
      </c>
      <c r="C26" s="12"/>
      <c r="D26" s="12"/>
      <c r="E26" s="12"/>
      <c r="F26" s="13"/>
    </row>
    <row r="27" spans="1:7" x14ac:dyDescent="0.25">
      <c r="A27" s="9">
        <v>18</v>
      </c>
      <c r="B27" s="14" t="s">
        <v>24</v>
      </c>
      <c r="F27" s="13"/>
    </row>
    <row r="28" spans="1:7" x14ac:dyDescent="0.25">
      <c r="A28" s="9">
        <v>19</v>
      </c>
      <c r="B28" s="14" t="s">
        <v>25</v>
      </c>
      <c r="F28" s="13">
        <v>1050</v>
      </c>
    </row>
    <row r="29" spans="1:7" x14ac:dyDescent="0.25">
      <c r="A29" s="9">
        <v>20</v>
      </c>
      <c r="B29" s="14" t="s">
        <v>26</v>
      </c>
      <c r="F29" s="13">
        <v>50</v>
      </c>
    </row>
    <row r="30" spans="1:7" ht="15.75" x14ac:dyDescent="0.25">
      <c r="A30" s="9">
        <v>21</v>
      </c>
      <c r="B30" s="14" t="s">
        <v>27</v>
      </c>
      <c r="D30" s="17"/>
      <c r="E30" s="18"/>
      <c r="F30" s="20"/>
      <c r="G30" s="19" t="str">
        <f>IF(AND(F30&gt;0,D30=""),"Explanation for Other Usage Must be Filled In","")</f>
        <v/>
      </c>
    </row>
    <row r="31" spans="1:7" ht="15.75" x14ac:dyDescent="0.25">
      <c r="A31" s="9">
        <v>22</v>
      </c>
      <c r="B31" s="26" t="s">
        <v>28</v>
      </c>
      <c r="C31" s="27"/>
      <c r="D31" s="27"/>
      <c r="E31" s="27"/>
      <c r="F31" s="15">
        <f>IF(AND(F30&gt;0,D30&lt;&gt;""),SUM(F26:F30),IF(F30=0,SUM(F26:F30),""))</f>
        <v>1100</v>
      </c>
    </row>
    <row r="32" spans="1:7" x14ac:dyDescent="0.25">
      <c r="A32" s="9">
        <v>23</v>
      </c>
      <c r="F32" s="16"/>
    </row>
    <row r="33" spans="1:6" ht="15.75" x14ac:dyDescent="0.25">
      <c r="A33" s="9">
        <v>24</v>
      </c>
      <c r="B33" s="10" t="s">
        <v>29</v>
      </c>
      <c r="C33" s="10"/>
      <c r="F33" s="16"/>
    </row>
    <row r="34" spans="1:6" x14ac:dyDescent="0.25">
      <c r="A34" s="9">
        <v>25</v>
      </c>
      <c r="B34" s="11" t="s">
        <v>30</v>
      </c>
      <c r="C34" s="12"/>
      <c r="D34" s="12"/>
      <c r="E34" s="12"/>
      <c r="F34" s="13"/>
    </row>
    <row r="35" spans="1:6" x14ac:dyDescent="0.25">
      <c r="A35" s="9">
        <v>26</v>
      </c>
      <c r="B35" s="14" t="s">
        <v>31</v>
      </c>
      <c r="F35" s="13"/>
    </row>
    <row r="36" spans="1:6" x14ac:dyDescent="0.25">
      <c r="A36" s="9">
        <v>27</v>
      </c>
      <c r="B36" s="14" t="s">
        <v>32</v>
      </c>
      <c r="F36" s="13"/>
    </row>
    <row r="37" spans="1:6" x14ac:dyDescent="0.25">
      <c r="A37" s="9">
        <v>28</v>
      </c>
      <c r="B37" s="14" t="s">
        <v>33</v>
      </c>
      <c r="F37" s="13"/>
    </row>
    <row r="38" spans="1:6" x14ac:dyDescent="0.25">
      <c r="A38" s="9">
        <v>29</v>
      </c>
      <c r="B38" s="14" t="s">
        <v>34</v>
      </c>
      <c r="F38" s="13"/>
    </row>
    <row r="39" spans="1:6" x14ac:dyDescent="0.25">
      <c r="A39" s="9">
        <v>30</v>
      </c>
      <c r="B39" s="14" t="s">
        <v>35</v>
      </c>
      <c r="F39" s="13">
        <f>+F13-F23-F31</f>
        <v>11757</v>
      </c>
    </row>
    <row r="40" spans="1:6" ht="15.75" x14ac:dyDescent="0.25">
      <c r="A40" s="9">
        <v>31</v>
      </c>
      <c r="B40" s="26" t="s">
        <v>36</v>
      </c>
      <c r="C40" s="27"/>
      <c r="D40" s="27"/>
      <c r="E40" s="27"/>
      <c r="F40" s="15">
        <f>SUM(F34:F39)</f>
        <v>11757</v>
      </c>
    </row>
    <row r="41" spans="1:6" x14ac:dyDescent="0.25">
      <c r="A41" s="9">
        <v>32</v>
      </c>
      <c r="F41" s="16"/>
    </row>
    <row r="42" spans="1:6" ht="15.75" x14ac:dyDescent="0.25">
      <c r="A42" s="9">
        <v>33</v>
      </c>
      <c r="B42" s="21" t="s">
        <v>37</v>
      </c>
      <c r="C42" s="21"/>
      <c r="F42" s="22" t="str">
        <f>IF(F13=(F23+F31+F40),"","DOES NOT EQUAL")</f>
        <v/>
      </c>
    </row>
    <row r="43" spans="1:6" x14ac:dyDescent="0.25">
      <c r="A43" s="9">
        <v>34</v>
      </c>
      <c r="F43" s="16"/>
    </row>
    <row r="44" spans="1:6" ht="15.75" x14ac:dyDescent="0.25">
      <c r="A44" s="9">
        <v>35</v>
      </c>
      <c r="B44" s="10" t="s">
        <v>38</v>
      </c>
      <c r="C44" s="10"/>
      <c r="F44" s="16"/>
    </row>
    <row r="45" spans="1:6" x14ac:dyDescent="0.25">
      <c r="A45" s="9">
        <v>36</v>
      </c>
      <c r="B45" s="23" t="s">
        <v>39</v>
      </c>
      <c r="C45" s="24"/>
      <c r="D45" s="24"/>
      <c r="E45" s="24"/>
      <c r="F45" s="25">
        <f>IF(F40&gt;0,F40/F13,"0.00%")</f>
        <v>0.24677805297846439</v>
      </c>
    </row>
    <row r="46" spans="1:6" x14ac:dyDescent="0.25">
      <c r="A46" s="9"/>
    </row>
    <row r="47" spans="1:6" x14ac:dyDescent="0.25">
      <c r="A47" s="9"/>
    </row>
    <row r="48" spans="1:6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  <row r="56" spans="1:1" x14ac:dyDescent="0.25">
      <c r="A56" s="9"/>
    </row>
    <row r="57" spans="1:1" x14ac:dyDescent="0.25">
      <c r="A57" s="9"/>
    </row>
    <row r="58" spans="1:1" x14ac:dyDescent="0.25">
      <c r="A58" s="9"/>
    </row>
  </sheetData>
  <mergeCells count="7">
    <mergeCell ref="B40:E40"/>
    <mergeCell ref="A1:F1"/>
    <mergeCell ref="A3:F3"/>
    <mergeCell ref="D5:F5"/>
    <mergeCell ref="B13:E13"/>
    <mergeCell ref="B23:E23"/>
    <mergeCell ref="B31:E3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24599-E440-4B6D-B23D-782BECAB85EF}">
  <dimension ref="A1:G58"/>
  <sheetViews>
    <sheetView topLeftCell="A8" workbookViewId="0">
      <selection activeCell="F30" sqref="F30"/>
    </sheetView>
  </sheetViews>
  <sheetFormatPr defaultRowHeight="15" x14ac:dyDescent="0.25"/>
  <cols>
    <col min="1" max="1" width="10.5703125" style="1" customWidth="1"/>
    <col min="2" max="2" width="19.140625" style="1" customWidth="1"/>
    <col min="3" max="3" width="3.5703125" style="1" customWidth="1"/>
    <col min="4" max="4" width="39.42578125" style="1" customWidth="1"/>
    <col min="5" max="5" width="8.85546875" style="1" customWidth="1"/>
    <col min="6" max="6" width="26.28515625" style="1" customWidth="1"/>
    <col min="7" max="16384" width="9.140625" style="1"/>
  </cols>
  <sheetData>
    <row r="1" spans="1:6" ht="33.75" x14ac:dyDescent="0.5">
      <c r="A1" s="28" t="s">
        <v>0</v>
      </c>
      <c r="B1" s="28"/>
      <c r="C1" s="28"/>
      <c r="D1" s="28"/>
      <c r="E1" s="28"/>
      <c r="F1" s="28"/>
    </row>
    <row r="2" spans="1:6" ht="15" customHeight="1" x14ac:dyDescent="0.5">
      <c r="A2" s="2"/>
      <c r="B2" s="2"/>
      <c r="C2" s="2"/>
      <c r="D2" s="2"/>
      <c r="E2" s="2"/>
      <c r="F2" s="2"/>
    </row>
    <row r="3" spans="1:6" ht="23.25" x14ac:dyDescent="0.35">
      <c r="A3" s="29" t="s">
        <v>1</v>
      </c>
      <c r="B3" s="29"/>
      <c r="C3" s="29"/>
      <c r="D3" s="29"/>
      <c r="E3" s="29"/>
      <c r="F3" s="29"/>
    </row>
    <row r="5" spans="1:6" ht="18" x14ac:dyDescent="0.25">
      <c r="A5" s="3" t="s">
        <v>2</v>
      </c>
      <c r="D5" s="30" t="s">
        <v>52</v>
      </c>
      <c r="E5" s="31"/>
      <c r="F5" s="32"/>
    </row>
    <row r="6" spans="1:6" ht="18" x14ac:dyDescent="0.25">
      <c r="A6" s="3"/>
    </row>
    <row r="7" spans="1:6" ht="18" x14ac:dyDescent="0.25">
      <c r="A7" s="3" t="s">
        <v>3</v>
      </c>
      <c r="D7" s="4" t="s">
        <v>46</v>
      </c>
      <c r="E7" s="5" t="s">
        <v>5</v>
      </c>
      <c r="F7" s="4">
        <v>2019</v>
      </c>
    </row>
    <row r="9" spans="1:6" ht="15.75" x14ac:dyDescent="0.25">
      <c r="A9" s="6" t="s">
        <v>6</v>
      </c>
      <c r="B9" s="7"/>
      <c r="C9" s="7"/>
      <c r="D9" s="8" t="s">
        <v>7</v>
      </c>
      <c r="E9" s="7"/>
      <c r="F9" s="6" t="s">
        <v>8</v>
      </c>
    </row>
    <row r="10" spans="1:6" ht="15.75" x14ac:dyDescent="0.25">
      <c r="A10" s="9">
        <v>1</v>
      </c>
      <c r="B10" s="10" t="s">
        <v>9</v>
      </c>
      <c r="C10" s="10"/>
    </row>
    <row r="11" spans="1:6" x14ac:dyDescent="0.25">
      <c r="A11" s="9">
        <v>2</v>
      </c>
      <c r="B11" s="11" t="s">
        <v>10</v>
      </c>
      <c r="C11" s="12"/>
      <c r="D11" s="12"/>
      <c r="E11" s="12"/>
      <c r="F11" s="13"/>
    </row>
    <row r="12" spans="1:6" x14ac:dyDescent="0.25">
      <c r="A12" s="9">
        <v>3</v>
      </c>
      <c r="B12" s="14" t="s">
        <v>11</v>
      </c>
      <c r="F12" s="13">
        <v>42576</v>
      </c>
    </row>
    <row r="13" spans="1:6" ht="15.75" x14ac:dyDescent="0.25">
      <c r="A13" s="9">
        <v>4</v>
      </c>
      <c r="B13" s="26" t="s">
        <v>12</v>
      </c>
      <c r="C13" s="27"/>
      <c r="D13" s="27"/>
      <c r="E13" s="27"/>
      <c r="F13" s="15">
        <f>SUM(F11:F12)</f>
        <v>42576</v>
      </c>
    </row>
    <row r="14" spans="1:6" x14ac:dyDescent="0.25">
      <c r="A14" s="9">
        <v>5</v>
      </c>
      <c r="F14" s="16"/>
    </row>
    <row r="15" spans="1:6" ht="15.75" x14ac:dyDescent="0.25">
      <c r="A15" s="9">
        <v>6</v>
      </c>
      <c r="B15" s="10" t="s">
        <v>13</v>
      </c>
      <c r="C15" s="10"/>
      <c r="F15" s="16"/>
    </row>
    <row r="16" spans="1:6" x14ac:dyDescent="0.25">
      <c r="A16" s="9">
        <v>7</v>
      </c>
      <c r="B16" s="11" t="s">
        <v>14</v>
      </c>
      <c r="C16" s="12"/>
      <c r="D16" s="12"/>
      <c r="E16" s="12"/>
      <c r="F16" s="13">
        <v>27774</v>
      </c>
    </row>
    <row r="17" spans="1:7" x14ac:dyDescent="0.25">
      <c r="A17" s="9">
        <v>8</v>
      </c>
      <c r="B17" s="14" t="s">
        <v>15</v>
      </c>
      <c r="F17" s="13">
        <v>4459</v>
      </c>
    </row>
    <row r="18" spans="1:7" x14ac:dyDescent="0.25">
      <c r="A18" s="9">
        <v>9</v>
      </c>
      <c r="B18" s="14" t="s">
        <v>16</v>
      </c>
      <c r="F18" s="13">
        <v>685</v>
      </c>
    </row>
    <row r="19" spans="1:7" x14ac:dyDescent="0.25">
      <c r="A19" s="9">
        <v>10</v>
      </c>
      <c r="B19" s="14" t="s">
        <v>17</v>
      </c>
      <c r="F19" s="13">
        <v>3787</v>
      </c>
    </row>
    <row r="20" spans="1:7" x14ac:dyDescent="0.25">
      <c r="A20" s="9">
        <v>11</v>
      </c>
      <c r="B20" s="14" t="s">
        <v>18</v>
      </c>
      <c r="F20" s="13">
        <v>1162</v>
      </c>
    </row>
    <row r="21" spans="1:7" x14ac:dyDescent="0.25">
      <c r="A21" s="9">
        <v>12</v>
      </c>
      <c r="B21" s="14" t="s">
        <v>19</v>
      </c>
      <c r="F21" s="13"/>
    </row>
    <row r="22" spans="1:7" ht="15.75" x14ac:dyDescent="0.25">
      <c r="A22" s="9">
        <v>13</v>
      </c>
      <c r="B22" s="14" t="s">
        <v>20</v>
      </c>
      <c r="D22" s="17"/>
      <c r="E22" s="18"/>
      <c r="F22" s="13"/>
      <c r="G22" s="19" t="str">
        <f>IF(AND(F22&gt;0,D22=""),"Explanation for Other Sales Must be Filled In","")</f>
        <v/>
      </c>
    </row>
    <row r="23" spans="1:7" ht="15.75" x14ac:dyDescent="0.25">
      <c r="A23" s="9">
        <v>14</v>
      </c>
      <c r="B23" s="26" t="s">
        <v>21</v>
      </c>
      <c r="C23" s="27"/>
      <c r="D23" s="27"/>
      <c r="E23" s="27"/>
      <c r="F23" s="15">
        <f>IF(AND(F22&gt;0,D22&lt;&gt;""),SUM(F16:F22),IF(F22=0,SUM(F16:F22),""))</f>
        <v>37867</v>
      </c>
    </row>
    <row r="24" spans="1:7" x14ac:dyDescent="0.25">
      <c r="A24" s="9">
        <v>15</v>
      </c>
      <c r="F24" s="16"/>
    </row>
    <row r="25" spans="1:7" ht="15.75" x14ac:dyDescent="0.25">
      <c r="A25" s="9">
        <v>16</v>
      </c>
      <c r="B25" s="10" t="s">
        <v>22</v>
      </c>
      <c r="C25" s="10"/>
      <c r="F25" s="16"/>
    </row>
    <row r="26" spans="1:7" x14ac:dyDescent="0.25">
      <c r="A26" s="9">
        <v>17</v>
      </c>
      <c r="B26" s="11" t="s">
        <v>23</v>
      </c>
      <c r="C26" s="12"/>
      <c r="D26" s="12"/>
      <c r="E26" s="12"/>
      <c r="F26" s="13"/>
    </row>
    <row r="27" spans="1:7" x14ac:dyDescent="0.25">
      <c r="A27" s="9">
        <v>18</v>
      </c>
      <c r="B27" s="14" t="s">
        <v>24</v>
      </c>
      <c r="F27" s="13"/>
    </row>
    <row r="28" spans="1:7" x14ac:dyDescent="0.25">
      <c r="A28" s="9">
        <v>19</v>
      </c>
      <c r="B28" s="14" t="s">
        <v>25</v>
      </c>
      <c r="F28" s="13">
        <v>500</v>
      </c>
    </row>
    <row r="29" spans="1:7" x14ac:dyDescent="0.25">
      <c r="A29" s="9">
        <v>20</v>
      </c>
      <c r="B29" s="14" t="s">
        <v>26</v>
      </c>
      <c r="F29" s="13">
        <v>38</v>
      </c>
    </row>
    <row r="30" spans="1:7" ht="15.75" x14ac:dyDescent="0.25">
      <c r="A30" s="9">
        <v>21</v>
      </c>
      <c r="B30" s="14" t="s">
        <v>27</v>
      </c>
      <c r="D30" s="17"/>
      <c r="E30" s="18"/>
      <c r="F30" s="20"/>
      <c r="G30" s="19" t="str">
        <f>IF(AND(F30&gt;0,D30=""),"Explanation for Other Usage Must be Filled In","")</f>
        <v/>
      </c>
    </row>
    <row r="31" spans="1:7" ht="15.75" x14ac:dyDescent="0.25">
      <c r="A31" s="9">
        <v>22</v>
      </c>
      <c r="B31" s="26" t="s">
        <v>28</v>
      </c>
      <c r="C31" s="27"/>
      <c r="D31" s="27"/>
      <c r="E31" s="27"/>
      <c r="F31" s="15">
        <f>IF(AND(F30&gt;0,D30&lt;&gt;""),SUM(F26:F30),IF(F30=0,SUM(F26:F30),""))</f>
        <v>538</v>
      </c>
    </row>
    <row r="32" spans="1:7" x14ac:dyDescent="0.25">
      <c r="A32" s="9">
        <v>23</v>
      </c>
      <c r="F32" s="16"/>
    </row>
    <row r="33" spans="1:6" ht="15.75" x14ac:dyDescent="0.25">
      <c r="A33" s="9">
        <v>24</v>
      </c>
      <c r="B33" s="10" t="s">
        <v>29</v>
      </c>
      <c r="C33" s="10"/>
      <c r="F33" s="16"/>
    </row>
    <row r="34" spans="1:6" x14ac:dyDescent="0.25">
      <c r="A34" s="9">
        <v>25</v>
      </c>
      <c r="B34" s="11" t="s">
        <v>30</v>
      </c>
      <c r="C34" s="12"/>
      <c r="D34" s="12"/>
      <c r="E34" s="12"/>
      <c r="F34" s="13"/>
    </row>
    <row r="35" spans="1:6" x14ac:dyDescent="0.25">
      <c r="A35" s="9">
        <v>26</v>
      </c>
      <c r="B35" s="14" t="s">
        <v>31</v>
      </c>
      <c r="F35" s="13"/>
    </row>
    <row r="36" spans="1:6" x14ac:dyDescent="0.25">
      <c r="A36" s="9">
        <v>27</v>
      </c>
      <c r="B36" s="14" t="s">
        <v>32</v>
      </c>
      <c r="F36" s="13"/>
    </row>
    <row r="37" spans="1:6" x14ac:dyDescent="0.25">
      <c r="A37" s="9">
        <v>28</v>
      </c>
      <c r="B37" s="14" t="s">
        <v>33</v>
      </c>
      <c r="F37" s="13"/>
    </row>
    <row r="38" spans="1:6" x14ac:dyDescent="0.25">
      <c r="A38" s="9">
        <v>29</v>
      </c>
      <c r="B38" s="14" t="s">
        <v>34</v>
      </c>
      <c r="F38" s="13"/>
    </row>
    <row r="39" spans="1:6" x14ac:dyDescent="0.25">
      <c r="A39" s="9">
        <v>30</v>
      </c>
      <c r="B39" s="14" t="s">
        <v>35</v>
      </c>
      <c r="F39" s="13">
        <f>+F13-F23-F31</f>
        <v>4171</v>
      </c>
    </row>
    <row r="40" spans="1:6" ht="15.75" x14ac:dyDescent="0.25">
      <c r="A40" s="9">
        <v>31</v>
      </c>
      <c r="B40" s="26" t="s">
        <v>36</v>
      </c>
      <c r="C40" s="27"/>
      <c r="D40" s="27"/>
      <c r="E40" s="27"/>
      <c r="F40" s="15">
        <f>SUM(F34:F39)</f>
        <v>4171</v>
      </c>
    </row>
    <row r="41" spans="1:6" x14ac:dyDescent="0.25">
      <c r="A41" s="9">
        <v>32</v>
      </c>
      <c r="F41" s="16"/>
    </row>
    <row r="42" spans="1:6" ht="15.75" x14ac:dyDescent="0.25">
      <c r="A42" s="9">
        <v>33</v>
      </c>
      <c r="B42" s="21" t="s">
        <v>37</v>
      </c>
      <c r="C42" s="21"/>
      <c r="F42" s="22" t="str">
        <f>IF(F13=(F23+F31+F40),"","DOES NOT EQUAL")</f>
        <v/>
      </c>
    </row>
    <row r="43" spans="1:6" x14ac:dyDescent="0.25">
      <c r="A43" s="9">
        <v>34</v>
      </c>
      <c r="F43" s="16"/>
    </row>
    <row r="44" spans="1:6" ht="15.75" x14ac:dyDescent="0.25">
      <c r="A44" s="9">
        <v>35</v>
      </c>
      <c r="B44" s="10" t="s">
        <v>38</v>
      </c>
      <c r="C44" s="10"/>
      <c r="F44" s="16"/>
    </row>
    <row r="45" spans="1:6" x14ac:dyDescent="0.25">
      <c r="A45" s="9">
        <v>36</v>
      </c>
      <c r="B45" s="23" t="s">
        <v>39</v>
      </c>
      <c r="C45" s="24"/>
      <c r="D45" s="24"/>
      <c r="E45" s="24"/>
      <c r="F45" s="25">
        <f>IF(F40&gt;0,F40/F13,"0.00%")</f>
        <v>9.7965990229237132E-2</v>
      </c>
    </row>
    <row r="46" spans="1:6" x14ac:dyDescent="0.25">
      <c r="A46" s="9"/>
    </row>
    <row r="47" spans="1:6" x14ac:dyDescent="0.25">
      <c r="A47" s="9"/>
    </row>
    <row r="48" spans="1:6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  <row r="56" spans="1:1" x14ac:dyDescent="0.25">
      <c r="A56" s="9"/>
    </row>
    <row r="57" spans="1:1" x14ac:dyDescent="0.25">
      <c r="A57" s="9"/>
    </row>
    <row r="58" spans="1:1" x14ac:dyDescent="0.25">
      <c r="A58" s="9"/>
    </row>
  </sheetData>
  <mergeCells count="7">
    <mergeCell ref="B40:E40"/>
    <mergeCell ref="A1:F1"/>
    <mergeCell ref="A3:F3"/>
    <mergeCell ref="D5:F5"/>
    <mergeCell ref="B13:E13"/>
    <mergeCell ref="B23:E23"/>
    <mergeCell ref="B31:E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ANNUAL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Krampe</dc:creator>
  <cp:lastModifiedBy>Keith Krampe</cp:lastModifiedBy>
  <dcterms:created xsi:type="dcterms:W3CDTF">2020-08-06T20:40:35Z</dcterms:created>
  <dcterms:modified xsi:type="dcterms:W3CDTF">2020-08-14T16:10:19Z</dcterms:modified>
</cp:coreProperties>
</file>