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Testimony\Rebuttal\Draft Rebuttal Exhibits\"/>
    </mc:Choice>
  </mc:AlternateContent>
  <bookViews>
    <workbookView xWindow="480" yWindow="240" windowWidth="22995" windowHeight="10950"/>
  </bookViews>
  <sheets>
    <sheet name="Exhibit AEV R1" sheetId="5" r:id="rId1"/>
  </sheets>
  <definedNames>
    <definedName name="_xlnm.Print_Area" localSheetId="0">'Exhibit AEV R1'!$A$1:$C$36</definedName>
  </definedNames>
  <calcPr calcId="162913"/>
</workbook>
</file>

<file path=xl/calcChain.xml><?xml version="1.0" encoding="utf-8"?>
<calcChain xmlns="http://schemas.openxmlformats.org/spreadsheetml/2006/main">
  <c r="C30" i="5" l="1"/>
  <c r="C11" i="5" l="1"/>
  <c r="C31" i="5" s="1"/>
  <c r="C32" i="5" l="1"/>
</calcChain>
</file>

<file path=xl/sharedStrings.xml><?xml version="1.0" encoding="utf-8"?>
<sst xmlns="http://schemas.openxmlformats.org/spreadsheetml/2006/main" count="51" uniqueCount="51">
  <si>
    <t>Jackson Purchase Energy Corporation</t>
  </si>
  <si>
    <t>Kenergy</t>
  </si>
  <si>
    <t>Taylor County RECC</t>
  </si>
  <si>
    <t>South Kentucky RECC</t>
  </si>
  <si>
    <t>Cumberland Valley Electric</t>
  </si>
  <si>
    <t>Nolin RECC</t>
  </si>
  <si>
    <t>Fleming-Mason Energy</t>
  </si>
  <si>
    <t>Shelby Energy Cooperative</t>
  </si>
  <si>
    <t>Big Sandy RECC</t>
  </si>
  <si>
    <t>Farmers RECC</t>
  </si>
  <si>
    <t>Bluegrass Energy</t>
  </si>
  <si>
    <t>Clark Energy</t>
  </si>
  <si>
    <t>Licking Valley RECC</t>
  </si>
  <si>
    <t>Inter-County Energy</t>
  </si>
  <si>
    <t>Jackson Energy Cooperative</t>
  </si>
  <si>
    <t>Grayson RECC</t>
  </si>
  <si>
    <t>Warren RECC</t>
  </si>
  <si>
    <t>Pennyrile RECC</t>
  </si>
  <si>
    <t>West Kentucky RECC</t>
  </si>
  <si>
    <t>Tri-County EMC</t>
  </si>
  <si>
    <t>Owen Electric Cooperative</t>
  </si>
  <si>
    <t>Gibson EMC</t>
  </si>
  <si>
    <t>Kentucky Average</t>
  </si>
  <si>
    <t>Min</t>
  </si>
  <si>
    <t>Max</t>
  </si>
  <si>
    <t>Meade County RECC</t>
  </si>
  <si>
    <t>Comparison of KY Residential Basic Service Charges</t>
  </si>
  <si>
    <t>https://www.kenergycorp.com/rates/</t>
  </si>
  <si>
    <t>https://www.jpenergy.com/residential-rates</t>
  </si>
  <si>
    <t>https://www.jacksonenergy.com/residential-rates</t>
  </si>
  <si>
    <t>https://www.mcrecc.com/residential-rates/</t>
  </si>
  <si>
    <t>https://www.intercountyenergy.net/content/energy-rates</t>
  </si>
  <si>
    <t>http://www.clarkenergy.com/sites/clarkenergy/files/ce_rates_20200811.pdf</t>
  </si>
  <si>
    <t>http://psc.ky.gov/tariffs/Electric/Bluegrass%20Energy%20Coop.%20Corp/Tariff.pdf</t>
  </si>
  <si>
    <t>https://bigsandyrecc.com/electric-rates</t>
  </si>
  <si>
    <t>https://www.farmersrecc.com/sites/farmersrecc/files/Farmers%20RECC/Residential/Rates%20After%202020%20FAC/ScheduleR_ResidentialService.pdf</t>
  </si>
  <si>
    <t>https://www.shelbyenergy.com/sites/shelbyenergy/files/305_Rate%2012%20Residential%20Service%20Updated%2002012020.pdf</t>
  </si>
  <si>
    <t>https://www.owenelectric.com/residential-rates-and-tariffs</t>
  </si>
  <si>
    <t>http://www.cumberlandvalley.coop/rate-summary/</t>
  </si>
  <si>
    <t>https://skrecc.com/sites/skrecc/files/Files/Rates.pdf</t>
  </si>
  <si>
    <t>http://www.fme.coop/content/rates-and-tariffs</t>
  </si>
  <si>
    <t>http://psc.ky.gov/tariffs/electric/Taylor%20County%20RECC/Tariff.pdf</t>
  </si>
  <si>
    <t>https://www.precc.com/wp-content/uploads/2020/02/Residential-Rates-February-2020.pdf</t>
  </si>
  <si>
    <t>http://www.wrecc.com/residential-electric-rates/</t>
  </si>
  <si>
    <t>https://www.wkrecc.com/index.php/billing/electric-rates</t>
  </si>
  <si>
    <t>https://gibsonemc.com/residential-rates</t>
  </si>
  <si>
    <t>https://c03.apogee.net/mvc/home/hes/usage?utilityname=lickingvalley&amp;hecmode=es</t>
  </si>
  <si>
    <t>Rates in Effect as of October 2020</t>
  </si>
  <si>
    <t>Exhibit AEV R3</t>
  </si>
  <si>
    <t>Electric Supplier</t>
  </si>
  <si>
    <t xml:space="preserve">Monthly Service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</si>
</sst>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0" fillId="0" borderId="10" xfId="3" applyFont="1" applyFill="1" applyBorder="1"/>
    <xf numFmtId="44" fontId="0" fillId="2" borderId="10" xfId="3" applyFont="1" applyFill="1" applyBorder="1"/>
    <xf numFmtId="44" fontId="0" fillId="2" borderId="11" xfId="3" applyFont="1" applyFill="1" applyBorder="1"/>
    <xf numFmtId="44" fontId="0" fillId="2" borderId="12" xfId="3" applyFont="1" applyFill="1" applyBorder="1"/>
    <xf numFmtId="44" fontId="0" fillId="2" borderId="13" xfId="3" applyFont="1" applyFill="1" applyBorder="1"/>
    <xf numFmtId="44" fontId="0" fillId="2" borderId="14" xfId="3" applyFont="1" applyFill="1" applyBorder="1"/>
    <xf numFmtId="0" fontId="5" fillId="2" borderId="0" xfId="0" applyFont="1" applyFill="1"/>
  </cellXfs>
  <cellStyles count="4">
    <cellStyle name="Currency" xfId="3" builtinId="4"/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="115" zoomScaleNormal="115" workbookViewId="0">
      <selection activeCell="G17" sqref="G17"/>
    </sheetView>
  </sheetViews>
  <sheetFormatPr defaultRowHeight="15" x14ac:dyDescent="0.25"/>
  <cols>
    <col min="1" max="1" width="9.140625" style="1"/>
    <col min="2" max="2" width="36.140625" style="1" customWidth="1"/>
    <col min="3" max="3" width="26" style="1" customWidth="1"/>
    <col min="4" max="4" width="0" style="1" hidden="1" customWidth="1"/>
    <col min="5" max="16384" width="9.140625" style="1"/>
  </cols>
  <sheetData>
    <row r="1" spans="1:4" ht="15.75" x14ac:dyDescent="0.25">
      <c r="A1" s="8" t="s">
        <v>48</v>
      </c>
    </row>
    <row r="2" spans="1:4" x14ac:dyDescent="0.25">
      <c r="A2" s="19"/>
    </row>
    <row r="3" spans="1:4" ht="15.75" thickBot="1" x14ac:dyDescent="0.3"/>
    <row r="4" spans="1:4" ht="18.75" x14ac:dyDescent="0.3">
      <c r="B4" s="9" t="s">
        <v>26</v>
      </c>
      <c r="C4" s="10"/>
    </row>
    <row r="5" spans="1:4" ht="15.75" x14ac:dyDescent="0.25">
      <c r="B5" s="11" t="s">
        <v>47</v>
      </c>
      <c r="C5" s="12"/>
    </row>
    <row r="6" spans="1:4" ht="15.75" x14ac:dyDescent="0.25">
      <c r="B6" s="2" t="s">
        <v>49</v>
      </c>
      <c r="C6" s="3" t="s">
        <v>50</v>
      </c>
    </row>
    <row r="7" spans="1:4" x14ac:dyDescent="0.25">
      <c r="B7" s="4" t="s">
        <v>15</v>
      </c>
      <c r="C7" s="13">
        <v>21.25</v>
      </c>
    </row>
    <row r="8" spans="1:4" x14ac:dyDescent="0.25">
      <c r="B8" s="4" t="s">
        <v>1</v>
      </c>
      <c r="C8" s="13">
        <v>18.2</v>
      </c>
      <c r="D8" s="1" t="s">
        <v>27</v>
      </c>
    </row>
    <row r="9" spans="1:4" x14ac:dyDescent="0.25">
      <c r="B9" s="4" t="s">
        <v>0</v>
      </c>
      <c r="C9" s="13">
        <v>16.399999999999999</v>
      </c>
      <c r="D9" s="1" t="s">
        <v>28</v>
      </c>
    </row>
    <row r="10" spans="1:4" x14ac:dyDescent="0.25">
      <c r="B10" s="4" t="s">
        <v>14</v>
      </c>
      <c r="C10" s="13">
        <v>24</v>
      </c>
      <c r="D10" s="1" t="s">
        <v>29</v>
      </c>
    </row>
    <row r="11" spans="1:4" x14ac:dyDescent="0.25">
      <c r="B11" s="4" t="s">
        <v>25</v>
      </c>
      <c r="C11" s="13">
        <f>0.703*30</f>
        <v>21.09</v>
      </c>
      <c r="D11" s="1" t="s">
        <v>30</v>
      </c>
    </row>
    <row r="12" spans="1:4" x14ac:dyDescent="0.25">
      <c r="B12" s="4" t="s">
        <v>13</v>
      </c>
      <c r="C12" s="13">
        <v>15.2</v>
      </c>
      <c r="D12" s="1" t="s">
        <v>31</v>
      </c>
    </row>
    <row r="13" spans="1:4" x14ac:dyDescent="0.25">
      <c r="B13" s="4" t="s">
        <v>12</v>
      </c>
      <c r="C13" s="13">
        <v>9</v>
      </c>
      <c r="D13" s="1" t="s">
        <v>46</v>
      </c>
    </row>
    <row r="14" spans="1:4" x14ac:dyDescent="0.25">
      <c r="B14" s="4" t="s">
        <v>11</v>
      </c>
      <c r="C14" s="13">
        <v>18</v>
      </c>
      <c r="D14" s="1" t="s">
        <v>32</v>
      </c>
    </row>
    <row r="15" spans="1:4" x14ac:dyDescent="0.25">
      <c r="B15" s="4" t="s">
        <v>10</v>
      </c>
      <c r="C15" s="13">
        <v>16.5</v>
      </c>
      <c r="D15" s="1" t="s">
        <v>33</v>
      </c>
    </row>
    <row r="16" spans="1:4" x14ac:dyDescent="0.25">
      <c r="B16" s="4" t="s">
        <v>8</v>
      </c>
      <c r="C16" s="13">
        <v>21.25</v>
      </c>
      <c r="D16" s="1" t="s">
        <v>34</v>
      </c>
    </row>
    <row r="17" spans="2:4" x14ac:dyDescent="0.25">
      <c r="B17" s="4" t="s">
        <v>9</v>
      </c>
      <c r="C17" s="13">
        <v>14</v>
      </c>
      <c r="D17" s="1" t="s">
        <v>35</v>
      </c>
    </row>
    <row r="18" spans="2:4" x14ac:dyDescent="0.25">
      <c r="B18" s="4" t="s">
        <v>7</v>
      </c>
      <c r="C18" s="13">
        <v>15</v>
      </c>
      <c r="D18" s="1" t="s">
        <v>36</v>
      </c>
    </row>
    <row r="19" spans="2:4" x14ac:dyDescent="0.25">
      <c r="B19" s="4" t="s">
        <v>20</v>
      </c>
      <c r="C19" s="13">
        <v>20</v>
      </c>
      <c r="D19" s="1" t="s">
        <v>37</v>
      </c>
    </row>
    <row r="20" spans="2:4" x14ac:dyDescent="0.25">
      <c r="B20" s="4" t="s">
        <v>5</v>
      </c>
      <c r="C20" s="13">
        <v>13.5</v>
      </c>
    </row>
    <row r="21" spans="2:4" x14ac:dyDescent="0.25">
      <c r="B21" s="4" t="s">
        <v>4</v>
      </c>
      <c r="C21" s="13">
        <v>12</v>
      </c>
      <c r="D21" s="1" t="s">
        <v>38</v>
      </c>
    </row>
    <row r="22" spans="2:4" x14ac:dyDescent="0.25">
      <c r="B22" s="4" t="s">
        <v>3</v>
      </c>
      <c r="C22" s="14">
        <v>12.82</v>
      </c>
      <c r="D22" s="1" t="s">
        <v>39</v>
      </c>
    </row>
    <row r="23" spans="2:4" x14ac:dyDescent="0.25">
      <c r="B23" s="4" t="s">
        <v>6</v>
      </c>
      <c r="C23" s="14">
        <v>15</v>
      </c>
      <c r="D23" s="1" t="s">
        <v>40</v>
      </c>
    </row>
    <row r="24" spans="2:4" x14ac:dyDescent="0.25">
      <c r="B24" s="4" t="s">
        <v>2</v>
      </c>
      <c r="C24" s="14">
        <v>9.82</v>
      </c>
      <c r="D24" s="1" t="s">
        <v>41</v>
      </c>
    </row>
    <row r="25" spans="2:4" x14ac:dyDescent="0.25">
      <c r="B25" s="4" t="s">
        <v>17</v>
      </c>
      <c r="C25" s="14">
        <v>27.4</v>
      </c>
      <c r="D25" s="1" t="s">
        <v>42</v>
      </c>
    </row>
    <row r="26" spans="2:4" x14ac:dyDescent="0.25">
      <c r="B26" s="4" t="s">
        <v>16</v>
      </c>
      <c r="C26" s="14">
        <v>18.8</v>
      </c>
      <c r="D26" s="1" t="s">
        <v>43</v>
      </c>
    </row>
    <row r="27" spans="2:4" x14ac:dyDescent="0.25">
      <c r="B27" s="4" t="s">
        <v>18</v>
      </c>
      <c r="C27" s="14">
        <v>25.9</v>
      </c>
      <c r="D27" s="1" t="s">
        <v>44</v>
      </c>
    </row>
    <row r="28" spans="2:4" x14ac:dyDescent="0.25">
      <c r="B28" s="4" t="s">
        <v>21</v>
      </c>
      <c r="C28" s="14">
        <v>27.5</v>
      </c>
      <c r="D28" s="1" t="s">
        <v>45</v>
      </c>
    </row>
    <row r="29" spans="2:4" ht="15.75" thickBot="1" x14ac:dyDescent="0.3">
      <c r="B29" s="5" t="s">
        <v>19</v>
      </c>
      <c r="C29" s="15">
        <v>35</v>
      </c>
    </row>
    <row r="30" spans="2:4" x14ac:dyDescent="0.25">
      <c r="B30" s="6" t="s">
        <v>22</v>
      </c>
      <c r="C30" s="16">
        <f>AVERAGE(C7:C29)</f>
        <v>18.592608695652171</v>
      </c>
    </row>
    <row r="31" spans="2:4" x14ac:dyDescent="0.25">
      <c r="B31" s="6" t="s">
        <v>23</v>
      </c>
      <c r="C31" s="17">
        <f>MIN(C7:C29)</f>
        <v>9</v>
      </c>
    </row>
    <row r="32" spans="2:4" ht="15.75" thickBot="1" x14ac:dyDescent="0.3">
      <c r="B32" s="7" t="s">
        <v>24</v>
      </c>
      <c r="C32" s="18">
        <f>MAX(C7:C29)</f>
        <v>35</v>
      </c>
    </row>
  </sheetData>
  <mergeCells count="2">
    <mergeCell ref="B4:C4"/>
    <mergeCell ref="B5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341A6B1-C8E7-4B39-A06F-9392118477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AEV R1</vt:lpstr>
      <vt:lpstr>'Exhibit AEV R1'!Print_Area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s207409</cp:lastModifiedBy>
  <cp:lastPrinted>2017-10-20T21:24:00Z</cp:lastPrinted>
  <dcterms:created xsi:type="dcterms:W3CDTF">2014-04-22T13:24:42Z</dcterms:created>
  <dcterms:modified xsi:type="dcterms:W3CDTF">2020-11-09T18:26:03Z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24b6a033-2460-48fb-a7f8-71079caff69a</vt:lpwstr>
  </property>
  <property fmtid="{D5CDD505-2E9C-101B-9397-08002B2CF9AE}" pid="3" name="bjSaver">
    <vt:lpwstr>MQfcAhQ8E7BpJjT05HGV6wJ4xMWAiB3x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