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07_Discovery\KPSC\Set 04\4-65\Revised for Storm 1\"/>
    </mc:Choice>
  </mc:AlternateContent>
  <bookViews>
    <workbookView xWindow="0" yWindow="0" windowWidth="2400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0" i="1" s="1"/>
  <c r="K12" i="1"/>
  <c r="G14" i="1"/>
  <c r="I14" i="1" s="1"/>
  <c r="K14" i="1" s="1"/>
  <c r="G12" i="1"/>
  <c r="G10" i="1"/>
  <c r="K16" i="1" l="1"/>
  <c r="K18" i="1" s="1"/>
  <c r="K22" i="1" s="1"/>
  <c r="K26" i="1" s="1"/>
</calcChain>
</file>

<file path=xl/sharedStrings.xml><?xml version="1.0" encoding="utf-8"?>
<sst xmlns="http://schemas.openxmlformats.org/spreadsheetml/2006/main" count="28" uniqueCount="28">
  <si>
    <t>Kentucky Power Company</t>
  </si>
  <si>
    <t>Normalization of Storm Damage Expense</t>
  </si>
  <si>
    <t>Line No.</t>
  </si>
  <si>
    <t>Twelve Months Ended</t>
  </si>
  <si>
    <t>Storm Damage Expense Ecluding In-House Labor</t>
  </si>
  <si>
    <t>Constant Dollar Expense</t>
  </si>
  <si>
    <t>(Col. 3 * Col. 5)</t>
  </si>
  <si>
    <t>(*1)</t>
  </si>
  <si>
    <r>
      <t xml:space="preserve">3-Year Total Storm Damage </t>
    </r>
    <r>
      <rPr>
        <sz val="8"/>
        <rFont val="Arial"/>
        <family val="2"/>
      </rPr>
      <t>(Ln 1 + Ln 2 + Ln 3)</t>
    </r>
  </si>
  <si>
    <r>
      <t xml:space="preserve">3-Year Average </t>
    </r>
    <r>
      <rPr>
        <sz val="8"/>
        <rFont val="Arial"/>
        <family val="2"/>
      </rPr>
      <t>(Ln 4 / 3 yrs)</t>
    </r>
  </si>
  <si>
    <t xml:space="preserve">Test Year Storm Damage </t>
  </si>
  <si>
    <r>
      <t xml:space="preserve">Adjustment to O&amp;M for Storm Damage Normalization </t>
    </r>
    <r>
      <rPr>
        <sz val="8"/>
        <rFont val="Arial"/>
        <family val="2"/>
      </rPr>
      <t>(Ln 5 - Ln 6)</t>
    </r>
  </si>
  <si>
    <t>Allocation Factor - GP-DIST</t>
  </si>
  <si>
    <r>
      <t xml:space="preserve">KPSC Jurisdictional Amount </t>
    </r>
    <r>
      <rPr>
        <sz val="8"/>
        <rFont val="Arial"/>
        <family val="2"/>
      </rPr>
      <t>(Ln 7 x Ln 8)</t>
    </r>
  </si>
  <si>
    <t>Handy-Whitman Contract Labor Index</t>
  </si>
  <si>
    <t>Reference E-2 Line 42</t>
  </si>
  <si>
    <t>Test Year Ended 03/31/2020</t>
  </si>
  <si>
    <t>12 Months Ended 03/31/20</t>
  </si>
  <si>
    <t>12 Months Ended 03/31/19</t>
  </si>
  <si>
    <t>12 Months Ended 03/31/18</t>
  </si>
  <si>
    <t>2020/Jan</t>
  </si>
  <si>
    <t>2019/Jan</t>
  </si>
  <si>
    <t>2018/Jan</t>
  </si>
  <si>
    <t xml:space="preserve"> </t>
  </si>
  <si>
    <r>
      <t xml:space="preserve">Handy -Whitman Index </t>
    </r>
    <r>
      <rPr>
        <sz val="8"/>
        <rFont val="Arial"/>
        <family val="2"/>
      </rPr>
      <t>(*1)</t>
    </r>
  </si>
  <si>
    <r>
      <t xml:space="preserve">Constant Dollar Index </t>
    </r>
    <r>
      <rPr>
        <sz val="8"/>
        <rFont val="Arial"/>
        <family val="2"/>
      </rPr>
      <t>(*1)</t>
    </r>
  </si>
  <si>
    <t>Witness:  Lerah Scott</t>
  </si>
  <si>
    <t>Revised W16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</si>
</sst>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164" formatCode="0_);\(0\)"/>
    <numFmt numFmtId="165" formatCode="&quot;$&quot;#,##0"/>
    <numFmt numFmtId="166" formatCode="#,##0.000_);\(#,##0.0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8"/>
      <color indexed="8"/>
      <name val="Calibri"/>
      <family val="2"/>
    </font>
    <font>
      <vertAlign val="superscript"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Font="1"/>
    <xf numFmtId="5" fontId="1" fillId="0" borderId="0" xfId="1" applyNumberFormat="1"/>
    <xf numFmtId="37" fontId="1" fillId="0" borderId="0" xfId="1" applyNumberFormat="1" applyFill="1"/>
    <xf numFmtId="39" fontId="1" fillId="0" borderId="0" xfId="1" applyNumberFormat="1" applyAlignment="1">
      <alignment horizontal="center" wrapText="1"/>
    </xf>
    <xf numFmtId="49" fontId="1" fillId="0" borderId="0" xfId="1" applyNumberFormat="1"/>
    <xf numFmtId="2" fontId="1" fillId="0" borderId="0" xfId="1" applyNumberFormat="1"/>
    <xf numFmtId="0" fontId="2" fillId="0" borderId="0" xfId="1" applyFont="1" applyAlignment="1">
      <alignment horizontal="left" vertical="top"/>
    </xf>
    <xf numFmtId="0" fontId="1" fillId="0" borderId="0" xfId="1" applyFill="1"/>
    <xf numFmtId="0" fontId="1" fillId="0" borderId="0" xfId="1" applyBorder="1"/>
    <xf numFmtId="5" fontId="1" fillId="0" borderId="1" xfId="1" applyNumberFormat="1" applyBorder="1"/>
    <xf numFmtId="165" fontId="1" fillId="0" borderId="0" xfId="1" applyNumberFormat="1" applyBorder="1"/>
    <xf numFmtId="0" fontId="0" fillId="0" borderId="0" xfId="0" applyBorder="1"/>
    <xf numFmtId="5" fontId="1" fillId="0" borderId="0" xfId="1" applyNumberFormat="1" applyBorder="1"/>
    <xf numFmtId="0" fontId="1" fillId="0" borderId="0" xfId="1" applyFont="1"/>
    <xf numFmtId="0" fontId="1" fillId="0" borderId="0" xfId="1" applyFill="1" applyBorder="1"/>
    <xf numFmtId="0" fontId="1" fillId="0" borderId="0" xfId="1" applyFont="1" applyFill="1"/>
    <xf numFmtId="0" fontId="5" fillId="0" borderId="0" xfId="1" applyFont="1" applyFill="1" applyAlignment="1">
      <alignment horizontal="right"/>
    </xf>
    <xf numFmtId="0" fontId="6" fillId="0" borderId="0" xfId="1" applyFont="1" applyFill="1"/>
    <xf numFmtId="39" fontId="1" fillId="2" borderId="0" xfId="1" applyNumberFormat="1" applyFill="1" applyAlignment="1">
      <alignment horizontal="center" wrapText="1"/>
    </xf>
    <xf numFmtId="5" fontId="1" fillId="2" borderId="2" xfId="1" applyNumberFormat="1" applyFill="1" applyBorder="1"/>
    <xf numFmtId="166" fontId="1" fillId="0" borderId="0" xfId="1" applyNumberFormat="1" applyFill="1" applyBorder="1"/>
    <xf numFmtId="5" fontId="1" fillId="0" borderId="0" xfId="1" applyNumberFormat="1" applyFill="1"/>
    <xf numFmtId="0" fontId="1" fillId="0" borderId="0" xfId="1" applyFont="1" applyAlignment="1">
      <alignment horizontal="center"/>
    </xf>
    <xf numFmtId="49" fontId="1" fillId="0" borderId="0" xfId="1" applyNumberFormat="1" applyFont="1" applyAlignment="1">
      <alignment horizontal="center"/>
    </xf>
  </cellXfs>
  <cellStyles count="2">
    <cellStyle name="Normal" xfId="0" builtinId="0"/>
    <cellStyle name="Normal 13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5" sqref="A5"/>
    </sheetView>
  </sheetViews>
  <sheetFormatPr defaultRowHeight="15" x14ac:dyDescent="0.25"/>
  <cols>
    <col min="1" max="1" width="5.140625" customWidth="1"/>
    <col min="2" max="2" width="3.7109375" customWidth="1"/>
    <col min="3" max="3" width="25.42578125" customWidth="1"/>
    <col min="4" max="4" width="3.7109375" customWidth="1"/>
    <col min="5" max="5" width="16" customWidth="1"/>
    <col min="6" max="6" width="3.7109375" customWidth="1"/>
    <col min="8" max="8" width="3.7109375" customWidth="1"/>
    <col min="10" max="10" width="3.7109375" customWidth="1"/>
    <col min="11" max="11" width="12.7109375" customWidth="1"/>
    <col min="257" max="257" width="5.140625" customWidth="1"/>
    <col min="258" max="258" width="3.7109375" customWidth="1"/>
    <col min="259" max="259" width="25.42578125" customWidth="1"/>
    <col min="260" max="260" width="3.7109375" customWidth="1"/>
    <col min="261" max="261" width="16" customWidth="1"/>
    <col min="262" max="262" width="3.7109375" customWidth="1"/>
    <col min="264" max="264" width="3.7109375" customWidth="1"/>
    <col min="266" max="266" width="3.7109375" customWidth="1"/>
    <col min="267" max="267" width="12.7109375" customWidth="1"/>
    <col min="513" max="513" width="5.140625" customWidth="1"/>
    <col min="514" max="514" width="3.7109375" customWidth="1"/>
    <col min="515" max="515" width="25.42578125" customWidth="1"/>
    <col min="516" max="516" width="3.7109375" customWidth="1"/>
    <col min="517" max="517" width="16" customWidth="1"/>
    <col min="518" max="518" width="3.7109375" customWidth="1"/>
    <col min="520" max="520" width="3.7109375" customWidth="1"/>
    <col min="522" max="522" width="3.7109375" customWidth="1"/>
    <col min="523" max="523" width="12.7109375" customWidth="1"/>
    <col min="769" max="769" width="5.140625" customWidth="1"/>
    <col min="770" max="770" width="3.7109375" customWidth="1"/>
    <col min="771" max="771" width="25.42578125" customWidth="1"/>
    <col min="772" max="772" width="3.7109375" customWidth="1"/>
    <col min="773" max="773" width="16" customWidth="1"/>
    <col min="774" max="774" width="3.7109375" customWidth="1"/>
    <col min="776" max="776" width="3.7109375" customWidth="1"/>
    <col min="778" max="778" width="3.7109375" customWidth="1"/>
    <col min="779" max="779" width="12.7109375" customWidth="1"/>
    <col min="1025" max="1025" width="5.140625" customWidth="1"/>
    <col min="1026" max="1026" width="3.7109375" customWidth="1"/>
    <col min="1027" max="1027" width="25.42578125" customWidth="1"/>
    <col min="1028" max="1028" width="3.7109375" customWidth="1"/>
    <col min="1029" max="1029" width="16" customWidth="1"/>
    <col min="1030" max="1030" width="3.7109375" customWidth="1"/>
    <col min="1032" max="1032" width="3.7109375" customWidth="1"/>
    <col min="1034" max="1034" width="3.7109375" customWidth="1"/>
    <col min="1035" max="1035" width="12.7109375" customWidth="1"/>
    <col min="1281" max="1281" width="5.140625" customWidth="1"/>
    <col min="1282" max="1282" width="3.7109375" customWidth="1"/>
    <col min="1283" max="1283" width="25.42578125" customWidth="1"/>
    <col min="1284" max="1284" width="3.7109375" customWidth="1"/>
    <col min="1285" max="1285" width="16" customWidth="1"/>
    <col min="1286" max="1286" width="3.7109375" customWidth="1"/>
    <col min="1288" max="1288" width="3.7109375" customWidth="1"/>
    <col min="1290" max="1290" width="3.7109375" customWidth="1"/>
    <col min="1291" max="1291" width="12.7109375" customWidth="1"/>
    <col min="1537" max="1537" width="5.140625" customWidth="1"/>
    <col min="1538" max="1538" width="3.7109375" customWidth="1"/>
    <col min="1539" max="1539" width="25.42578125" customWidth="1"/>
    <col min="1540" max="1540" width="3.7109375" customWidth="1"/>
    <col min="1541" max="1541" width="16" customWidth="1"/>
    <col min="1542" max="1542" width="3.7109375" customWidth="1"/>
    <col min="1544" max="1544" width="3.7109375" customWidth="1"/>
    <col min="1546" max="1546" width="3.7109375" customWidth="1"/>
    <col min="1547" max="1547" width="12.7109375" customWidth="1"/>
    <col min="1793" max="1793" width="5.140625" customWidth="1"/>
    <col min="1794" max="1794" width="3.7109375" customWidth="1"/>
    <col min="1795" max="1795" width="25.42578125" customWidth="1"/>
    <col min="1796" max="1796" width="3.7109375" customWidth="1"/>
    <col min="1797" max="1797" width="16" customWidth="1"/>
    <col min="1798" max="1798" width="3.7109375" customWidth="1"/>
    <col min="1800" max="1800" width="3.7109375" customWidth="1"/>
    <col min="1802" max="1802" width="3.7109375" customWidth="1"/>
    <col min="1803" max="1803" width="12.7109375" customWidth="1"/>
    <col min="2049" max="2049" width="5.140625" customWidth="1"/>
    <col min="2050" max="2050" width="3.7109375" customWidth="1"/>
    <col min="2051" max="2051" width="25.42578125" customWidth="1"/>
    <col min="2052" max="2052" width="3.7109375" customWidth="1"/>
    <col min="2053" max="2053" width="16" customWidth="1"/>
    <col min="2054" max="2054" width="3.7109375" customWidth="1"/>
    <col min="2056" max="2056" width="3.7109375" customWidth="1"/>
    <col min="2058" max="2058" width="3.7109375" customWidth="1"/>
    <col min="2059" max="2059" width="12.7109375" customWidth="1"/>
    <col min="2305" max="2305" width="5.140625" customWidth="1"/>
    <col min="2306" max="2306" width="3.7109375" customWidth="1"/>
    <col min="2307" max="2307" width="25.42578125" customWidth="1"/>
    <col min="2308" max="2308" width="3.7109375" customWidth="1"/>
    <col min="2309" max="2309" width="16" customWidth="1"/>
    <col min="2310" max="2310" width="3.7109375" customWidth="1"/>
    <col min="2312" max="2312" width="3.7109375" customWidth="1"/>
    <col min="2314" max="2314" width="3.7109375" customWidth="1"/>
    <col min="2315" max="2315" width="12.7109375" customWidth="1"/>
    <col min="2561" max="2561" width="5.140625" customWidth="1"/>
    <col min="2562" max="2562" width="3.7109375" customWidth="1"/>
    <col min="2563" max="2563" width="25.42578125" customWidth="1"/>
    <col min="2564" max="2564" width="3.7109375" customWidth="1"/>
    <col min="2565" max="2565" width="16" customWidth="1"/>
    <col min="2566" max="2566" width="3.7109375" customWidth="1"/>
    <col min="2568" max="2568" width="3.7109375" customWidth="1"/>
    <col min="2570" max="2570" width="3.7109375" customWidth="1"/>
    <col min="2571" max="2571" width="12.7109375" customWidth="1"/>
    <col min="2817" max="2817" width="5.140625" customWidth="1"/>
    <col min="2818" max="2818" width="3.7109375" customWidth="1"/>
    <col min="2819" max="2819" width="25.42578125" customWidth="1"/>
    <col min="2820" max="2820" width="3.7109375" customWidth="1"/>
    <col min="2821" max="2821" width="16" customWidth="1"/>
    <col min="2822" max="2822" width="3.7109375" customWidth="1"/>
    <col min="2824" max="2824" width="3.7109375" customWidth="1"/>
    <col min="2826" max="2826" width="3.7109375" customWidth="1"/>
    <col min="2827" max="2827" width="12.7109375" customWidth="1"/>
    <col min="3073" max="3073" width="5.140625" customWidth="1"/>
    <col min="3074" max="3074" width="3.7109375" customWidth="1"/>
    <col min="3075" max="3075" width="25.42578125" customWidth="1"/>
    <col min="3076" max="3076" width="3.7109375" customWidth="1"/>
    <col min="3077" max="3077" width="16" customWidth="1"/>
    <col min="3078" max="3078" width="3.7109375" customWidth="1"/>
    <col min="3080" max="3080" width="3.7109375" customWidth="1"/>
    <col min="3082" max="3082" width="3.7109375" customWidth="1"/>
    <col min="3083" max="3083" width="12.7109375" customWidth="1"/>
    <col min="3329" max="3329" width="5.140625" customWidth="1"/>
    <col min="3330" max="3330" width="3.7109375" customWidth="1"/>
    <col min="3331" max="3331" width="25.42578125" customWidth="1"/>
    <col min="3332" max="3332" width="3.7109375" customWidth="1"/>
    <col min="3333" max="3333" width="16" customWidth="1"/>
    <col min="3334" max="3334" width="3.7109375" customWidth="1"/>
    <col min="3336" max="3336" width="3.7109375" customWidth="1"/>
    <col min="3338" max="3338" width="3.7109375" customWidth="1"/>
    <col min="3339" max="3339" width="12.7109375" customWidth="1"/>
    <col min="3585" max="3585" width="5.140625" customWidth="1"/>
    <col min="3586" max="3586" width="3.7109375" customWidth="1"/>
    <col min="3587" max="3587" width="25.42578125" customWidth="1"/>
    <col min="3588" max="3588" width="3.7109375" customWidth="1"/>
    <col min="3589" max="3589" width="16" customWidth="1"/>
    <col min="3590" max="3590" width="3.7109375" customWidth="1"/>
    <col min="3592" max="3592" width="3.7109375" customWidth="1"/>
    <col min="3594" max="3594" width="3.7109375" customWidth="1"/>
    <col min="3595" max="3595" width="12.7109375" customWidth="1"/>
    <col min="3841" max="3841" width="5.140625" customWidth="1"/>
    <col min="3842" max="3842" width="3.7109375" customWidth="1"/>
    <col min="3843" max="3843" width="25.42578125" customWidth="1"/>
    <col min="3844" max="3844" width="3.7109375" customWidth="1"/>
    <col min="3845" max="3845" width="16" customWidth="1"/>
    <col min="3846" max="3846" width="3.7109375" customWidth="1"/>
    <col min="3848" max="3848" width="3.7109375" customWidth="1"/>
    <col min="3850" max="3850" width="3.7109375" customWidth="1"/>
    <col min="3851" max="3851" width="12.7109375" customWidth="1"/>
    <col min="4097" max="4097" width="5.140625" customWidth="1"/>
    <col min="4098" max="4098" width="3.7109375" customWidth="1"/>
    <col min="4099" max="4099" width="25.42578125" customWidth="1"/>
    <col min="4100" max="4100" width="3.7109375" customWidth="1"/>
    <col min="4101" max="4101" width="16" customWidth="1"/>
    <col min="4102" max="4102" width="3.7109375" customWidth="1"/>
    <col min="4104" max="4104" width="3.7109375" customWidth="1"/>
    <col min="4106" max="4106" width="3.7109375" customWidth="1"/>
    <col min="4107" max="4107" width="12.7109375" customWidth="1"/>
    <col min="4353" max="4353" width="5.140625" customWidth="1"/>
    <col min="4354" max="4354" width="3.7109375" customWidth="1"/>
    <col min="4355" max="4355" width="25.42578125" customWidth="1"/>
    <col min="4356" max="4356" width="3.7109375" customWidth="1"/>
    <col min="4357" max="4357" width="16" customWidth="1"/>
    <col min="4358" max="4358" width="3.7109375" customWidth="1"/>
    <col min="4360" max="4360" width="3.7109375" customWidth="1"/>
    <col min="4362" max="4362" width="3.7109375" customWidth="1"/>
    <col min="4363" max="4363" width="12.7109375" customWidth="1"/>
    <col min="4609" max="4609" width="5.140625" customWidth="1"/>
    <col min="4610" max="4610" width="3.7109375" customWidth="1"/>
    <col min="4611" max="4611" width="25.42578125" customWidth="1"/>
    <col min="4612" max="4612" width="3.7109375" customWidth="1"/>
    <col min="4613" max="4613" width="16" customWidth="1"/>
    <col min="4614" max="4614" width="3.7109375" customWidth="1"/>
    <col min="4616" max="4616" width="3.7109375" customWidth="1"/>
    <col min="4618" max="4618" width="3.7109375" customWidth="1"/>
    <col min="4619" max="4619" width="12.7109375" customWidth="1"/>
    <col min="4865" max="4865" width="5.140625" customWidth="1"/>
    <col min="4866" max="4866" width="3.7109375" customWidth="1"/>
    <col min="4867" max="4867" width="25.42578125" customWidth="1"/>
    <col min="4868" max="4868" width="3.7109375" customWidth="1"/>
    <col min="4869" max="4869" width="16" customWidth="1"/>
    <col min="4870" max="4870" width="3.7109375" customWidth="1"/>
    <col min="4872" max="4872" width="3.7109375" customWidth="1"/>
    <col min="4874" max="4874" width="3.7109375" customWidth="1"/>
    <col min="4875" max="4875" width="12.7109375" customWidth="1"/>
    <col min="5121" max="5121" width="5.140625" customWidth="1"/>
    <col min="5122" max="5122" width="3.7109375" customWidth="1"/>
    <col min="5123" max="5123" width="25.42578125" customWidth="1"/>
    <col min="5124" max="5124" width="3.7109375" customWidth="1"/>
    <col min="5125" max="5125" width="16" customWidth="1"/>
    <col min="5126" max="5126" width="3.7109375" customWidth="1"/>
    <col min="5128" max="5128" width="3.7109375" customWidth="1"/>
    <col min="5130" max="5130" width="3.7109375" customWidth="1"/>
    <col min="5131" max="5131" width="12.7109375" customWidth="1"/>
    <col min="5377" max="5377" width="5.140625" customWidth="1"/>
    <col min="5378" max="5378" width="3.7109375" customWidth="1"/>
    <col min="5379" max="5379" width="25.42578125" customWidth="1"/>
    <col min="5380" max="5380" width="3.7109375" customWidth="1"/>
    <col min="5381" max="5381" width="16" customWidth="1"/>
    <col min="5382" max="5382" width="3.7109375" customWidth="1"/>
    <col min="5384" max="5384" width="3.7109375" customWidth="1"/>
    <col min="5386" max="5386" width="3.7109375" customWidth="1"/>
    <col min="5387" max="5387" width="12.7109375" customWidth="1"/>
    <col min="5633" max="5633" width="5.140625" customWidth="1"/>
    <col min="5634" max="5634" width="3.7109375" customWidth="1"/>
    <col min="5635" max="5635" width="25.42578125" customWidth="1"/>
    <col min="5636" max="5636" width="3.7109375" customWidth="1"/>
    <col min="5637" max="5637" width="16" customWidth="1"/>
    <col min="5638" max="5638" width="3.7109375" customWidth="1"/>
    <col min="5640" max="5640" width="3.7109375" customWidth="1"/>
    <col min="5642" max="5642" width="3.7109375" customWidth="1"/>
    <col min="5643" max="5643" width="12.7109375" customWidth="1"/>
    <col min="5889" max="5889" width="5.140625" customWidth="1"/>
    <col min="5890" max="5890" width="3.7109375" customWidth="1"/>
    <col min="5891" max="5891" width="25.42578125" customWidth="1"/>
    <col min="5892" max="5892" width="3.7109375" customWidth="1"/>
    <col min="5893" max="5893" width="16" customWidth="1"/>
    <col min="5894" max="5894" width="3.7109375" customWidth="1"/>
    <col min="5896" max="5896" width="3.7109375" customWidth="1"/>
    <col min="5898" max="5898" width="3.7109375" customWidth="1"/>
    <col min="5899" max="5899" width="12.7109375" customWidth="1"/>
    <col min="6145" max="6145" width="5.140625" customWidth="1"/>
    <col min="6146" max="6146" width="3.7109375" customWidth="1"/>
    <col min="6147" max="6147" width="25.42578125" customWidth="1"/>
    <col min="6148" max="6148" width="3.7109375" customWidth="1"/>
    <col min="6149" max="6149" width="16" customWidth="1"/>
    <col min="6150" max="6150" width="3.7109375" customWidth="1"/>
    <col min="6152" max="6152" width="3.7109375" customWidth="1"/>
    <col min="6154" max="6154" width="3.7109375" customWidth="1"/>
    <col min="6155" max="6155" width="12.7109375" customWidth="1"/>
    <col min="6401" max="6401" width="5.140625" customWidth="1"/>
    <col min="6402" max="6402" width="3.7109375" customWidth="1"/>
    <col min="6403" max="6403" width="25.42578125" customWidth="1"/>
    <col min="6404" max="6404" width="3.7109375" customWidth="1"/>
    <col min="6405" max="6405" width="16" customWidth="1"/>
    <col min="6406" max="6406" width="3.7109375" customWidth="1"/>
    <col min="6408" max="6408" width="3.7109375" customWidth="1"/>
    <col min="6410" max="6410" width="3.7109375" customWidth="1"/>
    <col min="6411" max="6411" width="12.7109375" customWidth="1"/>
    <col min="6657" max="6657" width="5.140625" customWidth="1"/>
    <col min="6658" max="6658" width="3.7109375" customWidth="1"/>
    <col min="6659" max="6659" width="25.42578125" customWidth="1"/>
    <col min="6660" max="6660" width="3.7109375" customWidth="1"/>
    <col min="6661" max="6661" width="16" customWidth="1"/>
    <col min="6662" max="6662" width="3.7109375" customWidth="1"/>
    <col min="6664" max="6664" width="3.7109375" customWidth="1"/>
    <col min="6666" max="6666" width="3.7109375" customWidth="1"/>
    <col min="6667" max="6667" width="12.7109375" customWidth="1"/>
    <col min="6913" max="6913" width="5.140625" customWidth="1"/>
    <col min="6914" max="6914" width="3.7109375" customWidth="1"/>
    <col min="6915" max="6915" width="25.42578125" customWidth="1"/>
    <col min="6916" max="6916" width="3.7109375" customWidth="1"/>
    <col min="6917" max="6917" width="16" customWidth="1"/>
    <col min="6918" max="6918" width="3.7109375" customWidth="1"/>
    <col min="6920" max="6920" width="3.7109375" customWidth="1"/>
    <col min="6922" max="6922" width="3.7109375" customWidth="1"/>
    <col min="6923" max="6923" width="12.7109375" customWidth="1"/>
    <col min="7169" max="7169" width="5.140625" customWidth="1"/>
    <col min="7170" max="7170" width="3.7109375" customWidth="1"/>
    <col min="7171" max="7171" width="25.42578125" customWidth="1"/>
    <col min="7172" max="7172" width="3.7109375" customWidth="1"/>
    <col min="7173" max="7173" width="16" customWidth="1"/>
    <col min="7174" max="7174" width="3.7109375" customWidth="1"/>
    <col min="7176" max="7176" width="3.7109375" customWidth="1"/>
    <col min="7178" max="7178" width="3.7109375" customWidth="1"/>
    <col min="7179" max="7179" width="12.7109375" customWidth="1"/>
    <col min="7425" max="7425" width="5.140625" customWidth="1"/>
    <col min="7426" max="7426" width="3.7109375" customWidth="1"/>
    <col min="7427" max="7427" width="25.42578125" customWidth="1"/>
    <col min="7428" max="7428" width="3.7109375" customWidth="1"/>
    <col min="7429" max="7429" width="16" customWidth="1"/>
    <col min="7430" max="7430" width="3.7109375" customWidth="1"/>
    <col min="7432" max="7432" width="3.7109375" customWidth="1"/>
    <col min="7434" max="7434" width="3.7109375" customWidth="1"/>
    <col min="7435" max="7435" width="12.7109375" customWidth="1"/>
    <col min="7681" max="7681" width="5.140625" customWidth="1"/>
    <col min="7682" max="7682" width="3.7109375" customWidth="1"/>
    <col min="7683" max="7683" width="25.42578125" customWidth="1"/>
    <col min="7684" max="7684" width="3.7109375" customWidth="1"/>
    <col min="7685" max="7685" width="16" customWidth="1"/>
    <col min="7686" max="7686" width="3.7109375" customWidth="1"/>
    <col min="7688" max="7688" width="3.7109375" customWidth="1"/>
    <col min="7690" max="7690" width="3.7109375" customWidth="1"/>
    <col min="7691" max="7691" width="12.7109375" customWidth="1"/>
    <col min="7937" max="7937" width="5.140625" customWidth="1"/>
    <col min="7938" max="7938" width="3.7109375" customWidth="1"/>
    <col min="7939" max="7939" width="25.42578125" customWidth="1"/>
    <col min="7940" max="7940" width="3.7109375" customWidth="1"/>
    <col min="7941" max="7941" width="16" customWidth="1"/>
    <col min="7942" max="7942" width="3.7109375" customWidth="1"/>
    <col min="7944" max="7944" width="3.7109375" customWidth="1"/>
    <col min="7946" max="7946" width="3.7109375" customWidth="1"/>
    <col min="7947" max="7947" width="12.7109375" customWidth="1"/>
    <col min="8193" max="8193" width="5.140625" customWidth="1"/>
    <col min="8194" max="8194" width="3.7109375" customWidth="1"/>
    <col min="8195" max="8195" width="25.42578125" customWidth="1"/>
    <col min="8196" max="8196" width="3.7109375" customWidth="1"/>
    <col min="8197" max="8197" width="16" customWidth="1"/>
    <col min="8198" max="8198" width="3.7109375" customWidth="1"/>
    <col min="8200" max="8200" width="3.7109375" customWidth="1"/>
    <col min="8202" max="8202" width="3.7109375" customWidth="1"/>
    <col min="8203" max="8203" width="12.7109375" customWidth="1"/>
    <col min="8449" max="8449" width="5.140625" customWidth="1"/>
    <col min="8450" max="8450" width="3.7109375" customWidth="1"/>
    <col min="8451" max="8451" width="25.42578125" customWidth="1"/>
    <col min="8452" max="8452" width="3.7109375" customWidth="1"/>
    <col min="8453" max="8453" width="16" customWidth="1"/>
    <col min="8454" max="8454" width="3.7109375" customWidth="1"/>
    <col min="8456" max="8456" width="3.7109375" customWidth="1"/>
    <col min="8458" max="8458" width="3.7109375" customWidth="1"/>
    <col min="8459" max="8459" width="12.7109375" customWidth="1"/>
    <col min="8705" max="8705" width="5.140625" customWidth="1"/>
    <col min="8706" max="8706" width="3.7109375" customWidth="1"/>
    <col min="8707" max="8707" width="25.42578125" customWidth="1"/>
    <col min="8708" max="8708" width="3.7109375" customWidth="1"/>
    <col min="8709" max="8709" width="16" customWidth="1"/>
    <col min="8710" max="8710" width="3.7109375" customWidth="1"/>
    <col min="8712" max="8712" width="3.7109375" customWidth="1"/>
    <col min="8714" max="8714" width="3.7109375" customWidth="1"/>
    <col min="8715" max="8715" width="12.7109375" customWidth="1"/>
    <col min="8961" max="8961" width="5.140625" customWidth="1"/>
    <col min="8962" max="8962" width="3.7109375" customWidth="1"/>
    <col min="8963" max="8963" width="25.42578125" customWidth="1"/>
    <col min="8964" max="8964" width="3.7109375" customWidth="1"/>
    <col min="8965" max="8965" width="16" customWidth="1"/>
    <col min="8966" max="8966" width="3.7109375" customWidth="1"/>
    <col min="8968" max="8968" width="3.7109375" customWidth="1"/>
    <col min="8970" max="8970" width="3.7109375" customWidth="1"/>
    <col min="8971" max="8971" width="12.7109375" customWidth="1"/>
    <col min="9217" max="9217" width="5.140625" customWidth="1"/>
    <col min="9218" max="9218" width="3.7109375" customWidth="1"/>
    <col min="9219" max="9219" width="25.42578125" customWidth="1"/>
    <col min="9220" max="9220" width="3.7109375" customWidth="1"/>
    <col min="9221" max="9221" width="16" customWidth="1"/>
    <col min="9222" max="9222" width="3.7109375" customWidth="1"/>
    <col min="9224" max="9224" width="3.7109375" customWidth="1"/>
    <col min="9226" max="9226" width="3.7109375" customWidth="1"/>
    <col min="9227" max="9227" width="12.7109375" customWidth="1"/>
    <col min="9473" max="9473" width="5.140625" customWidth="1"/>
    <col min="9474" max="9474" width="3.7109375" customWidth="1"/>
    <col min="9475" max="9475" width="25.42578125" customWidth="1"/>
    <col min="9476" max="9476" width="3.7109375" customWidth="1"/>
    <col min="9477" max="9477" width="16" customWidth="1"/>
    <col min="9478" max="9478" width="3.7109375" customWidth="1"/>
    <col min="9480" max="9480" width="3.7109375" customWidth="1"/>
    <col min="9482" max="9482" width="3.7109375" customWidth="1"/>
    <col min="9483" max="9483" width="12.7109375" customWidth="1"/>
    <col min="9729" max="9729" width="5.140625" customWidth="1"/>
    <col min="9730" max="9730" width="3.7109375" customWidth="1"/>
    <col min="9731" max="9731" width="25.42578125" customWidth="1"/>
    <col min="9732" max="9732" width="3.7109375" customWidth="1"/>
    <col min="9733" max="9733" width="16" customWidth="1"/>
    <col min="9734" max="9734" width="3.7109375" customWidth="1"/>
    <col min="9736" max="9736" width="3.7109375" customWidth="1"/>
    <col min="9738" max="9738" width="3.7109375" customWidth="1"/>
    <col min="9739" max="9739" width="12.7109375" customWidth="1"/>
    <col min="9985" max="9985" width="5.140625" customWidth="1"/>
    <col min="9986" max="9986" width="3.7109375" customWidth="1"/>
    <col min="9987" max="9987" width="25.42578125" customWidth="1"/>
    <col min="9988" max="9988" width="3.7109375" customWidth="1"/>
    <col min="9989" max="9989" width="16" customWidth="1"/>
    <col min="9990" max="9990" width="3.7109375" customWidth="1"/>
    <col min="9992" max="9992" width="3.7109375" customWidth="1"/>
    <col min="9994" max="9994" width="3.7109375" customWidth="1"/>
    <col min="9995" max="9995" width="12.7109375" customWidth="1"/>
    <col min="10241" max="10241" width="5.140625" customWidth="1"/>
    <col min="10242" max="10242" width="3.7109375" customWidth="1"/>
    <col min="10243" max="10243" width="25.42578125" customWidth="1"/>
    <col min="10244" max="10244" width="3.7109375" customWidth="1"/>
    <col min="10245" max="10245" width="16" customWidth="1"/>
    <col min="10246" max="10246" width="3.7109375" customWidth="1"/>
    <col min="10248" max="10248" width="3.7109375" customWidth="1"/>
    <col min="10250" max="10250" width="3.7109375" customWidth="1"/>
    <col min="10251" max="10251" width="12.7109375" customWidth="1"/>
    <col min="10497" max="10497" width="5.140625" customWidth="1"/>
    <col min="10498" max="10498" width="3.7109375" customWidth="1"/>
    <col min="10499" max="10499" width="25.42578125" customWidth="1"/>
    <col min="10500" max="10500" width="3.7109375" customWidth="1"/>
    <col min="10501" max="10501" width="16" customWidth="1"/>
    <col min="10502" max="10502" width="3.7109375" customWidth="1"/>
    <col min="10504" max="10504" width="3.7109375" customWidth="1"/>
    <col min="10506" max="10506" width="3.7109375" customWidth="1"/>
    <col min="10507" max="10507" width="12.7109375" customWidth="1"/>
    <col min="10753" max="10753" width="5.140625" customWidth="1"/>
    <col min="10754" max="10754" width="3.7109375" customWidth="1"/>
    <col min="10755" max="10755" width="25.42578125" customWidth="1"/>
    <col min="10756" max="10756" width="3.7109375" customWidth="1"/>
    <col min="10757" max="10757" width="16" customWidth="1"/>
    <col min="10758" max="10758" width="3.7109375" customWidth="1"/>
    <col min="10760" max="10760" width="3.7109375" customWidth="1"/>
    <col min="10762" max="10762" width="3.7109375" customWidth="1"/>
    <col min="10763" max="10763" width="12.7109375" customWidth="1"/>
    <col min="11009" max="11009" width="5.140625" customWidth="1"/>
    <col min="11010" max="11010" width="3.7109375" customWidth="1"/>
    <col min="11011" max="11011" width="25.42578125" customWidth="1"/>
    <col min="11012" max="11012" width="3.7109375" customWidth="1"/>
    <col min="11013" max="11013" width="16" customWidth="1"/>
    <col min="11014" max="11014" width="3.7109375" customWidth="1"/>
    <col min="11016" max="11016" width="3.7109375" customWidth="1"/>
    <col min="11018" max="11018" width="3.7109375" customWidth="1"/>
    <col min="11019" max="11019" width="12.7109375" customWidth="1"/>
    <col min="11265" max="11265" width="5.140625" customWidth="1"/>
    <col min="11266" max="11266" width="3.7109375" customWidth="1"/>
    <col min="11267" max="11267" width="25.42578125" customWidth="1"/>
    <col min="11268" max="11268" width="3.7109375" customWidth="1"/>
    <col min="11269" max="11269" width="16" customWidth="1"/>
    <col min="11270" max="11270" width="3.7109375" customWidth="1"/>
    <col min="11272" max="11272" width="3.7109375" customWidth="1"/>
    <col min="11274" max="11274" width="3.7109375" customWidth="1"/>
    <col min="11275" max="11275" width="12.7109375" customWidth="1"/>
    <col min="11521" max="11521" width="5.140625" customWidth="1"/>
    <col min="11522" max="11522" width="3.7109375" customWidth="1"/>
    <col min="11523" max="11523" width="25.42578125" customWidth="1"/>
    <col min="11524" max="11524" width="3.7109375" customWidth="1"/>
    <col min="11525" max="11525" width="16" customWidth="1"/>
    <col min="11526" max="11526" width="3.7109375" customWidth="1"/>
    <col min="11528" max="11528" width="3.7109375" customWidth="1"/>
    <col min="11530" max="11530" width="3.7109375" customWidth="1"/>
    <col min="11531" max="11531" width="12.7109375" customWidth="1"/>
    <col min="11777" max="11777" width="5.140625" customWidth="1"/>
    <col min="11778" max="11778" width="3.7109375" customWidth="1"/>
    <col min="11779" max="11779" width="25.42578125" customWidth="1"/>
    <col min="11780" max="11780" width="3.7109375" customWidth="1"/>
    <col min="11781" max="11781" width="16" customWidth="1"/>
    <col min="11782" max="11782" width="3.7109375" customWidth="1"/>
    <col min="11784" max="11784" width="3.7109375" customWidth="1"/>
    <col min="11786" max="11786" width="3.7109375" customWidth="1"/>
    <col min="11787" max="11787" width="12.7109375" customWidth="1"/>
    <col min="12033" max="12033" width="5.140625" customWidth="1"/>
    <col min="12034" max="12034" width="3.7109375" customWidth="1"/>
    <col min="12035" max="12035" width="25.42578125" customWidth="1"/>
    <col min="12036" max="12036" width="3.7109375" customWidth="1"/>
    <col min="12037" max="12037" width="16" customWidth="1"/>
    <col min="12038" max="12038" width="3.7109375" customWidth="1"/>
    <col min="12040" max="12040" width="3.7109375" customWidth="1"/>
    <col min="12042" max="12042" width="3.7109375" customWidth="1"/>
    <col min="12043" max="12043" width="12.7109375" customWidth="1"/>
    <col min="12289" max="12289" width="5.140625" customWidth="1"/>
    <col min="12290" max="12290" width="3.7109375" customWidth="1"/>
    <col min="12291" max="12291" width="25.42578125" customWidth="1"/>
    <col min="12292" max="12292" width="3.7109375" customWidth="1"/>
    <col min="12293" max="12293" width="16" customWidth="1"/>
    <col min="12294" max="12294" width="3.7109375" customWidth="1"/>
    <col min="12296" max="12296" width="3.7109375" customWidth="1"/>
    <col min="12298" max="12298" width="3.7109375" customWidth="1"/>
    <col min="12299" max="12299" width="12.7109375" customWidth="1"/>
    <col min="12545" max="12545" width="5.140625" customWidth="1"/>
    <col min="12546" max="12546" width="3.7109375" customWidth="1"/>
    <col min="12547" max="12547" width="25.42578125" customWidth="1"/>
    <col min="12548" max="12548" width="3.7109375" customWidth="1"/>
    <col min="12549" max="12549" width="16" customWidth="1"/>
    <col min="12550" max="12550" width="3.7109375" customWidth="1"/>
    <col min="12552" max="12552" width="3.7109375" customWidth="1"/>
    <col min="12554" max="12554" width="3.7109375" customWidth="1"/>
    <col min="12555" max="12555" width="12.7109375" customWidth="1"/>
    <col min="12801" max="12801" width="5.140625" customWidth="1"/>
    <col min="12802" max="12802" width="3.7109375" customWidth="1"/>
    <col min="12803" max="12803" width="25.42578125" customWidth="1"/>
    <col min="12804" max="12804" width="3.7109375" customWidth="1"/>
    <col min="12805" max="12805" width="16" customWidth="1"/>
    <col min="12806" max="12806" width="3.7109375" customWidth="1"/>
    <col min="12808" max="12808" width="3.7109375" customWidth="1"/>
    <col min="12810" max="12810" width="3.7109375" customWidth="1"/>
    <col min="12811" max="12811" width="12.7109375" customWidth="1"/>
    <col min="13057" max="13057" width="5.140625" customWidth="1"/>
    <col min="13058" max="13058" width="3.7109375" customWidth="1"/>
    <col min="13059" max="13059" width="25.42578125" customWidth="1"/>
    <col min="13060" max="13060" width="3.7109375" customWidth="1"/>
    <col min="13061" max="13061" width="16" customWidth="1"/>
    <col min="13062" max="13062" width="3.7109375" customWidth="1"/>
    <col min="13064" max="13064" width="3.7109375" customWidth="1"/>
    <col min="13066" max="13066" width="3.7109375" customWidth="1"/>
    <col min="13067" max="13067" width="12.7109375" customWidth="1"/>
    <col min="13313" max="13313" width="5.140625" customWidth="1"/>
    <col min="13314" max="13314" width="3.7109375" customWidth="1"/>
    <col min="13315" max="13315" width="25.42578125" customWidth="1"/>
    <col min="13316" max="13316" width="3.7109375" customWidth="1"/>
    <col min="13317" max="13317" width="16" customWidth="1"/>
    <col min="13318" max="13318" width="3.7109375" customWidth="1"/>
    <col min="13320" max="13320" width="3.7109375" customWidth="1"/>
    <col min="13322" max="13322" width="3.7109375" customWidth="1"/>
    <col min="13323" max="13323" width="12.7109375" customWidth="1"/>
    <col min="13569" max="13569" width="5.140625" customWidth="1"/>
    <col min="13570" max="13570" width="3.7109375" customWidth="1"/>
    <col min="13571" max="13571" width="25.42578125" customWidth="1"/>
    <col min="13572" max="13572" width="3.7109375" customWidth="1"/>
    <col min="13573" max="13573" width="16" customWidth="1"/>
    <col min="13574" max="13574" width="3.7109375" customWidth="1"/>
    <col min="13576" max="13576" width="3.7109375" customWidth="1"/>
    <col min="13578" max="13578" width="3.7109375" customWidth="1"/>
    <col min="13579" max="13579" width="12.7109375" customWidth="1"/>
    <col min="13825" max="13825" width="5.140625" customWidth="1"/>
    <col min="13826" max="13826" width="3.7109375" customWidth="1"/>
    <col min="13827" max="13827" width="25.42578125" customWidth="1"/>
    <col min="13828" max="13828" width="3.7109375" customWidth="1"/>
    <col min="13829" max="13829" width="16" customWidth="1"/>
    <col min="13830" max="13830" width="3.7109375" customWidth="1"/>
    <col min="13832" max="13832" width="3.7109375" customWidth="1"/>
    <col min="13834" max="13834" width="3.7109375" customWidth="1"/>
    <col min="13835" max="13835" width="12.7109375" customWidth="1"/>
    <col min="14081" max="14081" width="5.140625" customWidth="1"/>
    <col min="14082" max="14082" width="3.7109375" customWidth="1"/>
    <col min="14083" max="14083" width="25.42578125" customWidth="1"/>
    <col min="14084" max="14084" width="3.7109375" customWidth="1"/>
    <col min="14085" max="14085" width="16" customWidth="1"/>
    <col min="14086" max="14086" width="3.7109375" customWidth="1"/>
    <col min="14088" max="14088" width="3.7109375" customWidth="1"/>
    <col min="14090" max="14090" width="3.7109375" customWidth="1"/>
    <col min="14091" max="14091" width="12.7109375" customWidth="1"/>
    <col min="14337" max="14337" width="5.140625" customWidth="1"/>
    <col min="14338" max="14338" width="3.7109375" customWidth="1"/>
    <col min="14339" max="14339" width="25.42578125" customWidth="1"/>
    <col min="14340" max="14340" width="3.7109375" customWidth="1"/>
    <col min="14341" max="14341" width="16" customWidth="1"/>
    <col min="14342" max="14342" width="3.7109375" customWidth="1"/>
    <col min="14344" max="14344" width="3.7109375" customWidth="1"/>
    <col min="14346" max="14346" width="3.7109375" customWidth="1"/>
    <col min="14347" max="14347" width="12.7109375" customWidth="1"/>
    <col min="14593" max="14593" width="5.140625" customWidth="1"/>
    <col min="14594" max="14594" width="3.7109375" customWidth="1"/>
    <col min="14595" max="14595" width="25.42578125" customWidth="1"/>
    <col min="14596" max="14596" width="3.7109375" customWidth="1"/>
    <col min="14597" max="14597" width="16" customWidth="1"/>
    <col min="14598" max="14598" width="3.7109375" customWidth="1"/>
    <col min="14600" max="14600" width="3.7109375" customWidth="1"/>
    <col min="14602" max="14602" width="3.7109375" customWidth="1"/>
    <col min="14603" max="14603" width="12.7109375" customWidth="1"/>
    <col min="14849" max="14849" width="5.140625" customWidth="1"/>
    <col min="14850" max="14850" width="3.7109375" customWidth="1"/>
    <col min="14851" max="14851" width="25.42578125" customWidth="1"/>
    <col min="14852" max="14852" width="3.7109375" customWidth="1"/>
    <col min="14853" max="14853" width="16" customWidth="1"/>
    <col min="14854" max="14854" width="3.7109375" customWidth="1"/>
    <col min="14856" max="14856" width="3.7109375" customWidth="1"/>
    <col min="14858" max="14858" width="3.7109375" customWidth="1"/>
    <col min="14859" max="14859" width="12.7109375" customWidth="1"/>
    <col min="15105" max="15105" width="5.140625" customWidth="1"/>
    <col min="15106" max="15106" width="3.7109375" customWidth="1"/>
    <col min="15107" max="15107" width="25.42578125" customWidth="1"/>
    <col min="15108" max="15108" width="3.7109375" customWidth="1"/>
    <col min="15109" max="15109" width="16" customWidth="1"/>
    <col min="15110" max="15110" width="3.7109375" customWidth="1"/>
    <col min="15112" max="15112" width="3.7109375" customWidth="1"/>
    <col min="15114" max="15114" width="3.7109375" customWidth="1"/>
    <col min="15115" max="15115" width="12.7109375" customWidth="1"/>
    <col min="15361" max="15361" width="5.140625" customWidth="1"/>
    <col min="15362" max="15362" width="3.7109375" customWidth="1"/>
    <col min="15363" max="15363" width="25.42578125" customWidth="1"/>
    <col min="15364" max="15364" width="3.7109375" customWidth="1"/>
    <col min="15365" max="15365" width="16" customWidth="1"/>
    <col min="15366" max="15366" width="3.7109375" customWidth="1"/>
    <col min="15368" max="15368" width="3.7109375" customWidth="1"/>
    <col min="15370" max="15370" width="3.7109375" customWidth="1"/>
    <col min="15371" max="15371" width="12.7109375" customWidth="1"/>
    <col min="15617" max="15617" width="5.140625" customWidth="1"/>
    <col min="15618" max="15618" width="3.7109375" customWidth="1"/>
    <col min="15619" max="15619" width="25.42578125" customWidth="1"/>
    <col min="15620" max="15620" width="3.7109375" customWidth="1"/>
    <col min="15621" max="15621" width="16" customWidth="1"/>
    <col min="15622" max="15622" width="3.7109375" customWidth="1"/>
    <col min="15624" max="15624" width="3.7109375" customWidth="1"/>
    <col min="15626" max="15626" width="3.7109375" customWidth="1"/>
    <col min="15627" max="15627" width="12.7109375" customWidth="1"/>
    <col min="15873" max="15873" width="5.140625" customWidth="1"/>
    <col min="15874" max="15874" width="3.7109375" customWidth="1"/>
    <col min="15875" max="15875" width="25.42578125" customWidth="1"/>
    <col min="15876" max="15876" width="3.7109375" customWidth="1"/>
    <col min="15877" max="15877" width="16" customWidth="1"/>
    <col min="15878" max="15878" width="3.7109375" customWidth="1"/>
    <col min="15880" max="15880" width="3.7109375" customWidth="1"/>
    <col min="15882" max="15882" width="3.7109375" customWidth="1"/>
    <col min="15883" max="15883" width="12.7109375" customWidth="1"/>
    <col min="16129" max="16129" width="5.140625" customWidth="1"/>
    <col min="16130" max="16130" width="3.7109375" customWidth="1"/>
    <col min="16131" max="16131" width="25.42578125" customWidth="1"/>
    <col min="16132" max="16132" width="3.7109375" customWidth="1"/>
    <col min="16133" max="16133" width="16" customWidth="1"/>
    <col min="16134" max="16134" width="3.7109375" customWidth="1"/>
    <col min="16136" max="16136" width="3.7109375" customWidth="1"/>
    <col min="16138" max="16138" width="3.7109375" customWidth="1"/>
    <col min="16139" max="16139" width="12.7109375" customWidth="1"/>
  </cols>
  <sheetData>
    <row r="1" spans="1:13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x14ac:dyDescent="0.25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x14ac:dyDescent="0.25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6" spans="1:13" ht="51" x14ac:dyDescent="0.25">
      <c r="A6" s="1" t="s">
        <v>2</v>
      </c>
      <c r="B6" s="1"/>
      <c r="C6" s="1" t="s">
        <v>3</v>
      </c>
      <c r="D6" s="1"/>
      <c r="E6" s="1" t="s">
        <v>4</v>
      </c>
      <c r="F6" s="1"/>
      <c r="G6" s="2" t="s">
        <v>24</v>
      </c>
      <c r="H6" s="1"/>
      <c r="I6" s="1" t="s">
        <v>25</v>
      </c>
      <c r="J6" s="1"/>
      <c r="K6" s="1" t="s">
        <v>5</v>
      </c>
    </row>
    <row r="7" spans="1:13" x14ac:dyDescent="0.25">
      <c r="A7" s="3">
        <v>-1</v>
      </c>
      <c r="B7" s="3"/>
      <c r="C7" s="3">
        <v>-2</v>
      </c>
      <c r="D7" s="3"/>
      <c r="E7" s="3">
        <v>-3</v>
      </c>
      <c r="F7" s="3"/>
      <c r="G7" s="4">
        <v>-4</v>
      </c>
      <c r="H7" s="3"/>
      <c r="I7" s="3">
        <v>-5</v>
      </c>
      <c r="J7" s="5"/>
      <c r="K7" s="3">
        <v>-6</v>
      </c>
    </row>
    <row r="8" spans="1:13" x14ac:dyDescent="0.25">
      <c r="A8" s="6"/>
      <c r="B8" s="6"/>
      <c r="C8" s="6"/>
      <c r="D8" s="6"/>
      <c r="E8" s="6"/>
      <c r="F8" s="6"/>
      <c r="G8" s="7"/>
      <c r="H8" s="6"/>
      <c r="I8" s="6"/>
      <c r="J8" s="5"/>
      <c r="K8" s="6"/>
    </row>
    <row r="9" spans="1:13" x14ac:dyDescent="0.25">
      <c r="A9" s="8"/>
      <c r="B9" s="8"/>
      <c r="C9" s="8"/>
      <c r="D9" s="8"/>
      <c r="E9" s="8"/>
      <c r="F9" s="8"/>
      <c r="G9" s="9"/>
      <c r="H9" s="8"/>
      <c r="I9" s="8"/>
      <c r="J9" s="5"/>
      <c r="K9" s="10" t="s">
        <v>6</v>
      </c>
    </row>
    <row r="10" spans="1:13" x14ac:dyDescent="0.25">
      <c r="A10" s="11">
        <v>1</v>
      </c>
      <c r="B10" s="5"/>
      <c r="C10" s="12" t="s">
        <v>17</v>
      </c>
      <c r="D10" s="5"/>
      <c r="E10" s="33">
        <v>515965</v>
      </c>
      <c r="F10" s="5"/>
      <c r="G10" s="14">
        <f>E31</f>
        <v>725</v>
      </c>
      <c r="H10" s="5"/>
      <c r="I10" s="15">
        <v>1</v>
      </c>
      <c r="J10" s="5"/>
      <c r="K10" s="13">
        <f>E10*I10</f>
        <v>515965</v>
      </c>
    </row>
    <row r="11" spans="1:13" x14ac:dyDescent="0.25">
      <c r="A11" s="5"/>
      <c r="B11" s="5"/>
      <c r="C11" s="16"/>
      <c r="D11" s="5"/>
      <c r="E11" s="13"/>
      <c r="F11" s="5"/>
      <c r="G11" s="14"/>
      <c r="H11" s="5"/>
      <c r="I11" s="17"/>
      <c r="J11" s="5"/>
      <c r="K11" s="13"/>
    </row>
    <row r="12" spans="1:13" x14ac:dyDescent="0.25">
      <c r="A12" s="11">
        <v>2</v>
      </c>
      <c r="B12" s="5"/>
      <c r="C12" s="12" t="s">
        <v>18</v>
      </c>
      <c r="D12" s="5"/>
      <c r="E12" s="13">
        <v>1795622</v>
      </c>
      <c r="F12" s="18" t="s">
        <v>23</v>
      </c>
      <c r="G12" s="14">
        <f>E32</f>
        <v>725</v>
      </c>
      <c r="H12" s="5"/>
      <c r="I12" s="15">
        <v>1</v>
      </c>
      <c r="J12" s="5"/>
      <c r="K12" s="13">
        <f>E12*I12</f>
        <v>1795622</v>
      </c>
    </row>
    <row r="13" spans="1:13" x14ac:dyDescent="0.25">
      <c r="A13" s="5"/>
      <c r="B13" s="5"/>
      <c r="C13" s="16"/>
      <c r="D13" s="5"/>
      <c r="E13" s="13"/>
      <c r="F13" s="5"/>
      <c r="G13" s="14"/>
      <c r="H13" s="5"/>
      <c r="I13" s="15"/>
      <c r="J13" s="5"/>
      <c r="K13" s="13"/>
    </row>
    <row r="14" spans="1:13" x14ac:dyDescent="0.25">
      <c r="A14" s="11">
        <v>3</v>
      </c>
      <c r="B14" s="5"/>
      <c r="C14" s="12" t="s">
        <v>19</v>
      </c>
      <c r="D14" s="5"/>
      <c r="E14" s="13">
        <v>706674</v>
      </c>
      <c r="F14" s="5"/>
      <c r="G14" s="14">
        <f>E33</f>
        <v>689</v>
      </c>
      <c r="H14" s="5"/>
      <c r="I14" s="30">
        <f>G10/G14</f>
        <v>1.0522496371552976</v>
      </c>
      <c r="J14" s="5"/>
      <c r="K14" s="13">
        <f>E14*I14</f>
        <v>743597.46008708281</v>
      </c>
    </row>
    <row r="15" spans="1:13" x14ac:dyDescent="0.25">
      <c r="A15" s="5"/>
      <c r="B15" s="5"/>
      <c r="C15" s="16"/>
      <c r="D15" s="5"/>
      <c r="E15" s="5"/>
      <c r="F15" s="5"/>
      <c r="G15" s="19"/>
      <c r="H15" s="5"/>
      <c r="I15" s="5"/>
      <c r="J15" s="5"/>
      <c r="K15" s="20"/>
      <c r="L15" s="5"/>
      <c r="M15" s="5"/>
    </row>
    <row r="16" spans="1:13" ht="15.75" thickBot="1" x14ac:dyDescent="0.3">
      <c r="A16" s="11">
        <v>4</v>
      </c>
      <c r="B16" s="5"/>
      <c r="C16" s="12" t="s">
        <v>8</v>
      </c>
      <c r="D16" s="5"/>
      <c r="E16" s="5"/>
      <c r="F16" s="5"/>
      <c r="G16" s="5"/>
      <c r="H16" s="5"/>
      <c r="I16" s="5"/>
      <c r="J16" s="5"/>
      <c r="K16" s="21">
        <f>K10+K12+K14</f>
        <v>3055184.4600870828</v>
      </c>
      <c r="L16" s="5"/>
      <c r="M16" s="5"/>
    </row>
    <row r="17" spans="1:13" ht="15.75" thickTop="1" x14ac:dyDescent="0.25">
      <c r="A17" s="5"/>
      <c r="B17" s="5"/>
      <c r="C17" s="16"/>
      <c r="D17" s="5"/>
      <c r="E17" s="5"/>
      <c r="F17" s="5"/>
      <c r="G17" s="5"/>
      <c r="H17" s="5"/>
      <c r="I17" s="5"/>
      <c r="J17" s="5"/>
      <c r="K17" s="20"/>
      <c r="L17" s="5"/>
      <c r="M17" s="5"/>
    </row>
    <row r="18" spans="1:13" x14ac:dyDescent="0.25">
      <c r="A18" s="11">
        <v>5</v>
      </c>
      <c r="B18" s="5"/>
      <c r="C18" s="12" t="s">
        <v>9</v>
      </c>
      <c r="D18" s="5"/>
      <c r="E18" s="5"/>
      <c r="F18" s="5"/>
      <c r="G18" s="5"/>
      <c r="H18" s="5"/>
      <c r="I18" s="5"/>
      <c r="J18" s="5"/>
      <c r="K18" s="22">
        <f>K16/3</f>
        <v>1018394.8200290276</v>
      </c>
      <c r="L18" s="5"/>
      <c r="M18" s="5"/>
    </row>
    <row r="19" spans="1:13" x14ac:dyDescent="0.25">
      <c r="K19" s="23"/>
    </row>
    <row r="20" spans="1:13" x14ac:dyDescent="0.25">
      <c r="A20" s="11">
        <v>6</v>
      </c>
      <c r="B20" s="5"/>
      <c r="C20" s="5" t="s">
        <v>10</v>
      </c>
      <c r="D20" s="5"/>
      <c r="E20" s="5"/>
      <c r="F20" s="5"/>
      <c r="G20" s="5"/>
      <c r="H20" s="5"/>
      <c r="I20" s="5"/>
      <c r="J20" s="5"/>
      <c r="K20" s="24">
        <f>K10</f>
        <v>515965</v>
      </c>
      <c r="L20" s="5"/>
      <c r="M20" s="5"/>
    </row>
    <row r="21" spans="1:13" x14ac:dyDescent="0.25">
      <c r="K21" s="23"/>
    </row>
    <row r="22" spans="1:13" ht="15.75" thickBot="1" x14ac:dyDescent="0.3">
      <c r="A22" s="11">
        <v>7</v>
      </c>
      <c r="B22" s="5"/>
      <c r="C22" s="25" t="s">
        <v>11</v>
      </c>
      <c r="D22" s="5"/>
      <c r="E22" s="5"/>
      <c r="F22" s="5"/>
      <c r="G22" s="5"/>
      <c r="H22" s="5"/>
      <c r="I22" s="5"/>
      <c r="J22" s="5"/>
      <c r="K22" s="21">
        <f>K18-K20</f>
        <v>502429.82002902764</v>
      </c>
      <c r="L22" s="5"/>
      <c r="M22" s="5"/>
    </row>
    <row r="23" spans="1:13" ht="15.75" thickTop="1" x14ac:dyDescent="0.25">
      <c r="A23" s="5"/>
      <c r="B23" s="19"/>
      <c r="C23" s="19"/>
      <c r="D23" s="19"/>
      <c r="E23" s="19"/>
      <c r="F23" s="19"/>
      <c r="G23" s="19"/>
      <c r="H23" s="19"/>
      <c r="I23" s="19"/>
      <c r="J23" s="19"/>
      <c r="K23" s="26"/>
      <c r="L23" s="19"/>
      <c r="M23" s="19"/>
    </row>
    <row r="24" spans="1:13" x14ac:dyDescent="0.25">
      <c r="A24" s="11">
        <v>8</v>
      </c>
      <c r="B24" s="19"/>
      <c r="C24" s="19" t="s">
        <v>12</v>
      </c>
      <c r="D24" s="19"/>
      <c r="E24" s="19"/>
      <c r="F24" s="19"/>
      <c r="G24" s="19"/>
      <c r="H24" s="19"/>
      <c r="I24" s="19"/>
      <c r="J24" s="19"/>
      <c r="K24" s="32">
        <v>0.999</v>
      </c>
      <c r="L24" s="19"/>
      <c r="M24" s="19"/>
    </row>
    <row r="25" spans="1:13" x14ac:dyDescent="0.25">
      <c r="A25" s="5"/>
      <c r="B25" s="19"/>
      <c r="C25" s="19"/>
      <c r="D25" s="19"/>
      <c r="E25" s="19"/>
      <c r="F25" s="19"/>
      <c r="G25" s="19"/>
      <c r="H25" s="19"/>
      <c r="I25" s="19"/>
      <c r="J25" s="19"/>
      <c r="K25" s="26"/>
      <c r="L25" s="19"/>
      <c r="M25" s="19"/>
    </row>
    <row r="26" spans="1:13" ht="15.75" thickBot="1" x14ac:dyDescent="0.3">
      <c r="A26" s="11">
        <v>9</v>
      </c>
      <c r="B26" s="19"/>
      <c r="C26" s="27" t="s">
        <v>13</v>
      </c>
      <c r="D26" s="19"/>
      <c r="E26" s="19"/>
      <c r="F26" s="19"/>
      <c r="G26" s="19"/>
      <c r="H26" s="19"/>
      <c r="I26" s="19"/>
      <c r="J26" s="19"/>
      <c r="K26" s="31">
        <f>K22*K24</f>
        <v>501927.39020899864</v>
      </c>
      <c r="L26" s="19"/>
      <c r="M26" s="19"/>
    </row>
    <row r="27" spans="1:13" ht="15.75" thickTop="1" x14ac:dyDescent="0.25">
      <c r="A27" s="5"/>
      <c r="B27" s="19"/>
      <c r="C27" s="19"/>
      <c r="D27" s="19"/>
      <c r="E27" s="19"/>
      <c r="F27" s="19"/>
      <c r="G27" s="19"/>
      <c r="H27" s="19"/>
      <c r="I27" s="19"/>
      <c r="J27" s="19"/>
      <c r="K27" s="26"/>
      <c r="L27" s="19"/>
      <c r="M27" s="19"/>
    </row>
    <row r="28" spans="1:13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x14ac:dyDescent="0.25">
      <c r="B29" s="28" t="s">
        <v>7</v>
      </c>
      <c r="C29" s="27" t="s">
        <v>14</v>
      </c>
      <c r="D29" s="27"/>
      <c r="E29" s="27"/>
      <c r="F29" s="19"/>
      <c r="G29" s="19"/>
      <c r="H29" s="19"/>
      <c r="I29" s="19"/>
      <c r="J29" s="19"/>
      <c r="K29" s="19"/>
      <c r="L29" s="19"/>
      <c r="M29" s="19"/>
    </row>
    <row r="30" spans="1:13" x14ac:dyDescent="0.25">
      <c r="B30" s="19"/>
      <c r="C30" s="27" t="s">
        <v>15</v>
      </c>
      <c r="D30" s="27"/>
      <c r="E30" s="27"/>
      <c r="F30" s="19"/>
      <c r="G30" s="19"/>
      <c r="H30" s="19"/>
      <c r="I30" s="19"/>
      <c r="J30" s="19"/>
      <c r="K30" s="19"/>
      <c r="L30" s="19"/>
      <c r="M30" s="19"/>
    </row>
    <row r="31" spans="1:13" x14ac:dyDescent="0.25">
      <c r="B31" s="19"/>
      <c r="C31" s="27" t="s">
        <v>20</v>
      </c>
      <c r="D31" s="27"/>
      <c r="E31" s="27">
        <v>725</v>
      </c>
      <c r="F31" s="19"/>
      <c r="G31" s="19"/>
      <c r="H31" s="19"/>
      <c r="I31" s="19"/>
      <c r="J31" s="19"/>
      <c r="K31" s="19"/>
      <c r="L31" s="19"/>
      <c r="M31" s="19"/>
    </row>
    <row r="32" spans="1:13" x14ac:dyDescent="0.25">
      <c r="B32" s="19"/>
      <c r="C32" s="27" t="s">
        <v>21</v>
      </c>
      <c r="D32" s="27"/>
      <c r="E32" s="27">
        <v>725</v>
      </c>
      <c r="F32" s="19"/>
      <c r="G32" s="19"/>
      <c r="H32" s="19"/>
      <c r="I32" s="19"/>
      <c r="J32" s="19"/>
      <c r="K32" s="19"/>
      <c r="L32" s="19"/>
      <c r="M32" s="19"/>
    </row>
    <row r="33" spans="2:13" x14ac:dyDescent="0.25">
      <c r="B33" s="19"/>
      <c r="C33" s="27" t="s">
        <v>22</v>
      </c>
      <c r="D33" s="27"/>
      <c r="E33" s="27">
        <v>689</v>
      </c>
      <c r="F33" s="19"/>
      <c r="G33" s="19"/>
      <c r="H33" s="19"/>
      <c r="I33" s="19"/>
      <c r="J33" s="19"/>
      <c r="K33" s="19"/>
      <c r="L33" s="19"/>
      <c r="M33" s="19"/>
    </row>
    <row r="34" spans="2:13" x14ac:dyDescent="0.25">
      <c r="B34" s="19"/>
      <c r="C34" s="19"/>
      <c r="D34" s="19"/>
      <c r="E34" s="19"/>
      <c r="F34" s="19"/>
      <c r="G34" s="19"/>
      <c r="H34" s="19"/>
      <c r="I34" s="29"/>
      <c r="J34" s="19"/>
      <c r="K34" s="19"/>
      <c r="L34" s="19"/>
      <c r="M34" s="19"/>
    </row>
    <row r="35" spans="2:13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13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3" x14ac:dyDescent="0.25">
      <c r="B37" s="5"/>
      <c r="C37" s="25" t="s">
        <v>26</v>
      </c>
      <c r="D37" s="5"/>
      <c r="E37" s="5"/>
      <c r="F37" s="5"/>
      <c r="G37" s="5"/>
      <c r="H37" s="5"/>
      <c r="I37" s="5"/>
      <c r="J37" s="5"/>
      <c r="K37" s="5"/>
      <c r="L37" s="5"/>
      <c r="M37" s="5"/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48B985DB-99A0-4B1A-876A-0C87C85CE9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k971973</dc:creator>
  <cp:keywords/>
  <cp:lastModifiedBy>s290792</cp:lastModifiedBy>
  <dcterms:created xsi:type="dcterms:W3CDTF">2020-05-04T18:10:01Z</dcterms:created>
  <dcterms:modified xsi:type="dcterms:W3CDTF">2020-08-21T16:43:08Z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e9448042-b336-44fb-86e0-2781a4219029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UcLRRcT3NzhcH/Q6hkyNWq/mZ31n6KrL</vt:lpwstr>
  </property>
</Properties>
</file>