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012197\Desktop\McKenzie\"/>
    </mc:Choice>
  </mc:AlternateContent>
  <bookViews>
    <workbookView xWindow="23925" yWindow="-105" windowWidth="23250" windowHeight="13155"/>
  </bookViews>
  <sheets>
    <sheet name="Fig AMM-4 (corrected)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bb" hidden="1">#REF!</definedName>
    <definedName name="__________sort" hidden="1">#REF!</definedName>
    <definedName name="_________bb" hidden="1">#REF!</definedName>
    <definedName name="_________Sort" hidden="1">#REF!</definedName>
    <definedName name="_______kay1" hidden="1">#REF!</definedName>
    <definedName name="_______ke1" hidden="1">#REF!</definedName>
    <definedName name="_______key1" hidden="1">#REF!</definedName>
    <definedName name="_______sort" hidden="1">#REF!</definedName>
    <definedName name="______key1" hidden="1">#REF!</definedName>
    <definedName name="______sort1" hidden="1">#REF!</definedName>
    <definedName name="_____BB" hidden="1">#REF!</definedName>
    <definedName name="_____Sort" hidden="1">#REF!</definedName>
    <definedName name="____sort" hidden="1">#REF!</definedName>
    <definedName name="___bb" hidden="1">#REF!</definedName>
    <definedName name="___Key1" hidden="1">#REF!</definedName>
    <definedName name="___Sort" hidden="1">#REF!</definedName>
    <definedName name="__BB" hidden="1">#REF!</definedName>
    <definedName name="__key1" hidden="1">#REF!</definedName>
    <definedName name="__Sort" hidden="1">#REF!</definedName>
    <definedName name="__Sort1" hidden="1">#REF!</definedName>
    <definedName name="_1Q_0_Regressio" hidden="1">#REF!</definedName>
    <definedName name="_2S_0_Regressio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11" hidden="1">#REF!</definedName>
    <definedName name="_Key2" hidden="1">#REF!</definedName>
    <definedName name="_lslkdjf" hidden="1">#REF!</definedName>
    <definedName name="_new2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aedf" hidden="1">#REF!</definedName>
    <definedName name="aewc12" hidden="1">#REF!</definedName>
    <definedName name="ajw2n" hidden="1">#REF!</definedName>
    <definedName name="ap" hidden="1">#REF!</definedName>
    <definedName name="asd" hidden="1">#REF!</definedName>
    <definedName name="asdf" hidden="1">#REF!</definedName>
    <definedName name="asdij" hidden="1">#REF!</definedName>
    <definedName name="asf" hidden="1">#REF!</definedName>
    <definedName name="aspd" hidden="1">#REF!</definedName>
    <definedName name="aswac" hidden="1">#REF!</definedName>
    <definedName name="aswc" hidden="1">#REF!</definedName>
    <definedName name="aw3dq" hidden="1">#REF!</definedName>
    <definedName name="awd" hidden="1">#REF!</definedName>
    <definedName name="awef" hidden="1">#REF!</definedName>
    <definedName name="AWS" hidden="1">#REF!</definedName>
    <definedName name="az" hidden="1">#REF!</definedName>
    <definedName name="BB" hidden="1">#REF!</definedName>
    <definedName name="bb_mdm" hidden="1">#REF!</definedName>
    <definedName name="bb_MDMyNTU0NDRBODY1NDVEQz" hidden="1">#REF!</definedName>
    <definedName name="bbbb" hidden="1">#REF!</definedName>
    <definedName name="bl" hidden="1">#REF!</definedName>
    <definedName name="bnca" hidden="1">#REF!</definedName>
    <definedName name="bned" hidden="1">#REF!</definedName>
    <definedName name="borst" hidden="1">#REF!</definedName>
    <definedName name="ca" hidden="1">#REF!</definedName>
    <definedName name="capitalization">'[1]CS Data'!$B$10:$G$52</definedName>
    <definedName name="CapStructure">'[2]Raw Data'!$A$5:$R$146</definedName>
    <definedName name="cbwe" hidden="1">#REF!</definedName>
    <definedName name="chj" hidden="1">#REF!</definedName>
    <definedName name="Common" hidden="1">{#N/A,#N/A,FALSE,"SCA";#N/A,#N/A,FALSE,"NCA";#N/A,#N/A,FALSE,"SAZ";#N/A,#N/A,FALSE,"CAZ";#N/A,#N/A,FALSE,"SNV";#N/A,#N/A,FALSE,"NNV";#N/A,#N/A,FALSE,"PP";#N/A,#N/A,FALSE,"SA"}</definedName>
    <definedName name="cover" hidden="1">#REF!</definedName>
    <definedName name="cvdsza" hidden="1">#REF!</definedName>
    <definedName name="d" hidden="1">#REF!</definedName>
    <definedName name="da3a" hidden="1">#REF!</definedName>
    <definedName name="DATA">#N/A</definedName>
    <definedName name="db" hidden="1">#REF!</definedName>
    <definedName name="dfghj" hidden="1">#REF!</definedName>
    <definedName name="dfl" hidden="1">#REF!</definedName>
    <definedName name="dle" hidden="1">#REF!</definedName>
    <definedName name="dp" hidden="1">#REF!</definedName>
    <definedName name="dsac" hidden="1">#REF!</definedName>
    <definedName name="dslakfjk" hidden="1">#REF!</definedName>
    <definedName name="dsld" hidden="1">#REF!</definedName>
    <definedName name="ecao" hidden="1">#REF!</definedName>
    <definedName name="ecsaop" hidden="1">#REF!</definedName>
    <definedName name="ert" hidden="1">#REF!</definedName>
    <definedName name="ertyu" hidden="1">#REF!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f" hidden="1">#REF!</definedName>
    <definedName name="fdv" hidden="1">#REF!</definedName>
    <definedName name="fff" hidden="1">#REF!</definedName>
    <definedName name="ffffff" hidden="1">#REF!</definedName>
    <definedName name="ffkf" hidden="1">#REF!</definedName>
    <definedName name="fkfkf" hidden="1">#REF!</definedName>
    <definedName name="fpfl" hidden="1">#REF!</definedName>
    <definedName name="fvgbn" hidden="1">#REF!</definedName>
    <definedName name="gfhj" hidden="1">#REF!</definedName>
    <definedName name="gggggg" hidden="1">#REF!</definedName>
    <definedName name="ghjk" hidden="1">#REF!</definedName>
    <definedName name="got" hidden="1">#REF!</definedName>
    <definedName name="hhhhh" hidden="1">#REF!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fch" hidden="1">#REF!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40164.5046875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y" hidden="1">#REF!</definedName>
    <definedName name="iuyt" hidden="1">#REF!</definedName>
    <definedName name="j" hidden="1">#REF!</definedName>
    <definedName name="jdn" hidden="1">#REF!</definedName>
    <definedName name="je" hidden="1">{#N/A,#N/A,FALSE,"SCA";#N/A,#N/A,FALSE,"NCA";#N/A,#N/A,FALSE,"SAZ";#N/A,#N/A,FALSE,"CAZ";#N/A,#N/A,FALSE,"SNV";#N/A,#N/A,FALSE,"NNV";#N/A,#N/A,FALSE,"PP";#N/A,#N/A,FALSE,"SA"}</definedName>
    <definedName name="jhlkqFL" hidden="1">{"'Sheet1'!$A$1:$O$40"}</definedName>
    <definedName name="jkdf" hidden="1">#REF!</definedName>
    <definedName name="jkdsac" hidden="1">#REF!</definedName>
    <definedName name="jkfoo" hidden="1">#REF!</definedName>
    <definedName name="jseqf" hidden="1">#REF!</definedName>
    <definedName name="jz" hidden="1">#REF!</definedName>
    <definedName name="jzs" hidden="1">#REF!</definedName>
    <definedName name="K2_WBEVMODE" hidden="1">0</definedName>
    <definedName name="kal" hidden="1">#REF!</definedName>
    <definedName name="kaw" hidden="1">#REF!</definedName>
    <definedName name="kdkd" hidden="1">#REF!</definedName>
    <definedName name="kdkjrt" hidden="1">#REF!</definedName>
    <definedName name="kdsfj" hidden="1">#REF!</definedName>
    <definedName name="kfdlsg" hidden="1">#REF!</definedName>
    <definedName name="kfkf" hidden="1">#REF!</definedName>
    <definedName name="kfkfkf" hidden="1">#REF!</definedName>
    <definedName name="kfkfkfkf" hidden="1">#REF!</definedName>
    <definedName name="kfkfkfl" hidden="1">#REF!</definedName>
    <definedName name="kfkfksm" hidden="1">#REF!</definedName>
    <definedName name="kiujh" hidden="1">#REF!</definedName>
    <definedName name="kjfjffnnf" hidden="1">#REF!</definedName>
    <definedName name="kjhg" hidden="1">#REF!</definedName>
    <definedName name="kjhgf" hidden="1">#REF!</definedName>
    <definedName name="kjzd" hidden="1">#REF!</definedName>
    <definedName name="kkkkk" hidden="1">#REF!</definedName>
    <definedName name="kldk" hidden="1">#REF!</definedName>
    <definedName name="klfeqw" hidden="1">#REF!</definedName>
    <definedName name="kqwh" hidden="1">#REF!</definedName>
    <definedName name="ksadfl" hidden="1">#REF!</definedName>
    <definedName name="kw" hidden="1">#REF!</definedName>
    <definedName name="kz" hidden="1">#REF!</definedName>
    <definedName name="l" hidden="1">#REF!</definedName>
    <definedName name="lfkfjnn" hidden="1">#REF!</definedName>
    <definedName name="ListOffset" hidden="1">1</definedName>
    <definedName name="lkajsdfg" hidden="1">#REF!</definedName>
    <definedName name="lkjh" hidden="1">#REF!</definedName>
    <definedName name="lkohsvd" hidden="1">#REF!</definedName>
    <definedName name="llllllllll" hidden="1">#REF!</definedName>
    <definedName name="loke" hidden="1">#REF!</definedName>
    <definedName name="lpoicea" hidden="1">#REF!</definedName>
    <definedName name="misc" hidden="1">#REF!</definedName>
    <definedName name="mlaw" hidden="1">#REF!</definedName>
    <definedName name="mnbv" hidden="1">#REF!</definedName>
    <definedName name="mnkp" hidden="1">#REF!</definedName>
    <definedName name="mo" hidden="1">#REF!</definedName>
    <definedName name="mol" hidden="1">#REF!</definedName>
    <definedName name="molp" hidden="1">#REF!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">#N/A</definedName>
    <definedName name="namefield" hidden="1">#REF!</definedName>
    <definedName name="naow" hidden="1">#REF!</definedName>
    <definedName name="nbeo" hidden="1">#REF!</definedName>
    <definedName name="nbw" hidden="1">#REF!</definedName>
    <definedName name="niPO" hidden="1">#REF!</definedName>
    <definedName name="nipxre" hidden="1">#REF!</definedName>
    <definedName name="nixre" hidden="1">#REF!</definedName>
    <definedName name="nk" hidden="1">#REF!</definedName>
    <definedName name="nki" hidden="1">#REF!</definedName>
    <definedName name="nkiw" hidden="1">#REF!</definedName>
    <definedName name="nKLqw" hidden="1">#REF!</definedName>
    <definedName name="nkse" hidden="1">#REF!</definedName>
    <definedName name="nkw" hidden="1">#REF!</definedName>
    <definedName name="NMN" hidden="1">#REF!</definedName>
    <definedName name="nmop" hidden="1">#REF!</definedName>
    <definedName name="nmwqi" hidden="1">#REF!</definedName>
    <definedName name="nnnnnnn" hidden="1">#REF!</definedName>
    <definedName name="no" hidden="1">#REF!</definedName>
    <definedName name="noip" hidden="1">#REF!</definedName>
    <definedName name="noipx" hidden="1">#REF!</definedName>
    <definedName name="NONE" hidden="1">{#N/A,#N/A,FALSE,"SCA";#N/A,#N/A,FALSE,"NCA";#N/A,#N/A,FALSE,"SAZ";#N/A,#N/A,FALSE,"CAZ";#N/A,#N/A,FALSE,"SNV";#N/A,#N/A,FALSE,"NNV";#N/A,#N/A,FALSE,"PP";#N/A,#N/A,FALSE,"SA"}</definedName>
    <definedName name="nop" hidden="1">#REF!</definedName>
    <definedName name="nope" hidden="1">#REF!</definedName>
    <definedName name="noper" hidden="1">#REF!</definedName>
    <definedName name="nsz" hidden="1">#REF!</definedName>
    <definedName name="o" hidden="1">#REF!</definedName>
    <definedName name="ocq" hidden="1">#REF!</definedName>
    <definedName name="odezscv" hidden="1">#REF!</definedName>
    <definedName name="ofooooo" hidden="1">#REF!</definedName>
    <definedName name="oia" hidden="1">#REF!</definedName>
    <definedName name="oiacew" hidden="1">#REF!</definedName>
    <definedName name="oicw" hidden="1">#REF!</definedName>
    <definedName name="oieac" hidden="1">#REF!</definedName>
    <definedName name="oiewq" hidden="1">#REF!</definedName>
    <definedName name="oihyecv" hidden="1">#REF!</definedName>
    <definedName name="oips" hidden="1">#REF!</definedName>
    <definedName name="ok" hidden="1">#REF!</definedName>
    <definedName name="okey" hidden="1">#REF!</definedName>
    <definedName name="okeydokey" hidden="1">#REF!</definedName>
    <definedName name="oklpwa" hidden="1">#REF!</definedName>
    <definedName name="olpuwce" hidden="1">#REF!</definedName>
    <definedName name="oluw" hidden="1">#REF!</definedName>
    <definedName name="oooofp" hidden="1">#REF!</definedName>
    <definedName name="opec" hidden="1">#REF!</definedName>
    <definedName name="opewqr" hidden="1">#REF!</definedName>
    <definedName name="opicaew" hidden="1">#REF!</definedName>
    <definedName name="opiecv" hidden="1">#REF!</definedName>
    <definedName name="opiyu" hidden="1">#REF!</definedName>
    <definedName name="oplpp" hidden="1">#REF!</definedName>
    <definedName name="opp" hidden="1">#REF!</definedName>
    <definedName name="opuafw" hidden="1">#REF!</definedName>
    <definedName name="opuc3e" hidden="1">#REF!</definedName>
    <definedName name="opueac" hidden="1">#REF!</definedName>
    <definedName name="opufw" hidden="1">#REF!</definedName>
    <definedName name="opuwa" hidden="1">#REF!</definedName>
    <definedName name="opvs" hidden="1">#REF!</definedName>
    <definedName name="os" hidden="1">#REF!</definedName>
    <definedName name="oupc" hidden="1">#REF!</definedName>
    <definedName name="ovwe" hidden="1">#REF!</definedName>
    <definedName name="page2">'[3]Summary Sheet'!#REF!</definedName>
    <definedName name="page3">'[3]Summary Sheet'!#REF!</definedName>
    <definedName name="page5">[3]Adjustments!#REF!</definedName>
    <definedName name="page6">[3]Adjustments!#REF!</definedName>
    <definedName name="peqafd" hidden="1">#REF!</definedName>
    <definedName name="PERO" hidden="1">{#N/A,#N/A,FALSE,"SCA";#N/A,#N/A,FALSE,"NCA";#N/A,#N/A,FALSE,"SAZ";#N/A,#N/A,FALSE,"CAZ";#N/A,#N/A,FALSE,"SNV";#N/A,#N/A,FALSE,"NNV";#N/A,#N/A,FALSE,"PP";#N/A,#N/A,FALSE,"SA"}</definedName>
    <definedName name="pert" hidden="1">#REF!</definedName>
    <definedName name="plk" hidden="1">#REF!</definedName>
    <definedName name="plo" hidden="1">#REF!</definedName>
    <definedName name="plvsanj" hidden="1">#REF!</definedName>
    <definedName name="pocq" hidden="1">#REF!</definedName>
    <definedName name="poe" hidden="1">#REF!</definedName>
    <definedName name="poeac" hidden="1">#REF!</definedName>
    <definedName name="poec" hidden="1">#REF!</definedName>
    <definedName name="poeca" hidden="1">#REF!</definedName>
    <definedName name="poert" hidden="1">#REF!</definedName>
    <definedName name="poi" hidden="1">#REF!</definedName>
    <definedName name="poica" hidden="1">#REF!</definedName>
    <definedName name="poiea" hidden="1">#REF!</definedName>
    <definedName name="poiv" hidden="1">#REF!</definedName>
    <definedName name="poiy" hidden="1">#REF!</definedName>
    <definedName name="poiyw" hidden="1">#REF!</definedName>
    <definedName name="pouac" hidden="1">#REF!</definedName>
    <definedName name="pouce" hidden="1">#REF!</definedName>
    <definedName name="povrs" hidden="1">#REF!</definedName>
    <definedName name="pppppppp" hidden="1">#REF!</definedName>
    <definedName name="_xlnm.Print_Area" localSheetId="0">'Fig AMM-4 (corrected)'!$A$1:$D$18</definedName>
    <definedName name="pslf" hidden="1">#REF!</definedName>
    <definedName name="psrfdgl" hidden="1">#REF!</definedName>
    <definedName name="pwe" hidden="1">#REF!</definedName>
    <definedName name="qaw" hidden="1">#REF!</definedName>
    <definedName name="qwr" hidden="1">#REF!</definedName>
    <definedName name="repeat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hidden="1">{#N/A,#N/A,FALSE,"SCA";#N/A,#N/A,FALSE,"NCA";#N/A,#N/A,FALSE,"SAZ";#N/A,#N/A,FALSE,"CAZ";#N/A,#N/A,FALSE,"SNV";#N/A,#N/A,FALSE,"NNV";#N/A,#N/A,FALSE,"PP";#N/A,#N/A,FALSE,"SA"}</definedName>
    <definedName name="rtyui" hidden="1">#REF!</definedName>
    <definedName name="rtyuiop" hidden="1">#REF!</definedName>
    <definedName name="S" hidden="1">#REF!</definedName>
    <definedName name="sac" hidden="1">#REF!</definedName>
    <definedName name="sadf" hidden="1">#REF!</definedName>
    <definedName name="sadfkj" hidden="1">#REF!</definedName>
    <definedName name="SAPBEXrevision" hidden="1">41</definedName>
    <definedName name="SAPBEXsysID" hidden="1">"PBW"</definedName>
    <definedName name="SAPBEXwbID" hidden="1">"3TD2FVG7ME7U056LVECBWI4A2"</definedName>
    <definedName name="sd" hidden="1">#REF!</definedName>
    <definedName name="sdf" hidden="1">#REF!</definedName>
    <definedName name="sdfp" hidden="1">#REF!</definedName>
    <definedName name="sdklofj" hidden="1">#REF!</definedName>
    <definedName name="sdld" hidden="1">#REF!</definedName>
    <definedName name="sdljgfj" hidden="1">#REF!</definedName>
    <definedName name="sdop" hidden="1">#REF!</definedName>
    <definedName name="sdsdl" hidden="1">#REF!</definedName>
    <definedName name="sdv" hidden="1">#REF!</definedName>
    <definedName name="sedf" hidden="1">#REF!</definedName>
    <definedName name="sevw" hidden="1">#REF!</definedName>
    <definedName name="sfdv" hidden="1">#REF!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hidden="1">#REF!</definedName>
    <definedName name="ssdo" hidden="1">#REF!</definedName>
    <definedName name="sssset" hidden="1">#REF!</definedName>
    <definedName name="STAFFCOSTOFDEBT">'[4]Capital Structure Calculation'!$K$10</definedName>
    <definedName name="STAFFPERCENTDEBT">'[4]Capital Structure Calculation'!$H$10</definedName>
    <definedName name="STAFFPERCENTEQUITY">'[4]Capital Structure Calculation'!$H$12</definedName>
    <definedName name="STAFFPERCENTPREFERREDEQUITY">'[4]Capital Structure Calculation'!$H$11</definedName>
    <definedName name="staterate1">[5]Summary!$E$149</definedName>
    <definedName name="stockprice">'[1]Stock Price (Utility)'!$C$2:$V$34</definedName>
    <definedName name="sv" hidden="1">#REF!</definedName>
    <definedName name="svfdv" hidden="1">#REF!</definedName>
    <definedName name="swae" hidden="1">#REF!</definedName>
    <definedName name="TAXonREVREQ">'[3]Summary Sheet'!#REF!</definedName>
    <definedName name="tttt" hidden="1">#REF!</definedName>
    <definedName name="tw" hidden="1">#REF!</definedName>
    <definedName name="vldatabase">'[1]Utility Data'!$B$8:$AI$64</definedName>
    <definedName name="wepfo" hidden="1">#REF!</definedName>
    <definedName name="willdo" hidden="1">#REF!</definedName>
    <definedName name="workingcap1">[5]Summary!$E$150</definedName>
    <definedName name="wrn.agexpense." hidden="1">{"pb",#N/A,FALSE,"Sheet3";"pd",#N/A,FALSE,"Sheet3";"pe",#N/A,FALSE,"Sheet3"}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MEXPENSE." hidden="1">{"PF",#N/A,FALSE,"Sheet4";"PG",#N/A,FALSE,"Sheet4";"PH",#N/A,FALSE,"Sheet4";"PI",#N/A,FALSE,"Sheet4";"PJ",#N/A,FALSE,"Sheet4"}</definedName>
    <definedName name="wrn.printtable1." hidden="1">{"print1",#N/A,FALSE,"D21CUSTS"}</definedName>
    <definedName name="wrn.printtable2." hidden="1">{"print2",#N/A,FALSE,"D21CUSTS"}</definedName>
    <definedName name="wrn.printtable3." hidden="1">{"print3",#N/A,FALSE,"D21CUSTS"}</definedName>
    <definedName name="wrn.printtable4." hidden="1">{"print4",#N/A,FALSE,"D21CUSTS"}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les." hidden="1">{"print1",#N/A,FALSE,"D21CUSTS";"print2",#N/A,FALSE,"D21CUSTS";"print3",#N/A,FALSE,"D21CUSTS";"print4",#N/A,FALSE,"D21CUSTS"}</definedName>
    <definedName name="xxx" hidden="1">{"'Sheet1'!$A$1:$O$40"}</definedName>
    <definedName name="Y" hidden="1">#REF!</definedName>
    <definedName name="yes" hidden="1">#REF!</definedName>
    <definedName name="yesindeed" hidden="1">#REF!</definedName>
    <definedName name="yesir" hidden="1">#REF!</definedName>
    <definedName name="Yield">'[6]Dividend Yield - Utility'!$B$5:$D$47</definedName>
    <definedName name="yyyyyy" hidden="1">#REF!</definedName>
    <definedName name="zdcw" hidden="1">#REF!</definedName>
    <definedName name="zj" hidden="1">#REF!</definedName>
    <definedName name="znh" hidden="1">#REF!</definedName>
    <definedName name="zxcvb" hidden="1">#REF!</definedName>
    <definedName name="zxd" hidden="1">#REF!</definedName>
    <definedName name="ZZ_EVCOMOPTS" hidden="1">10</definedName>
    <definedName name="zzz" hidden="1">{"'Sheet1'!$A$1:$O$40"}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4" l="1"/>
  <c r="E18" i="4" s="1"/>
  <c r="D17" i="4"/>
  <c r="E17" i="4" s="1"/>
  <c r="D16" i="4"/>
  <c r="E16" i="4" s="1"/>
  <c r="D15" i="4"/>
  <c r="E15" i="4" s="1"/>
  <c r="D14" i="4"/>
  <c r="E14" i="4" s="1"/>
  <c r="D13" i="4"/>
  <c r="E13" i="4" s="1"/>
  <c r="D12" i="4"/>
  <c r="E12" i="4" s="1"/>
  <c r="D11" i="4"/>
  <c r="D10" i="4"/>
  <c r="E10" i="4" s="1"/>
  <c r="D9" i="4"/>
  <c r="E9" i="4" s="1"/>
  <c r="D8" i="4"/>
  <c r="E8" i="4" s="1"/>
  <c r="D7" i="4"/>
  <c r="E7" i="4" s="1"/>
  <c r="D6" i="4"/>
  <c r="E6" i="4" s="1"/>
  <c r="D5" i="4"/>
  <c r="E5" i="4" s="1"/>
  <c r="D4" i="4"/>
  <c r="E4" i="4" s="1"/>
  <c r="E11" i="4" l="1"/>
</calcChain>
</file>

<file path=xl/sharedStrings.xml><?xml version="1.0" encoding="utf-8"?>
<sst xmlns="http://schemas.openxmlformats.org/spreadsheetml/2006/main" count="5" uniqueCount="5">
  <si>
    <t>30-year</t>
  </si>
  <si>
    <t>BBB</t>
  </si>
  <si>
    <t>T-Bonds</t>
  </si>
  <si>
    <t>Triple-B</t>
  </si>
  <si>
    <t>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</si>
</sst>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15">
    <xf numFmtId="0" fontId="0" fillId="0" borderId="0" xfId="0"/>
    <xf numFmtId="10" fontId="2" fillId="0" borderId="0" xfId="1" applyNumberFormat="1"/>
    <xf numFmtId="0" fontId="2" fillId="0" borderId="0" xfId="4"/>
    <xf numFmtId="0" fontId="3" fillId="0" borderId="0" xfId="4" applyFont="1"/>
    <xf numFmtId="0" fontId="2" fillId="0" borderId="0" xfId="4" applyBorder="1"/>
    <xf numFmtId="17" fontId="3" fillId="0" borderId="0" xfId="4" quotePrefix="1" applyNumberFormat="1" applyFont="1" applyBorder="1" applyAlignment="1">
      <alignment horizontal="right"/>
    </xf>
    <xf numFmtId="2" fontId="2" fillId="0" borderId="0" xfId="4" applyNumberFormat="1" applyBorder="1" applyAlignment="1">
      <alignment horizontal="center"/>
    </xf>
    <xf numFmtId="0" fontId="2" fillId="0" borderId="0" xfId="4" applyBorder="1" applyAlignment="1">
      <alignment horizontal="center"/>
    </xf>
    <xf numFmtId="0" fontId="2" fillId="0" borderId="0" xfId="4" applyBorder="1" applyAlignment="1">
      <alignment horizontal="right"/>
    </xf>
    <xf numFmtId="2" fontId="0" fillId="0" borderId="0" xfId="4" applyNumberFormat="1" applyFont="1" applyBorder="1" applyAlignment="1">
      <alignment horizontal="right"/>
    </xf>
    <xf numFmtId="2" fontId="2" fillId="0" borderId="0" xfId="4" applyNumberFormat="1" applyBorder="1" applyAlignment="1">
      <alignment horizontal="right"/>
    </xf>
    <xf numFmtId="17" fontId="2" fillId="0" borderId="0" xfId="4" applyNumberFormat="1" applyBorder="1"/>
    <xf numFmtId="2" fontId="2" fillId="0" borderId="0" xfId="4" applyNumberFormat="1" applyBorder="1"/>
    <xf numFmtId="10" fontId="2" fillId="0" borderId="0" xfId="1" applyNumberFormat="1" applyBorder="1"/>
    <xf numFmtId="0" fontId="2" fillId="0" borderId="0" xfId="4" applyBorder="1" applyAlignment="1">
      <alignment horizontal="center"/>
    </xf>
  </cellXfs>
  <cellStyles count="5">
    <cellStyle name="Normal" xfId="0" builtinId="0"/>
    <cellStyle name="Normal 10 21 3" xfId="3"/>
    <cellStyle name="Normal 4" xfId="2"/>
    <cellStyle name="Normal_IntRates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AMM-4 (corrected)'!$A$4:$A$15</c:f>
              <c:numCache>
                <c:formatCode>mmm\-yy</c:formatCode>
                <c:ptCount val="12"/>
                <c:pt idx="0">
                  <c:v>43586</c:v>
                </c:pt>
                <c:pt idx="1">
                  <c:v>43617</c:v>
                </c:pt>
                <c:pt idx="2">
                  <c:v>43647</c:v>
                </c:pt>
                <c:pt idx="3">
                  <c:v>43678</c:v>
                </c:pt>
                <c:pt idx="4">
                  <c:v>43709</c:v>
                </c:pt>
                <c:pt idx="5">
                  <c:v>43739</c:v>
                </c:pt>
                <c:pt idx="6">
                  <c:v>43770</c:v>
                </c:pt>
                <c:pt idx="7">
                  <c:v>43800</c:v>
                </c:pt>
                <c:pt idx="8">
                  <c:v>43831</c:v>
                </c:pt>
                <c:pt idx="9">
                  <c:v>43862</c:v>
                </c:pt>
                <c:pt idx="10">
                  <c:v>43891</c:v>
                </c:pt>
                <c:pt idx="11">
                  <c:v>43922</c:v>
                </c:pt>
              </c:numCache>
            </c:numRef>
          </c:cat>
          <c:val>
            <c:numRef>
              <c:f>'Fig AMM-4 (corrected)'!$E$4:$E$15</c:f>
              <c:numCache>
                <c:formatCode>0.00%</c:formatCode>
                <c:ptCount val="12"/>
                <c:pt idx="0">
                  <c:v>1.6500000000000001E-2</c:v>
                </c:pt>
                <c:pt idx="1">
                  <c:v>1.7399999999999999E-2</c:v>
                </c:pt>
                <c:pt idx="2">
                  <c:v>1.5600000000000001E-2</c:v>
                </c:pt>
                <c:pt idx="3">
                  <c:v>1.5099999999999997E-2</c:v>
                </c:pt>
                <c:pt idx="4">
                  <c:v>1.5499999999999998E-2</c:v>
                </c:pt>
                <c:pt idx="5">
                  <c:v>1.5300000000000003E-2</c:v>
                </c:pt>
                <c:pt idx="6">
                  <c:v>1.4900000000000002E-2</c:v>
                </c:pt>
                <c:pt idx="7">
                  <c:v>1.4300000000000002E-2</c:v>
                </c:pt>
                <c:pt idx="8">
                  <c:v>1.38E-2</c:v>
                </c:pt>
                <c:pt idx="9">
                  <c:v>1.4499999999999999E-2</c:v>
                </c:pt>
                <c:pt idx="10">
                  <c:v>2.5000000000000001E-2</c:v>
                </c:pt>
                <c:pt idx="11">
                  <c:v>2.5499999999999998E-2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1-4513-B26F-A2619124F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265536"/>
        <c:axId val="141345920"/>
      </c:lineChart>
      <c:dateAx>
        <c:axId val="141265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45920"/>
        <c:crosses val="autoZero"/>
        <c:auto val="1"/>
        <c:lblOffset val="100"/>
        <c:baseTimeUnit val="months"/>
      </c:dateAx>
      <c:valAx>
        <c:axId val="141345920"/>
        <c:scaling>
          <c:orientation val="minMax"/>
          <c:min val="5.000000000000001E-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65536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20872</xdr:colOff>
      <xdr:row>3</xdr:row>
      <xdr:rowOff>115625</xdr:rowOff>
    </xdr:from>
    <xdr:to>
      <xdr:col>14</xdr:col>
      <xdr:colOff>28823</xdr:colOff>
      <xdr:row>20</xdr:row>
      <xdr:rowOff>155381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F54FE1-EA6A-4D97-A66B-15255C8B63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t/Documents/Datafiles/FinCap/APCo/APCo2018/Latest&amp;Greatest/APCo%20VA%20Analysis(2-8-18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t/Documents/Datafiles/FinCap/Backup%20Files/CapStructure/2019%20Data/Capital%20Structure%20Master%20(05-04-2020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rategic%20analysis/OR%20Settlement%20(UE%20179)/UE%20179%20%20Staff%20Settlement%20Proposal%206-7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trategic%20analysis/Strategic%20Projects/Cost%20of%20Capital/ROE%20and%20ROR%20Summary/RO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wings/Local%20Settings/Temporary%20Internet%20Files/OLK84/RevReq%20model_electric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/Documents/FINCAP/Jobs/AEP/2017%20AEP%20West%20FERC%20206/McKenzie%20AEP%20West%20Excel%20Workboo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 Group Criteria"/>
      <sheetName val="Utility Group"/>
      <sheetName val="Exhibit List"/>
      <sheetName val="Proxy Group Risk Measures"/>
      <sheetName val="Tables"/>
      <sheetName val="2"/>
      <sheetName val="3 (1)"/>
      <sheetName val="3 (2-5)"/>
      <sheetName val="4 (1)"/>
      <sheetName val="4 (2-3)"/>
      <sheetName val="5 (1)"/>
      <sheetName val="5 (2)"/>
      <sheetName val="5 (3)"/>
      <sheetName val="6"/>
      <sheetName val="7 (1)"/>
      <sheetName val="7 (2)"/>
      <sheetName val="8 (1)"/>
      <sheetName val="8 (2)"/>
      <sheetName val="9 (1)"/>
      <sheetName val="9 (2)"/>
      <sheetName val="9 (3)"/>
      <sheetName val="9 (4)"/>
      <sheetName val="10"/>
      <sheetName val="11 (1)"/>
      <sheetName val="11 (2)"/>
      <sheetName val="11 (3)"/>
      <sheetName val="Stock Price (Utility)"/>
      <sheetName val="Stock Price (Non-Utility)"/>
      <sheetName val="2018 02 Market DCF"/>
      <sheetName val="Bond Yields"/>
      <sheetName val="Graph - Projected Yields"/>
      <sheetName val="Utility Data"/>
      <sheetName val="CS Data"/>
      <sheetName val="Capital Structure - Op. Cos."/>
      <sheetName val="Size Premium"/>
      <sheetName val="Ordinal Ratings"/>
      <sheetName val="Risk Prem Chart"/>
      <sheetName val="ECAPM Graph"/>
    </sheetNames>
    <sheetDataSet>
      <sheetData sheetId="0"/>
      <sheetData sheetId="1">
        <row r="3">
          <cell r="B3" t="str">
            <v>ALE</v>
          </cell>
        </row>
      </sheetData>
      <sheetData sheetId="2"/>
      <sheetData sheetId="3">
        <row r="35">
          <cell r="B35" t="str">
            <v>The Value Line Investment Survey (Nov. 17 &amp; Dec. 15, 2017; Jan. 26, 2018).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1">
          <cell r="D41">
            <v>6.9500000000000006E-2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C2" t="str">
            <v>ALE</v>
          </cell>
          <cell r="D2" t="str">
            <v>LNT</v>
          </cell>
          <cell r="E2" t="str">
            <v>AEE</v>
          </cell>
          <cell r="F2" t="str">
            <v>AEP</v>
          </cell>
          <cell r="G2" t="str">
            <v>AGR</v>
          </cell>
          <cell r="H2" t="str">
            <v>CMS</v>
          </cell>
          <cell r="I2" t="str">
            <v>ED</v>
          </cell>
          <cell r="J2" t="str">
            <v>D</v>
          </cell>
          <cell r="K2" t="str">
            <v>DTE</v>
          </cell>
          <cell r="L2" t="str">
            <v>DUK</v>
          </cell>
          <cell r="M2" t="str">
            <v>EIX</v>
          </cell>
          <cell r="N2" t="str">
            <v>NEE</v>
          </cell>
          <cell r="O2" t="str">
            <v>OGE</v>
          </cell>
          <cell r="P2" t="str">
            <v>PNW</v>
          </cell>
          <cell r="Q2" t="str">
            <v>PPL</v>
          </cell>
          <cell r="R2" t="str">
            <v>PEG</v>
          </cell>
          <cell r="S2" t="str">
            <v>SO</v>
          </cell>
          <cell r="T2" t="str">
            <v>VVC</v>
          </cell>
          <cell r="U2" t="str">
            <v>WEC</v>
          </cell>
          <cell r="V2" t="str">
            <v>XEL</v>
          </cell>
        </row>
        <row r="3">
          <cell r="C3">
            <v>72.84</v>
          </cell>
          <cell r="D3">
            <v>40.299999999999997</v>
          </cell>
          <cell r="E3">
            <v>56.92</v>
          </cell>
          <cell r="F3">
            <v>68.75</v>
          </cell>
          <cell r="G3">
            <v>48.68</v>
          </cell>
          <cell r="H3">
            <v>44.79</v>
          </cell>
          <cell r="I3">
            <v>80.400000000000006</v>
          </cell>
          <cell r="J3">
            <v>75.5</v>
          </cell>
          <cell r="K3">
            <v>105.5</v>
          </cell>
          <cell r="L3">
            <v>78.83</v>
          </cell>
          <cell r="M3">
            <v>62.46</v>
          </cell>
          <cell r="N3">
            <v>157.69</v>
          </cell>
          <cell r="O3">
            <v>32.14</v>
          </cell>
          <cell r="P3">
            <v>80.94</v>
          </cell>
          <cell r="Q3">
            <v>32.01</v>
          </cell>
          <cell r="R3">
            <v>51.2</v>
          </cell>
          <cell r="S3">
            <v>44.31</v>
          </cell>
          <cell r="T3">
            <v>62</v>
          </cell>
          <cell r="U3">
            <v>64.010000000000005</v>
          </cell>
          <cell r="V3">
            <v>45.7</v>
          </cell>
        </row>
        <row r="4">
          <cell r="C4">
            <v>73.41</v>
          </cell>
          <cell r="D4">
            <v>40.39</v>
          </cell>
          <cell r="E4">
            <v>56.74</v>
          </cell>
          <cell r="F4">
            <v>69.7</v>
          </cell>
          <cell r="G4">
            <v>48.83</v>
          </cell>
          <cell r="H4">
            <v>45</v>
          </cell>
          <cell r="I4">
            <v>80.38</v>
          </cell>
          <cell r="J4">
            <v>76.69</v>
          </cell>
          <cell r="K4">
            <v>105.96</v>
          </cell>
          <cell r="L4">
            <v>78.900000000000006</v>
          </cell>
          <cell r="M4">
            <v>62.41</v>
          </cell>
          <cell r="N4">
            <v>153.09</v>
          </cell>
          <cell r="O4">
            <v>32.299999999999997</v>
          </cell>
          <cell r="P4">
            <v>81.05</v>
          </cell>
          <cell r="Q4">
            <v>32.270000000000003</v>
          </cell>
          <cell r="R4">
            <v>51.12</v>
          </cell>
          <cell r="S4">
            <v>44.62</v>
          </cell>
          <cell r="T4">
            <v>62.16</v>
          </cell>
          <cell r="U4">
            <v>64.14</v>
          </cell>
          <cell r="V4">
            <v>46</v>
          </cell>
        </row>
        <row r="5">
          <cell r="C5">
            <v>72.42</v>
          </cell>
          <cell r="D5">
            <v>39.85</v>
          </cell>
          <cell r="E5">
            <v>55.74</v>
          </cell>
          <cell r="F5">
            <v>68.48</v>
          </cell>
          <cell r="G5">
            <v>48.35</v>
          </cell>
          <cell r="H5">
            <v>44.26</v>
          </cell>
          <cell r="I5">
            <v>79.42</v>
          </cell>
          <cell r="J5">
            <v>75.56</v>
          </cell>
          <cell r="K5">
            <v>104.43</v>
          </cell>
          <cell r="L5">
            <v>77.239999999999995</v>
          </cell>
          <cell r="M5">
            <v>61.7</v>
          </cell>
          <cell r="N5">
            <v>150.85</v>
          </cell>
          <cell r="O5">
            <v>32.130000000000003</v>
          </cell>
          <cell r="P5">
            <v>80.22</v>
          </cell>
          <cell r="Q5">
            <v>32</v>
          </cell>
          <cell r="R5">
            <v>50.42</v>
          </cell>
          <cell r="S5">
            <v>44.08</v>
          </cell>
          <cell r="T5">
            <v>61</v>
          </cell>
          <cell r="U5">
            <v>63.24</v>
          </cell>
          <cell r="V5">
            <v>45.55</v>
          </cell>
        </row>
        <row r="6">
          <cell r="C6">
            <v>73.06</v>
          </cell>
          <cell r="D6">
            <v>40.159999999999997</v>
          </cell>
          <cell r="E6">
            <v>56.07</v>
          </cell>
          <cell r="F6">
            <v>68.77</v>
          </cell>
          <cell r="G6">
            <v>48.14</v>
          </cell>
          <cell r="H6">
            <v>44.46</v>
          </cell>
          <cell r="I6">
            <v>79.66</v>
          </cell>
          <cell r="J6">
            <v>75.709999999999994</v>
          </cell>
          <cell r="K6">
            <v>104.67</v>
          </cell>
          <cell r="L6">
            <v>77.709999999999994</v>
          </cell>
          <cell r="M6">
            <v>62.04</v>
          </cell>
          <cell r="N6">
            <v>152.72</v>
          </cell>
          <cell r="O6">
            <v>31.86</v>
          </cell>
          <cell r="P6">
            <v>79.89</v>
          </cell>
          <cell r="Q6">
            <v>31.77</v>
          </cell>
          <cell r="R6">
            <v>50.72</v>
          </cell>
          <cell r="S6">
            <v>44.47</v>
          </cell>
          <cell r="T6">
            <v>61.23</v>
          </cell>
          <cell r="U6">
            <v>63.58</v>
          </cell>
          <cell r="V6">
            <v>45.72</v>
          </cell>
        </row>
        <row r="7">
          <cell r="C7">
            <v>72.12</v>
          </cell>
          <cell r="D7">
            <v>39.549999999999997</v>
          </cell>
          <cell r="E7">
            <v>55.3</v>
          </cell>
          <cell r="F7">
            <v>68.13</v>
          </cell>
          <cell r="G7">
            <v>47.66</v>
          </cell>
          <cell r="H7">
            <v>44.16</v>
          </cell>
          <cell r="I7">
            <v>78.53</v>
          </cell>
          <cell r="J7">
            <v>74.89</v>
          </cell>
          <cell r="K7">
            <v>103.36</v>
          </cell>
          <cell r="L7">
            <v>76.95</v>
          </cell>
          <cell r="M7">
            <v>62.14</v>
          </cell>
          <cell r="N7">
            <v>150.02000000000001</v>
          </cell>
          <cell r="O7">
            <v>31.57</v>
          </cell>
          <cell r="P7">
            <v>78.959999999999994</v>
          </cell>
          <cell r="Q7">
            <v>31.49</v>
          </cell>
          <cell r="R7">
            <v>50.04</v>
          </cell>
          <cell r="S7">
            <v>44.04</v>
          </cell>
          <cell r="T7">
            <v>60.81</v>
          </cell>
          <cell r="U7">
            <v>63.01</v>
          </cell>
          <cell r="V7">
            <v>45.23</v>
          </cell>
        </row>
        <row r="8">
          <cell r="C8">
            <v>71.98</v>
          </cell>
          <cell r="D8">
            <v>39.409999999999997</v>
          </cell>
          <cell r="E8">
            <v>55.16</v>
          </cell>
          <cell r="F8">
            <v>67.760000000000005</v>
          </cell>
          <cell r="G8">
            <v>47.65</v>
          </cell>
          <cell r="H8">
            <v>44.05</v>
          </cell>
          <cell r="I8">
            <v>78.27</v>
          </cell>
          <cell r="J8">
            <v>74.989999999999995</v>
          </cell>
          <cell r="K8">
            <v>103.15</v>
          </cell>
          <cell r="L8">
            <v>76.819999999999993</v>
          </cell>
          <cell r="M8">
            <v>62.12</v>
          </cell>
          <cell r="N8">
            <v>150.16</v>
          </cell>
          <cell r="O8">
            <v>31.42</v>
          </cell>
          <cell r="P8">
            <v>79.08</v>
          </cell>
          <cell r="Q8">
            <v>31.59</v>
          </cell>
          <cell r="R8">
            <v>49.8</v>
          </cell>
          <cell r="S8">
            <v>44.44</v>
          </cell>
          <cell r="T8">
            <v>60.44</v>
          </cell>
          <cell r="U8">
            <v>63.11</v>
          </cell>
          <cell r="V8">
            <v>45.13</v>
          </cell>
        </row>
        <row r="9">
          <cell r="C9">
            <v>73.22</v>
          </cell>
          <cell r="D9">
            <v>39.68</v>
          </cell>
          <cell r="E9">
            <v>55.39</v>
          </cell>
          <cell r="F9">
            <v>67.8</v>
          </cell>
          <cell r="G9">
            <v>47.8</v>
          </cell>
          <cell r="H9">
            <v>44.1</v>
          </cell>
          <cell r="I9">
            <v>78.28</v>
          </cell>
          <cell r="J9">
            <v>74.89</v>
          </cell>
          <cell r="K9">
            <v>103.47</v>
          </cell>
          <cell r="L9">
            <v>77.34</v>
          </cell>
          <cell r="M9">
            <v>61.92</v>
          </cell>
          <cell r="N9">
            <v>150.78</v>
          </cell>
          <cell r="O9">
            <v>31.33</v>
          </cell>
          <cell r="P9">
            <v>79.209999999999994</v>
          </cell>
          <cell r="Q9">
            <v>31.61</v>
          </cell>
          <cell r="R9">
            <v>49.74</v>
          </cell>
          <cell r="S9">
            <v>44.9</v>
          </cell>
          <cell r="T9">
            <v>60.5</v>
          </cell>
          <cell r="U9">
            <v>63.27</v>
          </cell>
          <cell r="V9">
            <v>45.38</v>
          </cell>
        </row>
        <row r="10">
          <cell r="C10">
            <v>73.849999999999994</v>
          </cell>
          <cell r="D10">
            <v>40.06</v>
          </cell>
          <cell r="E10">
            <v>55.79</v>
          </cell>
          <cell r="F10">
            <v>68.25</v>
          </cell>
          <cell r="G10">
            <v>48.42</v>
          </cell>
          <cell r="H10">
            <v>44.55</v>
          </cell>
          <cell r="I10">
            <v>79.27</v>
          </cell>
          <cell r="J10">
            <v>75.5</v>
          </cell>
          <cell r="K10">
            <v>104.09</v>
          </cell>
          <cell r="L10">
            <v>78.41</v>
          </cell>
          <cell r="M10">
            <v>61.71</v>
          </cell>
          <cell r="N10">
            <v>151.88</v>
          </cell>
          <cell r="O10">
            <v>31.4</v>
          </cell>
          <cell r="P10">
            <v>79.53</v>
          </cell>
          <cell r="Q10">
            <v>31.57</v>
          </cell>
          <cell r="R10">
            <v>50.27</v>
          </cell>
          <cell r="S10">
            <v>45.05</v>
          </cell>
          <cell r="T10">
            <v>61.15</v>
          </cell>
          <cell r="U10">
            <v>63.57</v>
          </cell>
          <cell r="V10">
            <v>45.69</v>
          </cell>
        </row>
        <row r="11">
          <cell r="C11">
            <v>73.48</v>
          </cell>
          <cell r="D11">
            <v>39.56</v>
          </cell>
          <cell r="E11">
            <v>55.46</v>
          </cell>
          <cell r="F11">
            <v>67.5</v>
          </cell>
          <cell r="G11">
            <v>48.31</v>
          </cell>
          <cell r="H11">
            <v>44.26</v>
          </cell>
          <cell r="I11">
            <v>79.02</v>
          </cell>
          <cell r="J11">
            <v>75.27</v>
          </cell>
          <cell r="K11">
            <v>104.14</v>
          </cell>
          <cell r="L11">
            <v>78.42</v>
          </cell>
          <cell r="M11">
            <v>61.33</v>
          </cell>
          <cell r="N11">
            <v>150.54</v>
          </cell>
          <cell r="O11">
            <v>30.98</v>
          </cell>
          <cell r="P11">
            <v>78.86</v>
          </cell>
          <cell r="Q11">
            <v>31.26</v>
          </cell>
          <cell r="R11">
            <v>49.55</v>
          </cell>
          <cell r="S11">
            <v>44.66</v>
          </cell>
          <cell r="T11">
            <v>60.49</v>
          </cell>
          <cell r="U11">
            <v>63.15</v>
          </cell>
          <cell r="V11">
            <v>45.29</v>
          </cell>
        </row>
        <row r="12">
          <cell r="C12">
            <v>73</v>
          </cell>
          <cell r="D12">
            <v>39.53</v>
          </cell>
          <cell r="E12">
            <v>55.52</v>
          </cell>
          <cell r="F12">
            <v>67.459999999999994</v>
          </cell>
          <cell r="G12">
            <v>48.52</v>
          </cell>
          <cell r="H12">
            <v>44.01</v>
          </cell>
          <cell r="I12">
            <v>79.489999999999995</v>
          </cell>
          <cell r="J12">
            <v>75.94</v>
          </cell>
          <cell r="K12">
            <v>103.92</v>
          </cell>
          <cell r="L12">
            <v>78.900000000000006</v>
          </cell>
          <cell r="M12">
            <v>61.42</v>
          </cell>
          <cell r="N12">
            <v>150.32</v>
          </cell>
          <cell r="O12">
            <v>30.74</v>
          </cell>
          <cell r="P12">
            <v>79.22</v>
          </cell>
          <cell r="Q12">
            <v>31.08</v>
          </cell>
          <cell r="R12">
            <v>50.1</v>
          </cell>
          <cell r="S12">
            <v>44.84</v>
          </cell>
          <cell r="T12">
            <v>60.92</v>
          </cell>
          <cell r="U12">
            <v>63.63</v>
          </cell>
          <cell r="V12">
            <v>45.15</v>
          </cell>
        </row>
        <row r="13">
          <cell r="C13">
            <v>72.540000000000006</v>
          </cell>
          <cell r="D13">
            <v>39.840000000000003</v>
          </cell>
          <cell r="E13">
            <v>56.15</v>
          </cell>
          <cell r="F13">
            <v>68.73</v>
          </cell>
          <cell r="G13">
            <v>48.82</v>
          </cell>
          <cell r="H13">
            <v>44.39</v>
          </cell>
          <cell r="I13">
            <v>80.39</v>
          </cell>
          <cell r="J13">
            <v>76.209999999999994</v>
          </cell>
          <cell r="K13">
            <v>103.93</v>
          </cell>
          <cell r="L13">
            <v>79.28</v>
          </cell>
          <cell r="M13">
            <v>62.32</v>
          </cell>
          <cell r="N13">
            <v>150.5</v>
          </cell>
          <cell r="O13">
            <v>31.25</v>
          </cell>
          <cell r="P13">
            <v>79.92</v>
          </cell>
          <cell r="Q13">
            <v>30.88</v>
          </cell>
          <cell r="R13">
            <v>50</v>
          </cell>
          <cell r="S13">
            <v>45.25</v>
          </cell>
          <cell r="T13">
            <v>61.1</v>
          </cell>
          <cell r="U13">
            <v>63.58</v>
          </cell>
          <cell r="V13">
            <v>45.52</v>
          </cell>
        </row>
        <row r="14">
          <cell r="C14">
            <v>72.72</v>
          </cell>
          <cell r="D14">
            <v>40.19</v>
          </cell>
          <cell r="E14">
            <v>56.48</v>
          </cell>
          <cell r="F14">
            <v>69.5</v>
          </cell>
          <cell r="G14">
            <v>47.99</v>
          </cell>
          <cell r="H14">
            <v>44.98</v>
          </cell>
          <cell r="I14">
            <v>80.92</v>
          </cell>
          <cell r="J14">
            <v>76.209999999999994</v>
          </cell>
          <cell r="K14">
            <v>104.64</v>
          </cell>
          <cell r="L14">
            <v>80.11</v>
          </cell>
          <cell r="M14">
            <v>62.84</v>
          </cell>
          <cell r="N14">
            <v>150.59</v>
          </cell>
          <cell r="O14">
            <v>30.89</v>
          </cell>
          <cell r="P14">
            <v>80.569999999999993</v>
          </cell>
          <cell r="Q14">
            <v>30.9</v>
          </cell>
          <cell r="R14">
            <v>49.4</v>
          </cell>
          <cell r="S14">
            <v>45.96</v>
          </cell>
          <cell r="T14">
            <v>60.69</v>
          </cell>
          <cell r="U14">
            <v>63.67</v>
          </cell>
          <cell r="V14">
            <v>46.13</v>
          </cell>
        </row>
        <row r="15">
          <cell r="C15">
            <v>73.38</v>
          </cell>
          <cell r="D15">
            <v>40.909999999999997</v>
          </cell>
          <cell r="E15">
            <v>57.32</v>
          </cell>
          <cell r="F15">
            <v>70.58</v>
          </cell>
          <cell r="G15">
            <v>48.91</v>
          </cell>
          <cell r="H15">
            <v>45.71</v>
          </cell>
          <cell r="I15">
            <v>82.01</v>
          </cell>
          <cell r="J15">
            <v>77.209999999999994</v>
          </cell>
          <cell r="K15">
            <v>105.68</v>
          </cell>
          <cell r="L15">
            <v>81.239999999999995</v>
          </cell>
          <cell r="M15">
            <v>63.52</v>
          </cell>
          <cell r="N15">
            <v>151.84</v>
          </cell>
          <cell r="O15">
            <v>32.1</v>
          </cell>
          <cell r="P15">
            <v>82.02</v>
          </cell>
          <cell r="Q15">
            <v>31.33</v>
          </cell>
          <cell r="R15">
            <v>49.63</v>
          </cell>
          <cell r="S15">
            <v>46.61</v>
          </cell>
          <cell r="T15">
            <v>61.68</v>
          </cell>
          <cell r="U15">
            <v>64.91</v>
          </cell>
          <cell r="V15">
            <v>46.59</v>
          </cell>
        </row>
        <row r="16">
          <cell r="C16">
            <v>74.05</v>
          </cell>
          <cell r="D16">
            <v>41.54</v>
          </cell>
          <cell r="E16">
            <v>58.07</v>
          </cell>
          <cell r="F16">
            <v>71.42</v>
          </cell>
          <cell r="G16">
            <v>49.07</v>
          </cell>
          <cell r="H16">
            <v>46.34</v>
          </cell>
          <cell r="I16">
            <v>82.89</v>
          </cell>
          <cell r="J16">
            <v>78.02</v>
          </cell>
          <cell r="K16">
            <v>106.98</v>
          </cell>
          <cell r="L16">
            <v>82.2</v>
          </cell>
          <cell r="M16">
            <v>64.2</v>
          </cell>
          <cell r="N16">
            <v>152.96</v>
          </cell>
          <cell r="O16">
            <v>32.75</v>
          </cell>
          <cell r="P16">
            <v>83.05</v>
          </cell>
          <cell r="Q16">
            <v>31.4</v>
          </cell>
          <cell r="R16">
            <v>49.81</v>
          </cell>
          <cell r="S16">
            <v>47.2</v>
          </cell>
          <cell r="T16">
            <v>62.63</v>
          </cell>
          <cell r="U16">
            <v>65.430000000000007</v>
          </cell>
          <cell r="V16">
            <v>47.14</v>
          </cell>
        </row>
        <row r="17">
          <cell r="C17">
            <v>73.55</v>
          </cell>
          <cell r="D17">
            <v>41.08</v>
          </cell>
          <cell r="E17">
            <v>57.39</v>
          </cell>
          <cell r="F17">
            <v>70.8</v>
          </cell>
          <cell r="G17">
            <v>48.73</v>
          </cell>
          <cell r="H17">
            <v>45.81</v>
          </cell>
          <cell r="I17">
            <v>81.739999999999995</v>
          </cell>
          <cell r="J17">
            <v>76.84</v>
          </cell>
          <cell r="K17">
            <v>106.2</v>
          </cell>
          <cell r="L17">
            <v>81.94</v>
          </cell>
          <cell r="M17">
            <v>62.98</v>
          </cell>
          <cell r="N17">
            <v>151.71</v>
          </cell>
          <cell r="O17">
            <v>32.5</v>
          </cell>
          <cell r="P17">
            <v>82.42</v>
          </cell>
          <cell r="Q17">
            <v>30.95</v>
          </cell>
          <cell r="R17">
            <v>49.66</v>
          </cell>
          <cell r="S17">
            <v>46.78</v>
          </cell>
          <cell r="T17">
            <v>62.5</v>
          </cell>
          <cell r="U17">
            <v>64.87</v>
          </cell>
          <cell r="V17">
            <v>46.79</v>
          </cell>
        </row>
        <row r="18">
          <cell r="C18">
            <v>72.92</v>
          </cell>
          <cell r="D18">
            <v>41.25</v>
          </cell>
          <cell r="E18">
            <v>57.43</v>
          </cell>
          <cell r="F18">
            <v>70.95</v>
          </cell>
          <cell r="G18">
            <v>48.96</v>
          </cell>
          <cell r="H18">
            <v>46.14</v>
          </cell>
          <cell r="I18">
            <v>81.819999999999993</v>
          </cell>
          <cell r="J18">
            <v>76.83</v>
          </cell>
          <cell r="K18">
            <v>106.3</v>
          </cell>
          <cell r="L18">
            <v>82.32</v>
          </cell>
          <cell r="M18">
            <v>62.29</v>
          </cell>
          <cell r="N18">
            <v>151.02000000000001</v>
          </cell>
          <cell r="O18">
            <v>32.6</v>
          </cell>
          <cell r="P18">
            <v>82.51</v>
          </cell>
          <cell r="Q18">
            <v>30.75</v>
          </cell>
          <cell r="R18">
            <v>49.25</v>
          </cell>
          <cell r="S18">
            <v>46.7</v>
          </cell>
          <cell r="T18">
            <v>62.89</v>
          </cell>
          <cell r="U18">
            <v>65.31</v>
          </cell>
          <cell r="V18">
            <v>47.12</v>
          </cell>
        </row>
        <row r="19">
          <cell r="C19">
            <v>73.400000000000006</v>
          </cell>
          <cell r="D19">
            <v>41.74</v>
          </cell>
          <cell r="E19">
            <v>58.09</v>
          </cell>
          <cell r="F19">
            <v>71.8</v>
          </cell>
          <cell r="G19">
            <v>49.5</v>
          </cell>
          <cell r="H19">
            <v>46.66</v>
          </cell>
          <cell r="I19">
            <v>82.79</v>
          </cell>
          <cell r="J19">
            <v>77.19</v>
          </cell>
          <cell r="K19">
            <v>108.1</v>
          </cell>
          <cell r="L19">
            <v>82.97</v>
          </cell>
          <cell r="M19">
            <v>62.75</v>
          </cell>
          <cell r="N19">
            <v>151.80000000000001</v>
          </cell>
          <cell r="O19">
            <v>32.659999999999997</v>
          </cell>
          <cell r="P19">
            <v>83.12</v>
          </cell>
          <cell r="Q19">
            <v>30.67</v>
          </cell>
          <cell r="R19">
            <v>50.74</v>
          </cell>
          <cell r="S19">
            <v>46.9</v>
          </cell>
          <cell r="T19">
            <v>63.46</v>
          </cell>
          <cell r="U19">
            <v>65.540000000000006</v>
          </cell>
          <cell r="V19">
            <v>47.49</v>
          </cell>
        </row>
        <row r="20">
          <cell r="C20">
            <v>73.8</v>
          </cell>
          <cell r="D20">
            <v>42.11</v>
          </cell>
          <cell r="E20">
            <v>58.39</v>
          </cell>
          <cell r="F20">
            <v>72.41</v>
          </cell>
          <cell r="G20">
            <v>50.11</v>
          </cell>
          <cell r="H20">
            <v>46.95</v>
          </cell>
          <cell r="I20">
            <v>83.58</v>
          </cell>
          <cell r="J20">
            <v>80.28</v>
          </cell>
          <cell r="K20">
            <v>108.45</v>
          </cell>
          <cell r="L20">
            <v>83.23</v>
          </cell>
          <cell r="M20">
            <v>63.25</v>
          </cell>
          <cell r="N20">
            <v>155.09</v>
          </cell>
          <cell r="O20">
            <v>32.67</v>
          </cell>
          <cell r="P20">
            <v>83.89</v>
          </cell>
          <cell r="Q20">
            <v>30.6</v>
          </cell>
          <cell r="R20">
            <v>51</v>
          </cell>
          <cell r="S20">
            <v>47.17</v>
          </cell>
          <cell r="T20">
            <v>64.05</v>
          </cell>
          <cell r="U20">
            <v>65.77</v>
          </cell>
          <cell r="V20">
            <v>47.81</v>
          </cell>
        </row>
        <row r="21">
          <cell r="C21">
            <v>74.36</v>
          </cell>
          <cell r="D21">
            <v>42.61</v>
          </cell>
          <cell r="E21">
            <v>58.99</v>
          </cell>
          <cell r="F21">
            <v>73.569999999999993</v>
          </cell>
          <cell r="G21">
            <v>50.58</v>
          </cell>
          <cell r="H21">
            <v>47.3</v>
          </cell>
          <cell r="I21">
            <v>84.95</v>
          </cell>
          <cell r="J21">
            <v>81.06</v>
          </cell>
          <cell r="K21">
            <v>109.46</v>
          </cell>
          <cell r="L21">
            <v>84.11</v>
          </cell>
          <cell r="M21">
            <v>63.24</v>
          </cell>
          <cell r="N21">
            <v>156.19</v>
          </cell>
          <cell r="O21">
            <v>32.909999999999997</v>
          </cell>
          <cell r="P21">
            <v>85.18</v>
          </cell>
          <cell r="Q21">
            <v>30.95</v>
          </cell>
          <cell r="R21">
            <v>51.5</v>
          </cell>
          <cell r="S21">
            <v>48.09</v>
          </cell>
          <cell r="T21">
            <v>65.02</v>
          </cell>
          <cell r="U21">
            <v>66.430000000000007</v>
          </cell>
          <cell r="V21">
            <v>48.11</v>
          </cell>
        </row>
        <row r="22">
          <cell r="C22">
            <v>74.31</v>
          </cell>
          <cell r="D22">
            <v>42.66</v>
          </cell>
          <cell r="E22">
            <v>59.15</v>
          </cell>
          <cell r="F22">
            <v>73.650000000000006</v>
          </cell>
          <cell r="G22">
            <v>50.95</v>
          </cell>
          <cell r="H22">
            <v>47.39</v>
          </cell>
          <cell r="I22">
            <v>85.09</v>
          </cell>
          <cell r="J22">
            <v>81.069999999999993</v>
          </cell>
          <cell r="K22">
            <v>109.61</v>
          </cell>
          <cell r="L22">
            <v>83.99</v>
          </cell>
          <cell r="M22">
            <v>63.94</v>
          </cell>
          <cell r="N22">
            <v>156.35</v>
          </cell>
          <cell r="O22">
            <v>33</v>
          </cell>
          <cell r="P22">
            <v>85.2</v>
          </cell>
          <cell r="Q22">
            <v>30.91</v>
          </cell>
          <cell r="R22">
            <v>51.34</v>
          </cell>
          <cell r="S22">
            <v>48.28</v>
          </cell>
          <cell r="T22">
            <v>65.069999999999993</v>
          </cell>
          <cell r="U22">
            <v>66.430000000000007</v>
          </cell>
          <cell r="V22">
            <v>48.08</v>
          </cell>
        </row>
        <row r="23">
          <cell r="C23">
            <v>73.709999999999994</v>
          </cell>
          <cell r="D23">
            <v>42.42</v>
          </cell>
          <cell r="E23">
            <v>58.7</v>
          </cell>
          <cell r="F23">
            <v>73.239999999999995</v>
          </cell>
          <cell r="G23">
            <v>50.7</v>
          </cell>
          <cell r="H23">
            <v>47.21</v>
          </cell>
          <cell r="I23">
            <v>84.66</v>
          </cell>
          <cell r="J23">
            <v>80.66</v>
          </cell>
          <cell r="K23">
            <v>108.74</v>
          </cell>
          <cell r="L23">
            <v>83.98</v>
          </cell>
          <cell r="M23">
            <v>64.400000000000006</v>
          </cell>
          <cell r="N23">
            <v>155.29</v>
          </cell>
          <cell r="O23">
            <v>32.75</v>
          </cell>
          <cell r="P23">
            <v>84.62</v>
          </cell>
          <cell r="Q23">
            <v>30.83</v>
          </cell>
          <cell r="R23">
            <v>51.01</v>
          </cell>
          <cell r="S23">
            <v>48.05</v>
          </cell>
          <cell r="T23">
            <v>64.63</v>
          </cell>
          <cell r="U23">
            <v>65.88</v>
          </cell>
          <cell r="V23">
            <v>47.8</v>
          </cell>
        </row>
        <row r="24">
          <cell r="C24">
            <v>73.040000000000006</v>
          </cell>
          <cell r="D24">
            <v>42.19</v>
          </cell>
          <cell r="E24">
            <v>58.3</v>
          </cell>
          <cell r="F24">
            <v>72.989999999999995</v>
          </cell>
          <cell r="G24">
            <v>50.37</v>
          </cell>
          <cell r="H24">
            <v>46.81</v>
          </cell>
          <cell r="I24">
            <v>84.2</v>
          </cell>
          <cell r="J24">
            <v>80.33</v>
          </cell>
          <cell r="K24">
            <v>108.13</v>
          </cell>
          <cell r="L24">
            <v>83.6</v>
          </cell>
          <cell r="M24">
            <v>64.040000000000006</v>
          </cell>
          <cell r="N24">
            <v>154</v>
          </cell>
          <cell r="O24">
            <v>32.83</v>
          </cell>
          <cell r="P24">
            <v>84.29</v>
          </cell>
          <cell r="Q24">
            <v>30.76</v>
          </cell>
          <cell r="R24">
            <v>50.96</v>
          </cell>
          <cell r="S24">
            <v>48.05</v>
          </cell>
          <cell r="T24">
            <v>64.31</v>
          </cell>
          <cell r="U24">
            <v>65.36</v>
          </cell>
          <cell r="V24">
            <v>47.83</v>
          </cell>
        </row>
        <row r="25">
          <cell r="C25">
            <v>73.45</v>
          </cell>
          <cell r="D25">
            <v>42.5</v>
          </cell>
          <cell r="E25">
            <v>58.69</v>
          </cell>
          <cell r="F25">
            <v>73.650000000000006</v>
          </cell>
          <cell r="G25">
            <v>50.98</v>
          </cell>
          <cell r="H25">
            <v>47.35</v>
          </cell>
          <cell r="I25">
            <v>84.75</v>
          </cell>
          <cell r="J25">
            <v>80.44</v>
          </cell>
          <cell r="K25">
            <v>108.72</v>
          </cell>
          <cell r="L25">
            <v>84.17</v>
          </cell>
          <cell r="M25">
            <v>65.23</v>
          </cell>
          <cell r="N25">
            <v>154.54</v>
          </cell>
          <cell r="O25">
            <v>33.01</v>
          </cell>
          <cell r="P25">
            <v>85.14</v>
          </cell>
          <cell r="Q25">
            <v>31.13</v>
          </cell>
          <cell r="R25">
            <v>51.07</v>
          </cell>
          <cell r="S25">
            <v>48.5</v>
          </cell>
          <cell r="T25">
            <v>64.819999999999993</v>
          </cell>
          <cell r="U25">
            <v>65.72</v>
          </cell>
          <cell r="V25">
            <v>48.25</v>
          </cell>
        </row>
        <row r="26">
          <cell r="C26">
            <v>73.599999999999994</v>
          </cell>
          <cell r="D26">
            <v>42.32</v>
          </cell>
          <cell r="E26">
            <v>58.37</v>
          </cell>
          <cell r="F26">
            <v>73.739999999999995</v>
          </cell>
          <cell r="G26">
            <v>50.6</v>
          </cell>
          <cell r="H26">
            <v>47.26</v>
          </cell>
          <cell r="I26">
            <v>84.79</v>
          </cell>
          <cell r="J26">
            <v>80.650000000000006</v>
          </cell>
          <cell r="K26">
            <v>108.25</v>
          </cell>
          <cell r="L26">
            <v>84.3</v>
          </cell>
          <cell r="M26">
            <v>63.31</v>
          </cell>
          <cell r="N26">
            <v>154.47999999999999</v>
          </cell>
          <cell r="O26">
            <v>32.659999999999997</v>
          </cell>
          <cell r="P26">
            <v>85.21</v>
          </cell>
          <cell r="Q26">
            <v>31.19</v>
          </cell>
          <cell r="R26">
            <v>51.01</v>
          </cell>
          <cell r="S26">
            <v>49.49</v>
          </cell>
          <cell r="T26">
            <v>64.58</v>
          </cell>
          <cell r="U26">
            <v>65.62</v>
          </cell>
          <cell r="V26">
            <v>48.39</v>
          </cell>
        </row>
        <row r="27">
          <cell r="C27">
            <v>74.13</v>
          </cell>
          <cell r="D27">
            <v>42.51</v>
          </cell>
          <cell r="E27">
            <v>58.69</v>
          </cell>
          <cell r="F27">
            <v>74.5</v>
          </cell>
          <cell r="G27">
            <v>51.13</v>
          </cell>
          <cell r="H27">
            <v>47.16</v>
          </cell>
          <cell r="I27">
            <v>84.91</v>
          </cell>
          <cell r="J27">
            <v>80.59</v>
          </cell>
          <cell r="K27">
            <v>108.25</v>
          </cell>
          <cell r="L27">
            <v>84.49</v>
          </cell>
          <cell r="M27">
            <v>68.3</v>
          </cell>
          <cell r="N27">
            <v>153.63999999999999</v>
          </cell>
          <cell r="O27">
            <v>32.97</v>
          </cell>
          <cell r="P27">
            <v>85.8</v>
          </cell>
          <cell r="Q27">
            <v>31.59</v>
          </cell>
          <cell r="R27">
            <v>50.98</v>
          </cell>
          <cell r="S27">
            <v>49.94</v>
          </cell>
          <cell r="T27">
            <v>65.41</v>
          </cell>
          <cell r="U27">
            <v>65.94</v>
          </cell>
          <cell r="V27">
            <v>48.49</v>
          </cell>
        </row>
        <row r="28">
          <cell r="C28">
            <v>74.75</v>
          </cell>
          <cell r="D28">
            <v>42.77</v>
          </cell>
          <cell r="E28">
            <v>59.49</v>
          </cell>
          <cell r="F28">
            <v>74.510000000000005</v>
          </cell>
          <cell r="G28">
            <v>50.82</v>
          </cell>
          <cell r="H28">
            <v>47.72</v>
          </cell>
          <cell r="I28">
            <v>85.56</v>
          </cell>
          <cell r="J28">
            <v>81.34</v>
          </cell>
          <cell r="K28">
            <v>109.01</v>
          </cell>
          <cell r="L28">
            <v>85.01</v>
          </cell>
          <cell r="M28">
            <v>69.849999999999994</v>
          </cell>
          <cell r="N28">
            <v>154.1</v>
          </cell>
          <cell r="O28">
            <v>33.340000000000003</v>
          </cell>
          <cell r="P28">
            <v>86.59</v>
          </cell>
          <cell r="Q28">
            <v>32.42</v>
          </cell>
          <cell r="R28">
            <v>51.32</v>
          </cell>
          <cell r="S28">
            <v>49.81</v>
          </cell>
          <cell r="T28">
            <v>65.900000000000006</v>
          </cell>
          <cell r="U28">
            <v>66.13</v>
          </cell>
          <cell r="V28">
            <v>49.33</v>
          </cell>
        </row>
        <row r="29">
          <cell r="C29">
            <v>76.349999999999994</v>
          </cell>
          <cell r="D29">
            <v>43.6</v>
          </cell>
          <cell r="E29">
            <v>60.41</v>
          </cell>
          <cell r="F29">
            <v>75.5</v>
          </cell>
          <cell r="G29">
            <v>51.84</v>
          </cell>
          <cell r="H29">
            <v>48.65</v>
          </cell>
          <cell r="I29">
            <v>87.32</v>
          </cell>
          <cell r="J29">
            <v>82.75</v>
          </cell>
          <cell r="K29">
            <v>111.16</v>
          </cell>
          <cell r="L29">
            <v>86.54</v>
          </cell>
          <cell r="M29">
            <v>70.95</v>
          </cell>
          <cell r="N29">
            <v>156.35</v>
          </cell>
          <cell r="O29">
            <v>33.81</v>
          </cell>
          <cell r="P29">
            <v>88.23</v>
          </cell>
          <cell r="Q29">
            <v>33.97</v>
          </cell>
          <cell r="R29">
            <v>51.97</v>
          </cell>
          <cell r="S29">
            <v>50.55</v>
          </cell>
          <cell r="T29">
            <v>67.16</v>
          </cell>
          <cell r="U29">
            <v>67.47</v>
          </cell>
          <cell r="V29">
            <v>50.09</v>
          </cell>
        </row>
        <row r="30">
          <cell r="C30">
            <v>77.900000000000006</v>
          </cell>
          <cell r="D30">
            <v>44.43</v>
          </cell>
          <cell r="E30">
            <v>60.94</v>
          </cell>
          <cell r="F30">
            <v>76.540000000000006</v>
          </cell>
          <cell r="G30">
            <v>52.31</v>
          </cell>
          <cell r="H30">
            <v>49.25</v>
          </cell>
          <cell r="I30">
            <v>88.24</v>
          </cell>
          <cell r="J30">
            <v>84.91</v>
          </cell>
          <cell r="K30">
            <v>113.23</v>
          </cell>
          <cell r="L30">
            <v>87.84</v>
          </cell>
          <cell r="M30">
            <v>69.709999999999994</v>
          </cell>
          <cell r="N30">
            <v>158.43</v>
          </cell>
          <cell r="O30">
            <v>34.15</v>
          </cell>
          <cell r="P30">
            <v>89.54</v>
          </cell>
          <cell r="Q30">
            <v>33.97</v>
          </cell>
          <cell r="R30">
            <v>52.3</v>
          </cell>
          <cell r="S30">
            <v>51.31</v>
          </cell>
          <cell r="T30">
            <v>67.63</v>
          </cell>
          <cell r="U30">
            <v>68.17</v>
          </cell>
          <cell r="V30">
            <v>50.78</v>
          </cell>
        </row>
        <row r="31">
          <cell r="C31">
            <v>76.760000000000005</v>
          </cell>
          <cell r="D31">
            <v>43.95</v>
          </cell>
          <cell r="E31">
            <v>60.83</v>
          </cell>
          <cell r="F31">
            <v>76.290000000000006</v>
          </cell>
          <cell r="G31">
            <v>51.55</v>
          </cell>
          <cell r="H31">
            <v>49.07</v>
          </cell>
          <cell r="I31">
            <v>87.59</v>
          </cell>
          <cell r="J31">
            <v>84.38</v>
          </cell>
          <cell r="K31">
            <v>113.62</v>
          </cell>
          <cell r="L31">
            <v>87.56</v>
          </cell>
          <cell r="M31">
            <v>69.290000000000006</v>
          </cell>
          <cell r="N31">
            <v>157.97999999999999</v>
          </cell>
          <cell r="O31">
            <v>33.85</v>
          </cell>
          <cell r="P31">
            <v>88.97</v>
          </cell>
          <cell r="Q31">
            <v>33.799999999999997</v>
          </cell>
          <cell r="R31">
            <v>51.94</v>
          </cell>
          <cell r="S31">
            <v>51.52</v>
          </cell>
          <cell r="T31">
            <v>67.010000000000005</v>
          </cell>
          <cell r="U31">
            <v>67.7</v>
          </cell>
          <cell r="V31">
            <v>50.39</v>
          </cell>
        </row>
        <row r="32">
          <cell r="C32">
            <v>77.56</v>
          </cell>
          <cell r="D32">
            <v>44.29</v>
          </cell>
          <cell r="E32">
            <v>61.25</v>
          </cell>
          <cell r="F32">
            <v>76.510000000000005</v>
          </cell>
          <cell r="G32">
            <v>51.6</v>
          </cell>
          <cell r="H32">
            <v>49.25</v>
          </cell>
          <cell r="I32">
            <v>87.98</v>
          </cell>
          <cell r="J32">
            <v>84.11</v>
          </cell>
          <cell r="K32">
            <v>113.82</v>
          </cell>
          <cell r="L32">
            <v>87.56</v>
          </cell>
          <cell r="M32">
            <v>69.8</v>
          </cell>
          <cell r="N32">
            <v>156.47</v>
          </cell>
          <cell r="O32">
            <v>33.89</v>
          </cell>
          <cell r="P32">
            <v>89.3</v>
          </cell>
          <cell r="Q32">
            <v>33.869999999999997</v>
          </cell>
          <cell r="R32">
            <v>52.18</v>
          </cell>
          <cell r="S32">
            <v>51.68</v>
          </cell>
          <cell r="T32">
            <v>67.84</v>
          </cell>
          <cell r="U32">
            <v>67.91</v>
          </cell>
          <cell r="V32">
            <v>50.83</v>
          </cell>
        </row>
        <row r="33">
          <cell r="C33" t="str">
            <v>_______</v>
          </cell>
          <cell r="D33" t="str">
            <v>_______</v>
          </cell>
          <cell r="E33" t="str">
            <v>_______</v>
          </cell>
          <cell r="F33" t="str">
            <v>_______</v>
          </cell>
          <cell r="G33" t="str">
            <v>_______</v>
          </cell>
          <cell r="H33" t="str">
            <v>_______</v>
          </cell>
          <cell r="I33" t="str">
            <v>_______</v>
          </cell>
          <cell r="J33" t="str">
            <v>_______</v>
          </cell>
          <cell r="K33" t="str">
            <v>_______</v>
          </cell>
          <cell r="L33" t="str">
            <v>_______</v>
          </cell>
          <cell r="M33" t="str">
            <v>_______</v>
          </cell>
          <cell r="N33" t="str">
            <v>_______</v>
          </cell>
          <cell r="O33" t="str">
            <v>_______</v>
          </cell>
          <cell r="P33" t="str">
            <v>_______</v>
          </cell>
          <cell r="Q33" t="str">
            <v>_______</v>
          </cell>
          <cell r="R33" t="str">
            <v>_______</v>
          </cell>
          <cell r="S33" t="str">
            <v>_______</v>
          </cell>
          <cell r="T33" t="str">
            <v>_______</v>
          </cell>
          <cell r="U33" t="str">
            <v>_______</v>
          </cell>
          <cell r="V33" t="str">
            <v>_______</v>
          </cell>
        </row>
        <row r="34">
          <cell r="C34">
            <v>73.855333333333348</v>
          </cell>
          <cell r="D34">
            <v>41.446666666666673</v>
          </cell>
          <cell r="E34">
            <v>57.707333333333331</v>
          </cell>
          <cell r="F34">
            <v>71.449333333333342</v>
          </cell>
          <cell r="G34">
            <v>49.595999999999997</v>
          </cell>
          <cell r="H34">
            <v>46.168000000000006</v>
          </cell>
          <cell r="I34">
            <v>82.63000000000001</v>
          </cell>
          <cell r="J34">
            <v>78.534000000000006</v>
          </cell>
          <cell r="K34">
            <v>107.16566666666668</v>
          </cell>
          <cell r="L34">
            <v>81.865333333333339</v>
          </cell>
          <cell r="M34">
            <v>64.182000000000002</v>
          </cell>
          <cell r="N34">
            <v>153.37933333333334</v>
          </cell>
          <cell r="O34">
            <v>32.415333333333329</v>
          </cell>
          <cell r="P34">
            <v>83.084333333333362</v>
          </cell>
          <cell r="Q34">
            <v>31.650666666666666</v>
          </cell>
          <cell r="R34">
            <v>50.667666666666669</v>
          </cell>
          <cell r="S34">
            <v>47.108333333333327</v>
          </cell>
          <cell r="T34">
            <v>63.302666666666646</v>
          </cell>
          <cell r="U34">
            <v>65.085000000000008</v>
          </cell>
          <cell r="V34">
            <v>47.26</v>
          </cell>
        </row>
      </sheetData>
      <sheetData sheetId="27"/>
      <sheetData sheetId="28">
        <row r="426">
          <cell r="J426">
            <v>2.1000000000000001E-2</v>
          </cell>
        </row>
      </sheetData>
      <sheetData sheetId="29">
        <row r="14">
          <cell r="B14" t="str">
            <v>Dec. 2017</v>
          </cell>
        </row>
      </sheetData>
      <sheetData sheetId="30"/>
      <sheetData sheetId="31">
        <row r="8">
          <cell r="B8" t="str">
            <v>AQN</v>
          </cell>
          <cell r="C8" t="str">
            <v>Algonquin Pwr &amp; Util</v>
          </cell>
          <cell r="E8">
            <v>0.47</v>
          </cell>
          <cell r="F8" t="str">
            <v>n/a</v>
          </cell>
          <cell r="G8" t="str">
            <v>n/a</v>
          </cell>
          <cell r="H8" t="str">
            <v>n/a</v>
          </cell>
          <cell r="I8" t="str">
            <v>n/a</v>
          </cell>
          <cell r="J8" t="str">
            <v>n/a</v>
          </cell>
          <cell r="K8" t="str">
            <v>n/a</v>
          </cell>
          <cell r="L8" t="str">
            <v>n/a</v>
          </cell>
          <cell r="M8" t="str">
            <v>n/a</v>
          </cell>
          <cell r="N8" t="str">
            <v>n/a</v>
          </cell>
          <cell r="O8" t="str">
            <v>n/a</v>
          </cell>
          <cell r="P8" t="str">
            <v>n/a</v>
          </cell>
          <cell r="Q8" t="str">
            <v>n/a</v>
          </cell>
          <cell r="R8" t="str">
            <v>n/a</v>
          </cell>
          <cell r="S8" t="str">
            <v>n/a</v>
          </cell>
          <cell r="T8" t="str">
            <v>n/a</v>
          </cell>
          <cell r="U8" t="str">
            <v>n/a</v>
          </cell>
          <cell r="V8" t="str">
            <v>n/a</v>
          </cell>
          <cell r="W8" t="str">
            <v>n/a</v>
          </cell>
          <cell r="X8" t="str">
            <v>n/a</v>
          </cell>
          <cell r="Y8" t="str">
            <v>n/a</v>
          </cell>
          <cell r="Z8" t="str">
            <v>n/a</v>
          </cell>
          <cell r="AA8" t="str">
            <v>BBB</v>
          </cell>
          <cell r="AB8" t="str">
            <v>NR</v>
          </cell>
          <cell r="AC8">
            <v>4240</v>
          </cell>
          <cell r="AD8" t="str">
            <v>Y</v>
          </cell>
          <cell r="AE8">
            <v>0.15</v>
          </cell>
          <cell r="AF8">
            <v>0.15</v>
          </cell>
          <cell r="AG8">
            <v>0.105</v>
          </cell>
          <cell r="AH8">
            <v>0.1537</v>
          </cell>
          <cell r="AI8">
            <v>0.187</v>
          </cell>
        </row>
        <row r="9">
          <cell r="B9" t="str">
            <v>ALE</v>
          </cell>
          <cell r="C9" t="str">
            <v>ALLETE</v>
          </cell>
          <cell r="E9">
            <v>2.2200000000000002</v>
          </cell>
          <cell r="F9">
            <v>70</v>
          </cell>
          <cell r="G9">
            <v>55</v>
          </cell>
          <cell r="H9">
            <v>4.25</v>
          </cell>
          <cell r="I9">
            <v>2.6</v>
          </cell>
          <cell r="J9">
            <v>46.75</v>
          </cell>
          <cell r="K9">
            <v>49.6</v>
          </cell>
          <cell r="L9">
            <v>52.5</v>
          </cell>
          <cell r="M9">
            <v>0.42</v>
          </cell>
          <cell r="N9">
            <v>0.39</v>
          </cell>
          <cell r="O9">
            <v>0.57999999999999996</v>
          </cell>
          <cell r="P9">
            <v>0.61</v>
          </cell>
          <cell r="Q9">
            <v>3263.4</v>
          </cell>
          <cell r="R9">
            <v>4025</v>
          </cell>
          <cell r="S9">
            <v>0.09</v>
          </cell>
          <cell r="T9">
            <v>0.05</v>
          </cell>
          <cell r="U9">
            <v>4.4999999999999998E-2</v>
          </cell>
          <cell r="V9">
            <v>0.04</v>
          </cell>
          <cell r="W9">
            <v>2</v>
          </cell>
          <cell r="X9">
            <v>0.8</v>
          </cell>
          <cell r="Y9" t="str">
            <v>A</v>
          </cell>
          <cell r="Z9">
            <v>0.1038</v>
          </cell>
          <cell r="AA9" t="str">
            <v>BBB+</v>
          </cell>
          <cell r="AB9" t="str">
            <v>A3</v>
          </cell>
          <cell r="AC9">
            <v>3743.91</v>
          </cell>
          <cell r="AD9" t="str">
            <v>N</v>
          </cell>
          <cell r="AE9">
            <v>0.05</v>
          </cell>
          <cell r="AF9">
            <v>7.1999999999999995E-2</v>
          </cell>
          <cell r="AG9">
            <v>7.1999999999999995E-2</v>
          </cell>
          <cell r="AH9">
            <v>7.1999999999999995E-2</v>
          </cell>
          <cell r="AI9">
            <v>7.1999999999999995E-2</v>
          </cell>
        </row>
        <row r="10">
          <cell r="B10" t="str">
            <v>LNT</v>
          </cell>
          <cell r="C10" t="str">
            <v>Alliant Energy</v>
          </cell>
          <cell r="E10">
            <v>1.34</v>
          </cell>
          <cell r="F10">
            <v>40</v>
          </cell>
          <cell r="G10">
            <v>30</v>
          </cell>
          <cell r="H10">
            <v>2.4</v>
          </cell>
          <cell r="I10">
            <v>1.58</v>
          </cell>
          <cell r="J10">
            <v>16.649999999999999</v>
          </cell>
          <cell r="K10">
            <v>227.67</v>
          </cell>
          <cell r="L10">
            <v>236</v>
          </cell>
          <cell r="M10">
            <v>0.52800000000000002</v>
          </cell>
          <cell r="N10">
            <v>0.5</v>
          </cell>
          <cell r="O10">
            <v>0.47199999999999998</v>
          </cell>
          <cell r="P10">
            <v>0.48</v>
          </cell>
          <cell r="Q10">
            <v>8177.6</v>
          </cell>
          <cell r="R10">
            <v>8400</v>
          </cell>
          <cell r="S10">
            <v>0.12</v>
          </cell>
          <cell r="T10">
            <v>0.06</v>
          </cell>
          <cell r="U10">
            <v>4.4999999999999998E-2</v>
          </cell>
          <cell r="V10">
            <v>0.04</v>
          </cell>
          <cell r="W10">
            <v>2</v>
          </cell>
          <cell r="X10">
            <v>0.7</v>
          </cell>
          <cell r="Y10" t="str">
            <v>A</v>
          </cell>
          <cell r="Z10">
            <v>0.105</v>
          </cell>
          <cell r="AA10" t="str">
            <v>A-</v>
          </cell>
          <cell r="AB10" t="str">
            <v>Baa1</v>
          </cell>
          <cell r="AC10">
            <v>9338.33</v>
          </cell>
          <cell r="AD10" t="str">
            <v>Y</v>
          </cell>
          <cell r="AE10">
            <v>5.5500000000000001E-2</v>
          </cell>
          <cell r="AF10">
            <v>5.3600000000000002E-2</v>
          </cell>
          <cell r="AG10">
            <v>6.2199999999999998E-2</v>
          </cell>
          <cell r="AH10">
            <v>6.3600000000000004E-2</v>
          </cell>
          <cell r="AI10">
            <v>6.2199999999999998E-2</v>
          </cell>
        </row>
        <row r="11">
          <cell r="B11" t="str">
            <v>AEE</v>
          </cell>
          <cell r="C11" t="str">
            <v>Ameren Corp.</v>
          </cell>
          <cell r="E11">
            <v>1.85</v>
          </cell>
          <cell r="F11">
            <v>60</v>
          </cell>
          <cell r="G11">
            <v>45</v>
          </cell>
          <cell r="H11">
            <v>3.5</v>
          </cell>
          <cell r="I11">
            <v>2.15</v>
          </cell>
          <cell r="J11">
            <v>35.75</v>
          </cell>
          <cell r="K11">
            <v>242.63</v>
          </cell>
          <cell r="L11">
            <v>242.63</v>
          </cell>
          <cell r="M11">
            <v>0.47699999999999998</v>
          </cell>
          <cell r="N11">
            <v>0.495</v>
          </cell>
          <cell r="O11">
            <v>0.51300000000000001</v>
          </cell>
          <cell r="P11">
            <v>0.5</v>
          </cell>
          <cell r="Q11">
            <v>13840</v>
          </cell>
          <cell r="R11">
            <v>17400</v>
          </cell>
          <cell r="S11">
            <v>0.1</v>
          </cell>
          <cell r="T11">
            <v>0.06</v>
          </cell>
          <cell r="U11">
            <v>4.4999999999999998E-2</v>
          </cell>
          <cell r="V11">
            <v>0.04</v>
          </cell>
          <cell r="W11">
            <v>2</v>
          </cell>
          <cell r="X11">
            <v>0.7</v>
          </cell>
          <cell r="Y11" t="str">
            <v>A</v>
          </cell>
          <cell r="Z11">
            <v>8.6999999999999994E-2</v>
          </cell>
          <cell r="AA11" t="str">
            <v>BBB+</v>
          </cell>
          <cell r="AB11" t="str">
            <v>Baa1</v>
          </cell>
          <cell r="AC11">
            <v>13765.12</v>
          </cell>
          <cell r="AD11" t="str">
            <v>Y</v>
          </cell>
          <cell r="AE11">
            <v>7.1999999999999995E-2</v>
          </cell>
          <cell r="AF11">
            <v>7.0900000000000005E-2</v>
          </cell>
          <cell r="AG11">
            <v>7.0000000000000007E-2</v>
          </cell>
          <cell r="AH11">
            <v>6.5500000000000003E-2</v>
          </cell>
          <cell r="AI11">
            <v>6.6699999999999995E-2</v>
          </cell>
        </row>
        <row r="12">
          <cell r="B12" t="str">
            <v>AEP</v>
          </cell>
          <cell r="C12" t="str">
            <v>American Elec Pwr</v>
          </cell>
          <cell r="E12">
            <v>2.5099999999999998</v>
          </cell>
          <cell r="F12">
            <v>75</v>
          </cell>
          <cell r="G12">
            <v>60</v>
          </cell>
          <cell r="H12">
            <v>4.75</v>
          </cell>
          <cell r="I12">
            <v>2.9</v>
          </cell>
          <cell r="J12">
            <v>43</v>
          </cell>
          <cell r="K12">
            <v>491.71</v>
          </cell>
          <cell r="L12">
            <v>492</v>
          </cell>
          <cell r="M12">
            <v>0.5</v>
          </cell>
          <cell r="N12">
            <v>0.52500000000000002</v>
          </cell>
          <cell r="O12">
            <v>0.5</v>
          </cell>
          <cell r="P12">
            <v>0.47499999999999998</v>
          </cell>
          <cell r="Q12">
            <v>34775</v>
          </cell>
          <cell r="R12">
            <v>44800</v>
          </cell>
          <cell r="S12">
            <v>0.11</v>
          </cell>
          <cell r="T12">
            <v>0.04</v>
          </cell>
          <cell r="U12">
            <v>0.05</v>
          </cell>
          <cell r="V12">
            <v>3.5000000000000003E-2</v>
          </cell>
          <cell r="W12">
            <v>1</v>
          </cell>
          <cell r="X12">
            <v>0.65</v>
          </cell>
          <cell r="Y12" t="str">
            <v>A+</v>
          </cell>
          <cell r="Z12">
            <v>0.10275000000000001</v>
          </cell>
          <cell r="AA12" t="str">
            <v>A-</v>
          </cell>
          <cell r="AB12" t="str">
            <v>Baa1</v>
          </cell>
          <cell r="AC12">
            <v>34281.39</v>
          </cell>
          <cell r="AD12" t="str">
            <v>N</v>
          </cell>
          <cell r="AE12">
            <v>5.6300000000000003E-2</v>
          </cell>
          <cell r="AF12">
            <v>5.3900000000000003E-2</v>
          </cell>
          <cell r="AG12">
            <v>4.3400000000000001E-2</v>
          </cell>
          <cell r="AH12">
            <v>4.7E-2</v>
          </cell>
          <cell r="AI12">
            <v>9.2899999999999996E-2</v>
          </cell>
        </row>
        <row r="13">
          <cell r="B13" t="str">
            <v>AGR</v>
          </cell>
          <cell r="C13" t="str">
            <v>AVANGRID, Inc.</v>
          </cell>
          <cell r="E13">
            <v>1.75</v>
          </cell>
          <cell r="F13">
            <v>45</v>
          </cell>
          <cell r="G13">
            <v>35</v>
          </cell>
          <cell r="H13">
            <v>2.75</v>
          </cell>
          <cell r="I13">
            <v>1.9</v>
          </cell>
          <cell r="J13">
            <v>51.75</v>
          </cell>
          <cell r="K13">
            <v>308.99</v>
          </cell>
          <cell r="L13">
            <v>309</v>
          </cell>
          <cell r="M13">
            <v>0.23</v>
          </cell>
          <cell r="N13">
            <v>0.24</v>
          </cell>
          <cell r="O13">
            <v>0.77</v>
          </cell>
          <cell r="P13">
            <v>0.76</v>
          </cell>
          <cell r="Q13">
            <v>19619</v>
          </cell>
          <cell r="R13">
            <v>21100</v>
          </cell>
          <cell r="S13">
            <v>0.05</v>
          </cell>
          <cell r="T13" t="str">
            <v>n/a</v>
          </cell>
          <cell r="U13" t="str">
            <v>n/a</v>
          </cell>
          <cell r="V13" t="str">
            <v>n/a</v>
          </cell>
          <cell r="W13">
            <v>2</v>
          </cell>
          <cell r="X13" t="str">
            <v>n/a</v>
          </cell>
          <cell r="Y13" t="str">
            <v>B++</v>
          </cell>
          <cell r="Z13">
            <v>9.1833333333333322E-2</v>
          </cell>
          <cell r="AA13" t="str">
            <v>BBB+</v>
          </cell>
          <cell r="AB13" t="str">
            <v>Baa1</v>
          </cell>
          <cell r="AC13">
            <v>15088.71</v>
          </cell>
          <cell r="AD13" t="str">
            <v>Y</v>
          </cell>
          <cell r="AE13">
            <v>8.5000000000000006E-2</v>
          </cell>
          <cell r="AF13">
            <v>8.3299999999999999E-2</v>
          </cell>
          <cell r="AG13">
            <v>8.43E-2</v>
          </cell>
          <cell r="AH13">
            <v>8.2699999999999996E-2</v>
          </cell>
          <cell r="AI13">
            <v>8.2799999999999999E-2</v>
          </cell>
        </row>
        <row r="14">
          <cell r="B14" t="str">
            <v>AVA</v>
          </cell>
          <cell r="C14" t="str">
            <v>Avista Corp.</v>
          </cell>
          <cell r="E14">
            <v>1.49</v>
          </cell>
          <cell r="F14">
            <v>45</v>
          </cell>
          <cell r="G14">
            <v>35</v>
          </cell>
          <cell r="H14">
            <v>2.5</v>
          </cell>
          <cell r="I14">
            <v>1.67</v>
          </cell>
          <cell r="J14">
            <v>29.75</v>
          </cell>
          <cell r="K14">
            <v>64.19</v>
          </cell>
          <cell r="L14">
            <v>70</v>
          </cell>
          <cell r="M14">
            <v>0.51200000000000001</v>
          </cell>
          <cell r="N14">
            <v>0.48499999999999999</v>
          </cell>
          <cell r="O14">
            <v>0.48799999999999999</v>
          </cell>
          <cell r="P14">
            <v>0.51500000000000001</v>
          </cell>
          <cell r="Q14">
            <v>3379</v>
          </cell>
          <cell r="R14">
            <v>4050</v>
          </cell>
          <cell r="S14">
            <v>8.5000000000000006E-2</v>
          </cell>
          <cell r="T14">
            <v>0.04</v>
          </cell>
          <cell r="U14">
            <v>0.04</v>
          </cell>
          <cell r="V14">
            <v>0.03</v>
          </cell>
          <cell r="W14">
            <v>2</v>
          </cell>
          <cell r="X14">
            <v>0.75</v>
          </cell>
          <cell r="Y14" t="str">
            <v>A</v>
          </cell>
          <cell r="Z14">
            <v>9.5000000000000015E-2</v>
          </cell>
          <cell r="AA14" t="str">
            <v>BBB</v>
          </cell>
          <cell r="AB14" t="str">
            <v>Baa1</v>
          </cell>
          <cell r="AC14">
            <v>3310.93</v>
          </cell>
          <cell r="AD14" t="str">
            <v>Y</v>
          </cell>
          <cell r="AE14">
            <v>5.6500000000000002E-2</v>
          </cell>
          <cell r="AF14" t="str">
            <v>n/a</v>
          </cell>
          <cell r="AG14">
            <v>3.1E-2</v>
          </cell>
          <cell r="AH14">
            <v>3.1E-2</v>
          </cell>
          <cell r="AI14">
            <v>3.1E-2</v>
          </cell>
        </row>
        <row r="15">
          <cell r="B15" t="str">
            <v>BKH</v>
          </cell>
          <cell r="C15" t="str">
            <v>Black Hills Corp.</v>
          </cell>
          <cell r="E15">
            <v>1.9</v>
          </cell>
          <cell r="F15">
            <v>75</v>
          </cell>
          <cell r="G15">
            <v>55</v>
          </cell>
          <cell r="H15">
            <v>4.25</v>
          </cell>
          <cell r="I15">
            <v>2.2999999999999998</v>
          </cell>
          <cell r="J15">
            <v>40</v>
          </cell>
          <cell r="K15">
            <v>53.38</v>
          </cell>
          <cell r="L15">
            <v>61</v>
          </cell>
          <cell r="M15">
            <v>0.66500000000000004</v>
          </cell>
          <cell r="N15">
            <v>0.60499999999999998</v>
          </cell>
          <cell r="O15">
            <v>0.33500000000000002</v>
          </cell>
          <cell r="P15">
            <v>0.39500000000000002</v>
          </cell>
          <cell r="Q15">
            <v>4825.8</v>
          </cell>
          <cell r="R15">
            <v>6200</v>
          </cell>
          <cell r="S15">
            <v>0.105</v>
          </cell>
          <cell r="T15">
            <v>7.4999999999999997E-2</v>
          </cell>
          <cell r="U15">
            <v>0.06</v>
          </cell>
          <cell r="V15">
            <v>0.05</v>
          </cell>
          <cell r="W15">
            <v>2</v>
          </cell>
          <cell r="X15">
            <v>0.9</v>
          </cell>
          <cell r="Y15" t="str">
            <v>A</v>
          </cell>
          <cell r="Z15">
            <v>9.3700000000000006E-2</v>
          </cell>
          <cell r="AA15" t="str">
            <v>BBB</v>
          </cell>
          <cell r="AB15" t="str">
            <v>Baa2</v>
          </cell>
          <cell r="AC15">
            <v>3001.47</v>
          </cell>
          <cell r="AD15" t="str">
            <v>Y</v>
          </cell>
          <cell r="AE15">
            <v>3.4500000000000003E-2</v>
          </cell>
          <cell r="AF15">
            <v>4.7199999999999999E-2</v>
          </cell>
          <cell r="AG15">
            <v>5.0500000000000003E-2</v>
          </cell>
          <cell r="AH15">
            <v>4.4999999999999998E-2</v>
          </cell>
          <cell r="AI15">
            <v>3.9300000000000002E-2</v>
          </cell>
        </row>
        <row r="16">
          <cell r="B16" t="str">
            <v>CNP</v>
          </cell>
          <cell r="C16" t="str">
            <v>CenterPoint Energy</v>
          </cell>
          <cell r="E16">
            <v>1.1100000000000001</v>
          </cell>
          <cell r="F16">
            <v>30</v>
          </cell>
          <cell r="G16">
            <v>20</v>
          </cell>
          <cell r="H16">
            <v>1.65</v>
          </cell>
          <cell r="I16">
            <v>1.23</v>
          </cell>
          <cell r="J16">
            <v>10</v>
          </cell>
          <cell r="K16">
            <v>430.68</v>
          </cell>
          <cell r="L16">
            <v>435</v>
          </cell>
          <cell r="M16">
            <v>0.68500000000000005</v>
          </cell>
          <cell r="N16">
            <v>0.65500000000000003</v>
          </cell>
          <cell r="O16">
            <v>0.315</v>
          </cell>
          <cell r="P16">
            <v>0.34499999999999997</v>
          </cell>
          <cell r="Q16">
            <v>10992</v>
          </cell>
          <cell r="R16">
            <v>12500</v>
          </cell>
          <cell r="S16">
            <v>0.16500000000000001</v>
          </cell>
          <cell r="T16">
            <v>0.06</v>
          </cell>
          <cell r="U16">
            <v>3.5000000000000003E-2</v>
          </cell>
          <cell r="V16">
            <v>0.02</v>
          </cell>
          <cell r="W16">
            <v>3</v>
          </cell>
          <cell r="X16">
            <v>0.9</v>
          </cell>
          <cell r="Y16" t="str">
            <v>B+</v>
          </cell>
          <cell r="Z16">
            <v>0.1</v>
          </cell>
          <cell r="AA16" t="str">
            <v>A-</v>
          </cell>
          <cell r="AB16" t="str">
            <v>Baa1</v>
          </cell>
          <cell r="AC16">
            <v>12232.63</v>
          </cell>
          <cell r="AD16" t="str">
            <v>Y</v>
          </cell>
          <cell r="AE16">
            <v>8.5999999999999993E-2</v>
          </cell>
          <cell r="AF16">
            <v>0.06</v>
          </cell>
          <cell r="AG16">
            <v>7.3200000000000001E-2</v>
          </cell>
          <cell r="AH16">
            <v>6.3799999999999996E-2</v>
          </cell>
          <cell r="AI16">
            <v>7.0999999999999994E-2</v>
          </cell>
        </row>
        <row r="17">
          <cell r="B17" t="str">
            <v>CMS</v>
          </cell>
          <cell r="C17" t="str">
            <v>CMS Energy Corp.</v>
          </cell>
          <cell r="E17">
            <v>1.42</v>
          </cell>
          <cell r="F17">
            <v>45</v>
          </cell>
          <cell r="G17">
            <v>35</v>
          </cell>
          <cell r="H17">
            <v>2.75</v>
          </cell>
          <cell r="I17">
            <v>1.7</v>
          </cell>
          <cell r="J17">
            <v>21</v>
          </cell>
          <cell r="K17">
            <v>279.20999999999998</v>
          </cell>
          <cell r="L17">
            <v>289</v>
          </cell>
          <cell r="M17">
            <v>0.67100000000000004</v>
          </cell>
          <cell r="N17">
            <v>0.64500000000000002</v>
          </cell>
          <cell r="O17">
            <v>0.32600000000000001</v>
          </cell>
          <cell r="P17">
            <v>0.35499999999999998</v>
          </cell>
          <cell r="Q17">
            <v>13040</v>
          </cell>
          <cell r="R17">
            <v>17100</v>
          </cell>
          <cell r="S17">
            <v>0.13500000000000001</v>
          </cell>
          <cell r="T17">
            <v>6.5000000000000002E-2</v>
          </cell>
          <cell r="U17">
            <v>6.5000000000000002E-2</v>
          </cell>
          <cell r="V17">
            <v>6.5000000000000002E-2</v>
          </cell>
          <cell r="W17">
            <v>2</v>
          </cell>
          <cell r="X17">
            <v>0.65</v>
          </cell>
          <cell r="Y17" t="str">
            <v>B++</v>
          </cell>
          <cell r="Z17">
            <v>0.10100000000000001</v>
          </cell>
          <cell r="AA17" t="str">
            <v>BBB+</v>
          </cell>
          <cell r="AB17" t="str">
            <v>Baa1</v>
          </cell>
          <cell r="AC17">
            <v>12672</v>
          </cell>
          <cell r="AD17" t="str">
            <v>Y</v>
          </cell>
          <cell r="AE17">
            <v>7.3400000000000007E-2</v>
          </cell>
          <cell r="AF17">
            <v>6.4299999999999996E-2</v>
          </cell>
          <cell r="AG17">
            <v>6.2799999999999995E-2</v>
          </cell>
          <cell r="AH17">
            <v>7.1300000000000002E-2</v>
          </cell>
          <cell r="AI17">
            <v>6.6199999999999995E-2</v>
          </cell>
        </row>
        <row r="18">
          <cell r="B18" t="str">
            <v>ED</v>
          </cell>
          <cell r="C18" t="str">
            <v>Consolidated Edison</v>
          </cell>
          <cell r="E18">
            <v>2.84</v>
          </cell>
          <cell r="F18">
            <v>80</v>
          </cell>
          <cell r="G18">
            <v>65</v>
          </cell>
          <cell r="H18">
            <v>4.5</v>
          </cell>
          <cell r="I18">
            <v>3.08</v>
          </cell>
          <cell r="J18">
            <v>54.75</v>
          </cell>
          <cell r="K18">
            <v>305</v>
          </cell>
          <cell r="L18">
            <v>315</v>
          </cell>
          <cell r="M18">
            <v>0.50800000000000001</v>
          </cell>
          <cell r="N18">
            <v>0.49</v>
          </cell>
          <cell r="O18">
            <v>0.49199999999999999</v>
          </cell>
          <cell r="P18">
            <v>0.51</v>
          </cell>
          <cell r="Q18">
            <v>29033</v>
          </cell>
          <cell r="R18">
            <v>33800</v>
          </cell>
          <cell r="S18">
            <v>8.5000000000000006E-2</v>
          </cell>
          <cell r="T18">
            <v>2.5000000000000001E-2</v>
          </cell>
          <cell r="U18">
            <v>0.03</v>
          </cell>
          <cell r="V18">
            <v>3.5000000000000003E-2</v>
          </cell>
          <cell r="W18">
            <v>1</v>
          </cell>
          <cell r="X18">
            <v>0.5</v>
          </cell>
          <cell r="Y18" t="str">
            <v>A+</v>
          </cell>
          <cell r="Z18">
            <v>0.09</v>
          </cell>
          <cell r="AA18" t="str">
            <v>A-</v>
          </cell>
          <cell r="AB18" t="str">
            <v>A3</v>
          </cell>
          <cell r="AC18">
            <v>24917.8</v>
          </cell>
          <cell r="AD18" t="str">
            <v>Y</v>
          </cell>
          <cell r="AE18">
            <v>3.1E-2</v>
          </cell>
          <cell r="AF18">
            <v>0.02</v>
          </cell>
          <cell r="AG18">
            <v>0.02</v>
          </cell>
          <cell r="AH18">
            <v>2.9399999999999999E-2</v>
          </cell>
          <cell r="AI18">
            <v>3.3300000000000003E-2</v>
          </cell>
        </row>
        <row r="19">
          <cell r="B19" t="str">
            <v>D</v>
          </cell>
          <cell r="C19" t="str">
            <v>Dominion Energy</v>
          </cell>
          <cell r="E19">
            <v>3.32</v>
          </cell>
          <cell r="F19">
            <v>110</v>
          </cell>
          <cell r="G19">
            <v>80</v>
          </cell>
          <cell r="H19">
            <v>4.75</v>
          </cell>
          <cell r="I19">
            <v>4.4000000000000004</v>
          </cell>
          <cell r="J19">
            <v>24.75</v>
          </cell>
          <cell r="K19">
            <v>627.79999999999995</v>
          </cell>
          <cell r="L19">
            <v>615</v>
          </cell>
          <cell r="M19">
            <v>0.67400000000000004</v>
          </cell>
          <cell r="N19">
            <v>0.7</v>
          </cell>
          <cell r="O19">
            <v>0.32600000000000001</v>
          </cell>
          <cell r="P19">
            <v>0.3</v>
          </cell>
          <cell r="Q19">
            <v>44836</v>
          </cell>
          <cell r="R19">
            <v>51100</v>
          </cell>
          <cell r="S19">
            <v>0.19500000000000001</v>
          </cell>
          <cell r="T19">
            <v>6.5000000000000002E-2</v>
          </cell>
          <cell r="U19">
            <v>0.09</v>
          </cell>
          <cell r="V19">
            <v>2.5000000000000001E-2</v>
          </cell>
          <cell r="W19">
            <v>2</v>
          </cell>
          <cell r="X19">
            <v>0.65</v>
          </cell>
          <cell r="Y19" t="str">
            <v>B++</v>
          </cell>
          <cell r="Z19">
            <v>0.109</v>
          </cell>
          <cell r="AA19" t="str">
            <v>BBB+</v>
          </cell>
          <cell r="AB19" t="str">
            <v>Baa2</v>
          </cell>
          <cell r="AC19">
            <v>49388.36</v>
          </cell>
          <cell r="AD19" t="str">
            <v>Y</v>
          </cell>
          <cell r="AE19">
            <v>6.3299999999999995E-2</v>
          </cell>
          <cell r="AF19">
            <v>6.5299999999999997E-2</v>
          </cell>
          <cell r="AG19">
            <v>5.9700000000000003E-2</v>
          </cell>
          <cell r="AH19">
            <v>5.1299999999999998E-2</v>
          </cell>
          <cell r="AI19">
            <v>5.4300000000000001E-2</v>
          </cell>
        </row>
        <row r="20">
          <cell r="B20" t="str">
            <v>DTE</v>
          </cell>
          <cell r="C20" t="str">
            <v>DTE Energy Co.</v>
          </cell>
          <cell r="E20">
            <v>3.59</v>
          </cell>
          <cell r="F20">
            <v>120</v>
          </cell>
          <cell r="G20">
            <v>85</v>
          </cell>
          <cell r="H20">
            <v>6.75</v>
          </cell>
          <cell r="I20">
            <v>4.3</v>
          </cell>
          <cell r="J20">
            <v>64.25</v>
          </cell>
          <cell r="K20">
            <v>179.43</v>
          </cell>
          <cell r="L20">
            <v>187</v>
          </cell>
          <cell r="M20">
            <v>0.55600000000000005</v>
          </cell>
          <cell r="N20">
            <v>0.55000000000000004</v>
          </cell>
          <cell r="O20">
            <v>0.44400000000000001</v>
          </cell>
          <cell r="P20">
            <v>0.45</v>
          </cell>
          <cell r="Q20">
            <v>20280</v>
          </cell>
          <cell r="R20">
            <v>27500</v>
          </cell>
          <cell r="S20">
            <v>0.105</v>
          </cell>
          <cell r="T20">
            <v>0.06</v>
          </cell>
          <cell r="U20">
            <v>7.0000000000000007E-2</v>
          </cell>
          <cell r="V20">
            <v>4.4999999999999998E-2</v>
          </cell>
          <cell r="W20">
            <v>2</v>
          </cell>
          <cell r="X20">
            <v>0.65</v>
          </cell>
          <cell r="Y20" t="str">
            <v>B++</v>
          </cell>
          <cell r="Z20">
            <v>0.10100000000000001</v>
          </cell>
          <cell r="AA20" t="str">
            <v>BBB+</v>
          </cell>
          <cell r="AB20" t="str">
            <v>Baa1</v>
          </cell>
          <cell r="AC20">
            <v>19008.169999999998</v>
          </cell>
          <cell r="AD20" t="str">
            <v>Y</v>
          </cell>
          <cell r="AE20">
            <v>5.1900000000000002E-2</v>
          </cell>
          <cell r="AF20">
            <v>0.06</v>
          </cell>
          <cell r="AG20">
            <v>5.67E-2</v>
          </cell>
          <cell r="AH20">
            <v>5.7700000000000001E-2</v>
          </cell>
          <cell r="AI20">
            <v>5.3499999999999999E-2</v>
          </cell>
        </row>
        <row r="21">
          <cell r="B21" t="str">
            <v>DUK</v>
          </cell>
          <cell r="C21" t="str">
            <v>Duke Energy Corp.</v>
          </cell>
          <cell r="E21">
            <v>3.64</v>
          </cell>
          <cell r="F21">
            <v>105</v>
          </cell>
          <cell r="G21">
            <v>80</v>
          </cell>
          <cell r="H21">
            <v>5.25</v>
          </cell>
          <cell r="I21">
            <v>4.2</v>
          </cell>
          <cell r="J21">
            <v>63.75</v>
          </cell>
          <cell r="K21">
            <v>700</v>
          </cell>
          <cell r="L21">
            <v>705</v>
          </cell>
          <cell r="M21">
            <v>0.52600000000000002</v>
          </cell>
          <cell r="N21">
            <v>0.57499999999999996</v>
          </cell>
          <cell r="O21">
            <v>0.47399999999999998</v>
          </cell>
          <cell r="P21">
            <v>0.42499999999999999</v>
          </cell>
          <cell r="Q21">
            <v>86609</v>
          </cell>
          <cell r="R21">
            <v>105500</v>
          </cell>
          <cell r="S21">
            <v>8.5000000000000006E-2</v>
          </cell>
          <cell r="T21">
            <v>4.4999999999999998E-2</v>
          </cell>
          <cell r="U21">
            <v>4.4999999999999998E-2</v>
          </cell>
          <cell r="V21">
            <v>1.4999999999999999E-2</v>
          </cell>
          <cell r="W21">
            <v>2</v>
          </cell>
          <cell r="X21">
            <v>0.6</v>
          </cell>
          <cell r="Y21" t="str">
            <v>A</v>
          </cell>
          <cell r="Z21">
            <v>0.103075</v>
          </cell>
          <cell r="AA21" t="str">
            <v>A-</v>
          </cell>
          <cell r="AB21" t="str">
            <v>Baa1</v>
          </cell>
          <cell r="AC21">
            <v>55230</v>
          </cell>
          <cell r="AD21" t="str">
            <v>Y</v>
          </cell>
          <cell r="AE21">
            <v>2.6499999999999999E-2</v>
          </cell>
          <cell r="AF21">
            <v>4.0099999999999997E-2</v>
          </cell>
          <cell r="AG21">
            <v>5.0500000000000003E-2</v>
          </cell>
          <cell r="AH21">
            <v>3.78E-2</v>
          </cell>
          <cell r="AI21">
            <v>4.4999999999999998E-2</v>
          </cell>
        </row>
        <row r="22">
          <cell r="B22" t="str">
            <v>EIX</v>
          </cell>
          <cell r="C22" t="str">
            <v>Edison International</v>
          </cell>
          <cell r="E22">
            <v>2.4500000000000002</v>
          </cell>
          <cell r="F22">
            <v>95</v>
          </cell>
          <cell r="G22">
            <v>70</v>
          </cell>
          <cell r="H22">
            <v>5.25</v>
          </cell>
          <cell r="I22">
            <v>2.9</v>
          </cell>
          <cell r="J22">
            <v>44.75</v>
          </cell>
          <cell r="K22">
            <v>325.81</v>
          </cell>
          <cell r="L22">
            <v>325.81</v>
          </cell>
          <cell r="M22">
            <v>0.41799999999999998</v>
          </cell>
          <cell r="N22">
            <v>0.46</v>
          </cell>
          <cell r="O22">
            <v>0.49199999999999999</v>
          </cell>
          <cell r="P22">
            <v>0.47</v>
          </cell>
          <cell r="Q22">
            <v>24362</v>
          </cell>
          <cell r="R22">
            <v>31100</v>
          </cell>
          <cell r="S22">
            <v>0.12</v>
          </cell>
          <cell r="T22">
            <v>0.04</v>
          </cell>
          <cell r="U22">
            <v>0.09</v>
          </cell>
          <cell r="V22">
            <v>0.04</v>
          </cell>
          <cell r="W22">
            <v>2</v>
          </cell>
          <cell r="X22">
            <v>0.65</v>
          </cell>
          <cell r="Y22" t="str">
            <v>A</v>
          </cell>
          <cell r="Z22">
            <v>0.1045</v>
          </cell>
          <cell r="AA22" t="str">
            <v>BBB+</v>
          </cell>
          <cell r="AB22" t="str">
            <v>A3</v>
          </cell>
          <cell r="AC22">
            <v>20333.87</v>
          </cell>
          <cell r="AD22" t="str">
            <v>N</v>
          </cell>
          <cell r="AE22">
            <v>3.8399999999999997E-2</v>
          </cell>
          <cell r="AF22">
            <v>6.3700000000000007E-2</v>
          </cell>
          <cell r="AG22">
            <v>6.3E-2</v>
          </cell>
          <cell r="AH22">
            <v>5.7000000000000002E-2</v>
          </cell>
          <cell r="AI22">
            <v>6.7500000000000004E-2</v>
          </cell>
        </row>
        <row r="23">
          <cell r="B23" t="str">
            <v>EE</v>
          </cell>
          <cell r="C23" t="str">
            <v>El Paso Electric Co.</v>
          </cell>
          <cell r="E23">
            <v>1.42</v>
          </cell>
          <cell r="F23">
            <v>55</v>
          </cell>
          <cell r="G23">
            <v>40</v>
          </cell>
          <cell r="H23">
            <v>3</v>
          </cell>
          <cell r="I23">
            <v>1.75</v>
          </cell>
          <cell r="J23">
            <v>32.25</v>
          </cell>
          <cell r="K23">
            <v>40.520000000000003</v>
          </cell>
          <cell r="L23">
            <v>41</v>
          </cell>
          <cell r="M23">
            <v>0.52700000000000002</v>
          </cell>
          <cell r="N23">
            <v>0.53</v>
          </cell>
          <cell r="O23">
            <v>0.47299999999999998</v>
          </cell>
          <cell r="P23">
            <v>0.47</v>
          </cell>
          <cell r="Q23">
            <v>2269.9</v>
          </cell>
          <cell r="R23">
            <v>2825</v>
          </cell>
          <cell r="S23">
            <v>0.09</v>
          </cell>
          <cell r="T23">
            <v>0.05</v>
          </cell>
          <cell r="U23">
            <v>7.0000000000000007E-2</v>
          </cell>
          <cell r="V23">
            <v>0.04</v>
          </cell>
          <cell r="W23">
            <v>2</v>
          </cell>
          <cell r="X23">
            <v>0.8</v>
          </cell>
          <cell r="Y23" t="str">
            <v>B++</v>
          </cell>
          <cell r="Z23">
            <v>9.5650000000000013E-2</v>
          </cell>
          <cell r="AA23" t="str">
            <v>BBB</v>
          </cell>
          <cell r="AB23" t="str">
            <v>Baa1</v>
          </cell>
          <cell r="AC23">
            <v>2104.38</v>
          </cell>
          <cell r="AD23" t="str">
            <v>N</v>
          </cell>
          <cell r="AE23">
            <v>5.1999999999999998E-2</v>
          </cell>
          <cell r="AF23">
            <v>5.0999999999999997E-2</v>
          </cell>
          <cell r="AG23">
            <v>5.2400000000000002E-2</v>
          </cell>
          <cell r="AH23">
            <v>5.2400000000000002E-2</v>
          </cell>
          <cell r="AI23">
            <v>5.2400000000000002E-2</v>
          </cell>
        </row>
        <row r="24">
          <cell r="B24" t="str">
            <v>EMA</v>
          </cell>
          <cell r="C24" t="str">
            <v>Emera Inc.</v>
          </cell>
          <cell r="E24">
            <v>2.2599999999999998</v>
          </cell>
          <cell r="F24">
            <v>80</v>
          </cell>
          <cell r="G24">
            <v>60</v>
          </cell>
          <cell r="H24">
            <v>4.3</v>
          </cell>
          <cell r="I24">
            <v>2.8</v>
          </cell>
          <cell r="J24">
            <v>35.200000000000003</v>
          </cell>
          <cell r="K24">
            <v>210.02</v>
          </cell>
          <cell r="L24">
            <v>230</v>
          </cell>
          <cell r="M24">
            <v>0.68033568567613967</v>
          </cell>
          <cell r="N24">
            <v>0.61104441776710683</v>
          </cell>
          <cell r="O24">
            <v>0.285809650963189</v>
          </cell>
          <cell r="P24">
            <v>0.35486194477791116</v>
          </cell>
          <cell r="Q24">
            <v>20972</v>
          </cell>
          <cell r="R24">
            <v>20825</v>
          </cell>
          <cell r="S24">
            <v>0.125</v>
          </cell>
          <cell r="T24">
            <v>0.1</v>
          </cell>
          <cell r="U24">
            <v>8.5000000000000006E-2</v>
          </cell>
          <cell r="V24">
            <v>0.04</v>
          </cell>
          <cell r="W24">
            <v>2</v>
          </cell>
          <cell r="X24">
            <v>0.6</v>
          </cell>
          <cell r="Y24" t="str">
            <v>B+</v>
          </cell>
          <cell r="Z24" t="str">
            <v>n/a</v>
          </cell>
          <cell r="AA24" t="str">
            <v>BBB+</v>
          </cell>
          <cell r="AB24" t="str">
            <v>Baa3</v>
          </cell>
          <cell r="AC24">
            <v>10005.35</v>
          </cell>
          <cell r="AD24" t="str">
            <v>Y</v>
          </cell>
          <cell r="AE24">
            <v>7.1499999999999994E-2</v>
          </cell>
          <cell r="AF24" t="str">
            <v>n/a</v>
          </cell>
          <cell r="AG24">
            <v>0.12330000000000001</v>
          </cell>
          <cell r="AH24">
            <v>8.8999999999999996E-2</v>
          </cell>
          <cell r="AI24">
            <v>0.1363</v>
          </cell>
        </row>
        <row r="25">
          <cell r="B25" t="str">
            <v>ETR</v>
          </cell>
          <cell r="C25" t="str">
            <v>Entergy Corp.</v>
          </cell>
          <cell r="E25">
            <v>3.58</v>
          </cell>
          <cell r="F25">
            <v>95</v>
          </cell>
          <cell r="G25">
            <v>65</v>
          </cell>
          <cell r="H25">
            <v>5.25</v>
          </cell>
          <cell r="I25">
            <v>3.8</v>
          </cell>
          <cell r="J25">
            <v>53</v>
          </cell>
          <cell r="K25">
            <v>179.13</v>
          </cell>
          <cell r="L25">
            <v>180</v>
          </cell>
          <cell r="M25">
            <v>0.63600000000000001</v>
          </cell>
          <cell r="N25">
            <v>0.61499999999999999</v>
          </cell>
          <cell r="O25">
            <v>0.35499999999999998</v>
          </cell>
          <cell r="P25">
            <v>0.375</v>
          </cell>
          <cell r="Q25">
            <v>22777</v>
          </cell>
          <cell r="R25">
            <v>25400</v>
          </cell>
          <cell r="S25">
            <v>0.1</v>
          </cell>
          <cell r="T25">
            <v>-2.5000000000000001E-2</v>
          </cell>
          <cell r="U25">
            <v>0.02</v>
          </cell>
          <cell r="V25">
            <v>5.0000000000000001E-3</v>
          </cell>
          <cell r="W25">
            <v>3</v>
          </cell>
          <cell r="X25">
            <v>0.65</v>
          </cell>
          <cell r="Y25" t="str">
            <v>B++</v>
          </cell>
          <cell r="Z25">
            <v>9.9500000000000005E-2</v>
          </cell>
          <cell r="AA25" t="str">
            <v>BBB+</v>
          </cell>
          <cell r="AB25" t="str">
            <v>Baa2</v>
          </cell>
          <cell r="AC25">
            <v>14025.2</v>
          </cell>
          <cell r="AD25" t="str">
            <v>Y</v>
          </cell>
          <cell r="AE25">
            <v>-5.5800000000000002E-2</v>
          </cell>
          <cell r="AF25">
            <v>7.0000000000000007E-2</v>
          </cell>
          <cell r="AG25">
            <v>1.4E-3</v>
          </cell>
          <cell r="AH25">
            <v>7.0000000000000007E-2</v>
          </cell>
          <cell r="AI25">
            <v>-1.8100000000000002E-2</v>
          </cell>
        </row>
        <row r="26">
          <cell r="B26" t="str">
            <v>ES</v>
          </cell>
          <cell r="C26" t="str">
            <v>Eversource Energy</v>
          </cell>
          <cell r="E26">
            <v>2.02</v>
          </cell>
          <cell r="F26">
            <v>70</v>
          </cell>
          <cell r="G26">
            <v>60</v>
          </cell>
          <cell r="H26">
            <v>4</v>
          </cell>
          <cell r="I26">
            <v>2.4</v>
          </cell>
          <cell r="J26">
            <v>40.75</v>
          </cell>
          <cell r="K26">
            <v>316.89</v>
          </cell>
          <cell r="L26">
            <v>316.89</v>
          </cell>
          <cell r="M26">
            <v>0.44800000000000001</v>
          </cell>
          <cell r="N26">
            <v>0.47499999999999998</v>
          </cell>
          <cell r="O26">
            <v>0.54400000000000004</v>
          </cell>
          <cell r="P26">
            <v>0.52</v>
          </cell>
          <cell r="Q26">
            <v>19697</v>
          </cell>
          <cell r="R26">
            <v>24900</v>
          </cell>
          <cell r="S26">
            <v>0.1</v>
          </cell>
          <cell r="T26">
            <v>6.5000000000000002E-2</v>
          </cell>
          <cell r="U26">
            <v>0.06</v>
          </cell>
          <cell r="V26">
            <v>0.04</v>
          </cell>
          <cell r="W26">
            <v>1</v>
          </cell>
          <cell r="X26">
            <v>0.65</v>
          </cell>
          <cell r="Y26" t="str">
            <v>A</v>
          </cell>
          <cell r="Z26">
            <v>9.4299999999999995E-2</v>
          </cell>
          <cell r="AA26" t="str">
            <v>A+</v>
          </cell>
          <cell r="AB26" t="str">
            <v>Baa1</v>
          </cell>
          <cell r="AC26">
            <v>20461.330000000002</v>
          </cell>
          <cell r="AD26" t="str">
            <v>Y</v>
          </cell>
          <cell r="AE26">
            <v>6.1100000000000002E-2</v>
          </cell>
          <cell r="AF26">
            <v>5.9900000000000002E-2</v>
          </cell>
          <cell r="AG26">
            <v>5.9400000000000001E-2</v>
          </cell>
          <cell r="AH26">
            <v>5.8099999999999999E-2</v>
          </cell>
          <cell r="AI26">
            <v>6.0100000000000001E-2</v>
          </cell>
        </row>
        <row r="27">
          <cell r="B27" t="str">
            <v>EXC</v>
          </cell>
          <cell r="C27" t="str">
            <v>Exelon Corp.</v>
          </cell>
          <cell r="E27">
            <v>1.34</v>
          </cell>
          <cell r="F27">
            <v>55</v>
          </cell>
          <cell r="G27">
            <v>35</v>
          </cell>
          <cell r="H27">
            <v>3.25</v>
          </cell>
          <cell r="I27">
            <v>1.7</v>
          </cell>
          <cell r="J27">
            <v>35</v>
          </cell>
          <cell r="K27">
            <v>924.04</v>
          </cell>
          <cell r="L27">
            <v>970</v>
          </cell>
          <cell r="M27">
            <v>0.55500000000000005</v>
          </cell>
          <cell r="N27">
            <v>0.52500000000000002</v>
          </cell>
          <cell r="O27">
            <v>0.44500000000000001</v>
          </cell>
          <cell r="P27">
            <v>0.47499999999999998</v>
          </cell>
          <cell r="Q27">
            <v>58053</v>
          </cell>
          <cell r="R27">
            <v>71700</v>
          </cell>
          <cell r="S27">
            <v>9.5000000000000001E-2</v>
          </cell>
          <cell r="T27">
            <v>8.5000000000000006E-2</v>
          </cell>
          <cell r="U27">
            <v>5.5E-2</v>
          </cell>
          <cell r="V27">
            <v>0.04</v>
          </cell>
          <cell r="W27">
            <v>3</v>
          </cell>
          <cell r="X27">
            <v>0.7</v>
          </cell>
          <cell r="Y27" t="str">
            <v>B++</v>
          </cell>
          <cell r="Z27">
            <v>9.5833333333333326E-2</v>
          </cell>
          <cell r="AA27" t="str">
            <v>BBB</v>
          </cell>
          <cell r="AB27" t="str">
            <v>Baa2</v>
          </cell>
          <cell r="AC27">
            <v>37165.760000000002</v>
          </cell>
          <cell r="AD27" t="str">
            <v>Y</v>
          </cell>
          <cell r="AE27">
            <v>8.9999999999999993E-3</v>
          </cell>
          <cell r="AF27">
            <v>4.3299999999999998E-2</v>
          </cell>
          <cell r="AG27">
            <v>2.93E-2</v>
          </cell>
          <cell r="AH27">
            <v>0.03</v>
          </cell>
          <cell r="AI27">
            <v>2.5700000000000001E-2</v>
          </cell>
        </row>
        <row r="28">
          <cell r="B28" t="str">
            <v>FE</v>
          </cell>
          <cell r="C28" t="str">
            <v>FirstEnergy Corp.</v>
          </cell>
          <cell r="E28">
            <v>1.44</v>
          </cell>
          <cell r="F28">
            <v>50</v>
          </cell>
          <cell r="G28">
            <v>30</v>
          </cell>
          <cell r="H28">
            <v>3.25</v>
          </cell>
          <cell r="I28">
            <v>1.6</v>
          </cell>
          <cell r="J28">
            <v>24</v>
          </cell>
          <cell r="K28">
            <v>442.34</v>
          </cell>
          <cell r="L28">
            <v>515</v>
          </cell>
          <cell r="M28">
            <v>0.745</v>
          </cell>
          <cell r="N28">
            <v>0.65500000000000003</v>
          </cell>
          <cell r="O28">
            <v>0.255</v>
          </cell>
          <cell r="P28">
            <v>0.34499999999999997</v>
          </cell>
          <cell r="Q28">
            <v>24433</v>
          </cell>
          <cell r="R28">
            <v>35500</v>
          </cell>
          <cell r="S28">
            <v>0.13500000000000001</v>
          </cell>
          <cell r="T28">
            <v>0.12</v>
          </cell>
          <cell r="U28">
            <v>0.02</v>
          </cell>
          <cell r="V28">
            <v>0</v>
          </cell>
          <cell r="W28">
            <v>3</v>
          </cell>
          <cell r="X28">
            <v>0.7</v>
          </cell>
          <cell r="Y28" t="str">
            <v>B+</v>
          </cell>
          <cell r="Z28">
            <v>0.10825</v>
          </cell>
          <cell r="AA28" t="str">
            <v>BBB-</v>
          </cell>
          <cell r="AB28" t="str">
            <v>Baa3</v>
          </cell>
          <cell r="AC28">
            <v>14403.85</v>
          </cell>
          <cell r="AD28" t="str">
            <v>N</v>
          </cell>
          <cell r="AE28">
            <v>-4.7399999999999998E-2</v>
          </cell>
          <cell r="AF28">
            <v>0.01</v>
          </cell>
          <cell r="AG28">
            <v>-6.1999999999999998E-3</v>
          </cell>
          <cell r="AH28">
            <v>0.02</v>
          </cell>
          <cell r="AI28">
            <v>-1.06E-2</v>
          </cell>
        </row>
        <row r="29">
          <cell r="B29" t="str">
            <v>FTS</v>
          </cell>
          <cell r="C29" t="str">
            <v>Fortis Inc.</v>
          </cell>
          <cell r="E29">
            <v>1.73</v>
          </cell>
          <cell r="F29">
            <v>50</v>
          </cell>
          <cell r="G29">
            <v>40</v>
          </cell>
          <cell r="H29">
            <v>3.25</v>
          </cell>
          <cell r="I29">
            <v>2.0499999999999998</v>
          </cell>
          <cell r="J29">
            <v>38.25</v>
          </cell>
          <cell r="K29">
            <v>401.49</v>
          </cell>
          <cell r="L29">
            <v>450</v>
          </cell>
          <cell r="M29">
            <v>0.59299999999999997</v>
          </cell>
          <cell r="N29">
            <v>0.55500000000000005</v>
          </cell>
          <cell r="O29">
            <v>0.36199999999999999</v>
          </cell>
          <cell r="P29">
            <v>0.40500000000000003</v>
          </cell>
          <cell r="Q29">
            <v>35874</v>
          </cell>
          <cell r="R29">
            <v>41300</v>
          </cell>
          <cell r="S29">
            <v>8.5000000000000006E-2</v>
          </cell>
          <cell r="T29">
            <v>0.105</v>
          </cell>
          <cell r="U29">
            <v>0.06</v>
          </cell>
          <cell r="V29">
            <v>0.05</v>
          </cell>
          <cell r="W29">
            <v>2</v>
          </cell>
          <cell r="X29">
            <v>0.7</v>
          </cell>
          <cell r="Y29" t="str">
            <v>B+</v>
          </cell>
          <cell r="Z29">
            <v>9.3200000000000005E-2</v>
          </cell>
          <cell r="AA29" t="str">
            <v>A-</v>
          </cell>
          <cell r="AB29" t="str">
            <v>Baa3</v>
          </cell>
          <cell r="AC29">
            <v>17500.77</v>
          </cell>
          <cell r="AD29" t="str">
            <v>Y</v>
          </cell>
          <cell r="AE29">
            <v>5.4899999999999997E-2</v>
          </cell>
          <cell r="AF29">
            <v>5.5E-2</v>
          </cell>
          <cell r="AG29">
            <v>6.13E-2</v>
          </cell>
          <cell r="AH29">
            <v>5.1999999999999998E-2</v>
          </cell>
          <cell r="AI29">
            <v>6.5500000000000003E-2</v>
          </cell>
        </row>
        <row r="30">
          <cell r="B30" t="str">
            <v>GXP</v>
          </cell>
          <cell r="C30" t="str">
            <v>Great Plains Energy</v>
          </cell>
          <cell r="E30">
            <v>1.18</v>
          </cell>
          <cell r="F30">
            <v>40</v>
          </cell>
          <cell r="G30">
            <v>25</v>
          </cell>
          <cell r="H30">
            <v>2</v>
          </cell>
          <cell r="I30">
            <v>1.35</v>
          </cell>
          <cell r="J30">
            <v>22.25</v>
          </cell>
          <cell r="K30">
            <v>215.35</v>
          </cell>
          <cell r="L30">
            <v>158</v>
          </cell>
          <cell r="M30">
            <v>0.35299999999999998</v>
          </cell>
          <cell r="N30">
            <v>0.51500000000000001</v>
          </cell>
          <cell r="O30">
            <v>0.55900000000000005</v>
          </cell>
          <cell r="P30">
            <v>0.48499999999999999</v>
          </cell>
          <cell r="Q30">
            <v>9527.2000000000007</v>
          </cell>
          <cell r="R30">
            <v>7225</v>
          </cell>
          <cell r="S30">
            <v>9.5000000000000001E-2</v>
          </cell>
          <cell r="T30">
            <v>4.4999999999999998E-2</v>
          </cell>
          <cell r="U30">
            <v>0.05</v>
          </cell>
          <cell r="V30">
            <v>-0.01</v>
          </cell>
          <cell r="W30">
            <v>3</v>
          </cell>
          <cell r="X30">
            <v>0.75</v>
          </cell>
          <cell r="Y30" t="str">
            <v>B+</v>
          </cell>
          <cell r="Z30">
            <v>9.4E-2</v>
          </cell>
          <cell r="AA30" t="str">
            <v>BBB+</v>
          </cell>
          <cell r="AB30" t="str">
            <v>Baa2</v>
          </cell>
          <cell r="AC30">
            <v>6771.79</v>
          </cell>
          <cell r="AD30" t="str">
            <v>N</v>
          </cell>
          <cell r="AE30">
            <v>0.06</v>
          </cell>
          <cell r="AF30">
            <v>0.05</v>
          </cell>
          <cell r="AG30">
            <v>5.5E-2</v>
          </cell>
          <cell r="AH30">
            <v>3.7999999999999999E-2</v>
          </cell>
          <cell r="AI30">
            <v>5.5E-2</v>
          </cell>
        </row>
        <row r="31">
          <cell r="B31" t="str">
            <v>HE</v>
          </cell>
          <cell r="C31" t="str">
            <v>Hawaiian Elec.</v>
          </cell>
          <cell r="E31">
            <v>1.24</v>
          </cell>
          <cell r="F31">
            <v>35</v>
          </cell>
          <cell r="G31">
            <v>25</v>
          </cell>
          <cell r="H31">
            <v>2</v>
          </cell>
          <cell r="I31">
            <v>1.4</v>
          </cell>
          <cell r="J31">
            <v>22</v>
          </cell>
          <cell r="K31">
            <v>108.58</v>
          </cell>
          <cell r="L31">
            <v>112</v>
          </cell>
          <cell r="M31">
            <v>0.41599999999999998</v>
          </cell>
          <cell r="N31">
            <v>0.47499999999999998</v>
          </cell>
          <cell r="O31">
            <v>0.57499999999999996</v>
          </cell>
          <cell r="P31">
            <v>0.51500000000000001</v>
          </cell>
          <cell r="Q31">
            <v>3595.1</v>
          </cell>
          <cell r="R31">
            <v>4775</v>
          </cell>
          <cell r="S31">
            <v>0.09</v>
          </cell>
          <cell r="T31">
            <v>1.4999999999999999E-2</v>
          </cell>
          <cell r="U31">
            <v>0.02</v>
          </cell>
          <cell r="V31">
            <v>3.5000000000000003E-2</v>
          </cell>
          <cell r="W31">
            <v>2</v>
          </cell>
          <cell r="X31">
            <v>0.7</v>
          </cell>
          <cell r="Y31" t="str">
            <v>A</v>
          </cell>
          <cell r="Z31">
            <v>9.6666666666666679E-2</v>
          </cell>
          <cell r="AA31" t="str">
            <v>BBB-</v>
          </cell>
          <cell r="AB31" t="str">
            <v>NR</v>
          </cell>
          <cell r="AC31">
            <v>3780.31</v>
          </cell>
          <cell r="AD31" t="str">
            <v>N</v>
          </cell>
          <cell r="AE31">
            <v>6.2E-2</v>
          </cell>
          <cell r="AF31">
            <v>5.0799999999999998E-2</v>
          </cell>
          <cell r="AG31">
            <v>4.2500000000000003E-2</v>
          </cell>
          <cell r="AH31">
            <v>4.2500000000000003E-2</v>
          </cell>
          <cell r="AI31">
            <v>4.2500000000000003E-2</v>
          </cell>
        </row>
        <row r="32">
          <cell r="B32" t="str">
            <v>IDA</v>
          </cell>
          <cell r="C32" t="str">
            <v>IDACORP, Inc.</v>
          </cell>
          <cell r="E32">
            <v>2.4</v>
          </cell>
          <cell r="F32">
            <v>85</v>
          </cell>
          <cell r="G32">
            <v>60</v>
          </cell>
          <cell r="H32">
            <v>4.75</v>
          </cell>
          <cell r="I32">
            <v>2.9</v>
          </cell>
          <cell r="J32">
            <v>52</v>
          </cell>
          <cell r="K32">
            <v>50.4</v>
          </cell>
          <cell r="L32">
            <v>50.4</v>
          </cell>
          <cell r="M32">
            <v>0.44800000000000001</v>
          </cell>
          <cell r="N32">
            <v>0.42499999999999999</v>
          </cell>
          <cell r="O32">
            <v>0.55200000000000005</v>
          </cell>
          <cell r="P32">
            <v>0.57499999999999996</v>
          </cell>
          <cell r="Q32">
            <v>3898.5</v>
          </cell>
          <cell r="R32">
            <v>4575</v>
          </cell>
          <cell r="S32">
            <v>9.5000000000000001E-2</v>
          </cell>
          <cell r="T32">
            <v>3.5000000000000003E-2</v>
          </cell>
          <cell r="U32">
            <v>7.0000000000000007E-2</v>
          </cell>
          <cell r="V32">
            <v>0.04</v>
          </cell>
          <cell r="W32">
            <v>2</v>
          </cell>
          <cell r="X32">
            <v>0.7</v>
          </cell>
          <cell r="Y32" t="str">
            <v>A</v>
          </cell>
          <cell r="Z32">
            <v>0.1</v>
          </cell>
          <cell r="AA32" t="str">
            <v>BBB</v>
          </cell>
          <cell r="AB32" t="str">
            <v>Baa1</v>
          </cell>
          <cell r="AC32">
            <v>4366.55</v>
          </cell>
          <cell r="AD32" t="str">
            <v>N</v>
          </cell>
          <cell r="AE32">
            <v>3.1E-2</v>
          </cell>
          <cell r="AF32">
            <v>4.07E-2</v>
          </cell>
          <cell r="AG32">
            <v>0.05</v>
          </cell>
          <cell r="AH32">
            <v>0.05</v>
          </cell>
          <cell r="AI32">
            <v>0.05</v>
          </cell>
        </row>
        <row r="33">
          <cell r="B33" t="str">
            <v>MGEE</v>
          </cell>
          <cell r="C33" t="str">
            <v>MGE Energy</v>
          </cell>
          <cell r="E33">
            <v>1.3</v>
          </cell>
          <cell r="F33">
            <v>55</v>
          </cell>
          <cell r="G33">
            <v>45</v>
          </cell>
          <cell r="H33">
            <v>3.2</v>
          </cell>
          <cell r="I33">
            <v>1.5</v>
          </cell>
          <cell r="J33">
            <v>27.1</v>
          </cell>
          <cell r="K33">
            <v>34.67</v>
          </cell>
          <cell r="L33">
            <v>36</v>
          </cell>
          <cell r="M33">
            <v>0.34599999999999997</v>
          </cell>
          <cell r="N33">
            <v>0.35</v>
          </cell>
          <cell r="O33">
            <v>0.65400000000000003</v>
          </cell>
          <cell r="P33">
            <v>0.65</v>
          </cell>
          <cell r="Q33">
            <v>1106.9000000000001</v>
          </cell>
          <cell r="R33">
            <v>1500</v>
          </cell>
          <cell r="S33">
            <v>0.12</v>
          </cell>
          <cell r="T33">
            <v>6.5000000000000002E-2</v>
          </cell>
          <cell r="U33">
            <v>4.4999999999999998E-2</v>
          </cell>
          <cell r="V33">
            <v>0.05</v>
          </cell>
          <cell r="W33">
            <v>1</v>
          </cell>
          <cell r="X33">
            <v>0.75</v>
          </cell>
          <cell r="Y33" t="str">
            <v>A</v>
          </cell>
          <cell r="Z33">
            <v>0.10199999999999999</v>
          </cell>
          <cell r="AA33" t="str">
            <v>NR</v>
          </cell>
          <cell r="AB33" t="str">
            <v>NR</v>
          </cell>
          <cell r="AC33">
            <v>2092.21</v>
          </cell>
          <cell r="AD33" t="str">
            <v>Y</v>
          </cell>
          <cell r="AE33">
            <v>0.04</v>
          </cell>
          <cell r="AF33" t="str">
            <v>n/a</v>
          </cell>
          <cell r="AG33" t="str">
            <v>n/a</v>
          </cell>
          <cell r="AH33">
            <v>0.04</v>
          </cell>
          <cell r="AI33" t="str">
            <v>n/a</v>
          </cell>
        </row>
        <row r="34">
          <cell r="B34" t="str">
            <v>NEE</v>
          </cell>
          <cell r="C34" t="str">
            <v>NextEra Energy, Inc.</v>
          </cell>
          <cell r="E34">
            <v>4.3099999999999996</v>
          </cell>
          <cell r="F34">
            <v>170</v>
          </cell>
          <cell r="G34">
            <v>125</v>
          </cell>
          <cell r="H34">
            <v>8.75</v>
          </cell>
          <cell r="I34">
            <v>5.5</v>
          </cell>
          <cell r="J34">
            <v>64.5</v>
          </cell>
          <cell r="K34">
            <v>468</v>
          </cell>
          <cell r="L34">
            <v>535</v>
          </cell>
          <cell r="M34">
            <v>0.53300000000000003</v>
          </cell>
          <cell r="N34">
            <v>0.47499999999999998</v>
          </cell>
          <cell r="O34">
            <v>0.46700000000000003</v>
          </cell>
          <cell r="P34">
            <v>0.52500000000000002</v>
          </cell>
          <cell r="Q34">
            <v>52159</v>
          </cell>
          <cell r="R34">
            <v>65800</v>
          </cell>
          <cell r="S34">
            <v>0.14000000000000001</v>
          </cell>
          <cell r="T34">
            <v>7.0000000000000007E-2</v>
          </cell>
          <cell r="U34">
            <v>9.5000000000000001E-2</v>
          </cell>
          <cell r="V34">
            <v>0.05</v>
          </cell>
          <cell r="W34">
            <v>2</v>
          </cell>
          <cell r="X34">
            <v>0.65</v>
          </cell>
          <cell r="Y34" t="str">
            <v>A</v>
          </cell>
          <cell r="Z34">
            <v>0.106</v>
          </cell>
          <cell r="AA34" t="str">
            <v>A-</v>
          </cell>
          <cell r="AB34" t="str">
            <v>Baa1</v>
          </cell>
          <cell r="AC34">
            <v>72013.23</v>
          </cell>
          <cell r="AD34" t="str">
            <v>N</v>
          </cell>
          <cell r="AE34">
            <v>8.8499999999999995E-2</v>
          </cell>
          <cell r="AF34">
            <v>7.8799999999999995E-2</v>
          </cell>
          <cell r="AG34">
            <v>7.0400000000000004E-2</v>
          </cell>
          <cell r="AH34">
            <v>7.4999999999999997E-2</v>
          </cell>
          <cell r="AI34">
            <v>7.8299999999999995E-2</v>
          </cell>
        </row>
        <row r="35">
          <cell r="B35" t="str">
            <v>NWE</v>
          </cell>
          <cell r="C35" t="str">
            <v>NorthWestern Corp.</v>
          </cell>
          <cell r="E35">
            <v>2.2000000000000002</v>
          </cell>
          <cell r="F35">
            <v>75</v>
          </cell>
          <cell r="G35">
            <v>50</v>
          </cell>
          <cell r="H35">
            <v>4</v>
          </cell>
          <cell r="I35">
            <v>2.5</v>
          </cell>
          <cell r="J35">
            <v>42</v>
          </cell>
          <cell r="K35">
            <v>48.33</v>
          </cell>
          <cell r="L35">
            <v>50.5</v>
          </cell>
          <cell r="M35">
            <v>0.52</v>
          </cell>
          <cell r="N35">
            <v>0.46500000000000002</v>
          </cell>
          <cell r="O35">
            <v>0.48</v>
          </cell>
          <cell r="P35">
            <v>0.53500000000000003</v>
          </cell>
          <cell r="Q35">
            <v>3493.9</v>
          </cell>
          <cell r="R35">
            <v>3975</v>
          </cell>
          <cell r="S35">
            <v>9.5000000000000001E-2</v>
          </cell>
          <cell r="T35">
            <v>4.4999999999999998E-2</v>
          </cell>
          <cell r="U35">
            <v>0.05</v>
          </cell>
          <cell r="V35">
            <v>0.04</v>
          </cell>
          <cell r="W35">
            <v>3</v>
          </cell>
          <cell r="X35">
            <v>0.7</v>
          </cell>
          <cell r="Y35" t="str">
            <v>B+</v>
          </cell>
          <cell r="Z35">
            <v>0.10100000000000001</v>
          </cell>
          <cell r="AA35" t="str">
            <v>BBB</v>
          </cell>
          <cell r="AB35" t="str">
            <v>Baa1</v>
          </cell>
          <cell r="AC35">
            <v>2840.46</v>
          </cell>
          <cell r="AD35" t="str">
            <v>Y</v>
          </cell>
          <cell r="AE35">
            <v>1.9699999999999999E-2</v>
          </cell>
          <cell r="AF35">
            <v>1.7500000000000002E-2</v>
          </cell>
          <cell r="AG35">
            <v>1.54E-2</v>
          </cell>
          <cell r="AH35">
            <v>1.54E-2</v>
          </cell>
          <cell r="AI35">
            <v>1.54E-2</v>
          </cell>
        </row>
        <row r="36">
          <cell r="B36" t="str">
            <v>OGE</v>
          </cell>
          <cell r="C36" t="str">
            <v>OGE Energy Corp.</v>
          </cell>
          <cell r="E36">
            <v>1.4</v>
          </cell>
          <cell r="F36">
            <v>45</v>
          </cell>
          <cell r="G36">
            <v>35</v>
          </cell>
          <cell r="H36">
            <v>2.5</v>
          </cell>
          <cell r="I36">
            <v>1.75</v>
          </cell>
          <cell r="J36">
            <v>20.5</v>
          </cell>
          <cell r="K36">
            <v>199.7</v>
          </cell>
          <cell r="L36">
            <v>201.5</v>
          </cell>
          <cell r="M36">
            <v>0.41099999999999998</v>
          </cell>
          <cell r="N36">
            <v>0.48499999999999999</v>
          </cell>
          <cell r="O36">
            <v>0.58899999999999997</v>
          </cell>
          <cell r="P36">
            <v>0.51500000000000001</v>
          </cell>
          <cell r="Q36">
            <v>5849.6</v>
          </cell>
          <cell r="R36">
            <v>8050</v>
          </cell>
          <cell r="S36">
            <v>0.12</v>
          </cell>
          <cell r="T36">
            <v>0.06</v>
          </cell>
          <cell r="U36">
            <v>0.09</v>
          </cell>
          <cell r="V36">
            <v>3.5000000000000003E-2</v>
          </cell>
          <cell r="W36">
            <v>2</v>
          </cell>
          <cell r="X36">
            <v>0.95</v>
          </cell>
          <cell r="Y36" t="str">
            <v>A</v>
          </cell>
          <cell r="Z36">
            <v>9.7250000000000003E-2</v>
          </cell>
          <cell r="AA36" t="str">
            <v>A-</v>
          </cell>
          <cell r="AB36" t="str">
            <v>A3</v>
          </cell>
          <cell r="AC36">
            <v>6450.47</v>
          </cell>
          <cell r="AD36" t="str">
            <v>N</v>
          </cell>
          <cell r="AE36">
            <v>5.8000000000000003E-2</v>
          </cell>
          <cell r="AF36">
            <v>5.3999999999999999E-2</v>
          </cell>
          <cell r="AG36">
            <v>5.7200000000000001E-2</v>
          </cell>
          <cell r="AH36">
            <v>5.3199999999999997E-2</v>
          </cell>
          <cell r="AI36">
            <v>5.7200000000000001E-2</v>
          </cell>
        </row>
        <row r="37">
          <cell r="B37" t="str">
            <v>OTTR</v>
          </cell>
          <cell r="C37" t="str">
            <v>Otter Tail Corp.</v>
          </cell>
          <cell r="E37">
            <v>1.29</v>
          </cell>
          <cell r="F37">
            <v>50</v>
          </cell>
          <cell r="G37">
            <v>35</v>
          </cell>
          <cell r="H37">
            <v>2.35</v>
          </cell>
          <cell r="I37">
            <v>1.38</v>
          </cell>
          <cell r="J37">
            <v>23.3</v>
          </cell>
          <cell r="K37">
            <v>39.35</v>
          </cell>
          <cell r="L37">
            <v>44</v>
          </cell>
          <cell r="M37">
            <v>0.43</v>
          </cell>
          <cell r="N37">
            <v>0.39</v>
          </cell>
          <cell r="O37">
            <v>0.56999999999999995</v>
          </cell>
          <cell r="P37">
            <v>0.61</v>
          </cell>
          <cell r="Q37">
            <v>1175.4000000000001</v>
          </cell>
          <cell r="R37">
            <v>1685</v>
          </cell>
          <cell r="S37">
            <v>0.1</v>
          </cell>
          <cell r="T37">
            <v>7.0000000000000007E-2</v>
          </cell>
          <cell r="U37">
            <v>0.02</v>
          </cell>
          <cell r="V37">
            <v>6.5000000000000002E-2</v>
          </cell>
          <cell r="W37">
            <v>2</v>
          </cell>
          <cell r="X37">
            <v>0.9</v>
          </cell>
          <cell r="Y37" t="str">
            <v>A</v>
          </cell>
          <cell r="Z37" t="str">
            <v>NA</v>
          </cell>
          <cell r="AA37" t="str">
            <v>BBB</v>
          </cell>
          <cell r="AB37" t="str">
            <v>Baa2</v>
          </cell>
          <cell r="AC37">
            <v>1685.13</v>
          </cell>
          <cell r="AD37" t="str">
            <v>N</v>
          </cell>
          <cell r="AE37">
            <v>5.1999999999999998E-2</v>
          </cell>
          <cell r="AF37" t="str">
            <v>n/a</v>
          </cell>
          <cell r="AG37">
            <v>6.6000000000000003E-2</v>
          </cell>
          <cell r="AH37">
            <v>6.6000000000000003E-2</v>
          </cell>
          <cell r="AI37">
            <v>6.2E-2</v>
          </cell>
        </row>
        <row r="38">
          <cell r="B38" t="str">
            <v>PCG</v>
          </cell>
          <cell r="C38" t="str">
            <v>PG&amp;E Corp.</v>
          </cell>
          <cell r="E38" t="str">
            <v>n/a</v>
          </cell>
          <cell r="F38">
            <v>60</v>
          </cell>
          <cell r="G38">
            <v>45</v>
          </cell>
          <cell r="H38">
            <v>4.25</v>
          </cell>
          <cell r="I38">
            <v>2.2000000000000002</v>
          </cell>
          <cell r="J38">
            <v>47.5</v>
          </cell>
          <cell r="K38">
            <v>506.89</v>
          </cell>
          <cell r="L38">
            <v>535</v>
          </cell>
          <cell r="M38">
            <v>0.47099999999999997</v>
          </cell>
          <cell r="N38">
            <v>0.47499999999999998</v>
          </cell>
          <cell r="O38">
            <v>0.52100000000000002</v>
          </cell>
          <cell r="P38">
            <v>0.52</v>
          </cell>
          <cell r="Q38">
            <v>34412</v>
          </cell>
          <cell r="R38">
            <v>88200</v>
          </cell>
          <cell r="S38">
            <v>0.09</v>
          </cell>
          <cell r="T38">
            <v>8.5000000000000006E-2</v>
          </cell>
          <cell r="U38">
            <v>0.03</v>
          </cell>
          <cell r="V38">
            <v>5.5E-2</v>
          </cell>
          <cell r="W38">
            <v>3</v>
          </cell>
          <cell r="X38">
            <v>0.65</v>
          </cell>
          <cell r="Y38" t="str">
            <v>B</v>
          </cell>
          <cell r="Z38">
            <v>0.104</v>
          </cell>
          <cell r="AA38" t="str">
            <v>A-</v>
          </cell>
          <cell r="AB38" t="str">
            <v>A3</v>
          </cell>
          <cell r="AC38">
            <v>22343.99</v>
          </cell>
          <cell r="AD38" t="str">
            <v>Y</v>
          </cell>
          <cell r="AE38">
            <v>1.66E-2</v>
          </cell>
          <cell r="AF38">
            <v>4.2500000000000003E-2</v>
          </cell>
          <cell r="AG38">
            <v>5.4330000000000003E-2</v>
          </cell>
          <cell r="AH38">
            <v>3.5400000000000001E-2</v>
          </cell>
          <cell r="AI38">
            <v>4.24E-2</v>
          </cell>
        </row>
        <row r="39">
          <cell r="B39" t="str">
            <v>PNW</v>
          </cell>
          <cell r="C39" t="str">
            <v>Pinnacle West Capital</v>
          </cell>
          <cell r="E39">
            <v>2.86</v>
          </cell>
          <cell r="F39">
            <v>90</v>
          </cell>
          <cell r="G39">
            <v>70</v>
          </cell>
          <cell r="H39">
            <v>5.25</v>
          </cell>
          <cell r="I39">
            <v>3.35</v>
          </cell>
          <cell r="J39">
            <v>51.75</v>
          </cell>
          <cell r="K39">
            <v>111.34</v>
          </cell>
          <cell r="L39">
            <v>114</v>
          </cell>
          <cell r="M39">
            <v>0.45600000000000002</v>
          </cell>
          <cell r="N39">
            <v>0.45500000000000002</v>
          </cell>
          <cell r="O39">
            <v>0.54400000000000004</v>
          </cell>
          <cell r="P39">
            <v>0.54500000000000004</v>
          </cell>
          <cell r="Q39">
            <v>8825.4</v>
          </cell>
          <cell r="R39">
            <v>10800</v>
          </cell>
          <cell r="S39">
            <v>0.105</v>
          </cell>
          <cell r="T39">
            <v>5.5E-2</v>
          </cell>
          <cell r="U39">
            <v>5.5E-2</v>
          </cell>
          <cell r="V39">
            <v>0.04</v>
          </cell>
          <cell r="W39">
            <v>1</v>
          </cell>
          <cell r="X39">
            <v>0.7</v>
          </cell>
          <cell r="Y39" t="str">
            <v>A+</v>
          </cell>
          <cell r="Z39">
            <v>0.1</v>
          </cell>
          <cell r="AA39" t="str">
            <v>A-</v>
          </cell>
          <cell r="AB39" t="str">
            <v>A3</v>
          </cell>
          <cell r="AC39">
            <v>9049.7999999999993</v>
          </cell>
          <cell r="AD39" t="str">
            <v>N</v>
          </cell>
          <cell r="AE39">
            <v>5.28E-2</v>
          </cell>
          <cell r="AF39">
            <v>3.1800000000000002E-2</v>
          </cell>
          <cell r="AG39">
            <v>4.4900000000000002E-2</v>
          </cell>
          <cell r="AH39">
            <v>5.3100000000000001E-2</v>
          </cell>
          <cell r="AI39">
            <v>3.9100000000000003E-2</v>
          </cell>
        </row>
        <row r="40">
          <cell r="B40" t="str">
            <v>PNM</v>
          </cell>
          <cell r="C40" t="str">
            <v>PNM Resources</v>
          </cell>
          <cell r="E40">
            <v>1.0900000000000001</v>
          </cell>
          <cell r="F40">
            <v>40</v>
          </cell>
          <cell r="G40">
            <v>30</v>
          </cell>
          <cell r="H40">
            <v>2.25</v>
          </cell>
          <cell r="I40">
            <v>1.4</v>
          </cell>
          <cell r="J40">
            <v>24</v>
          </cell>
          <cell r="K40">
            <v>79.650000000000006</v>
          </cell>
          <cell r="L40">
            <v>79.650000000000006</v>
          </cell>
          <cell r="M40">
            <v>0.55700000000000005</v>
          </cell>
          <cell r="N40">
            <v>0.57999999999999996</v>
          </cell>
          <cell r="O40">
            <v>0.44</v>
          </cell>
          <cell r="P40">
            <v>0.4</v>
          </cell>
          <cell r="Q40">
            <v>3806.8</v>
          </cell>
          <cell r="R40">
            <v>4950</v>
          </cell>
          <cell r="S40">
            <v>0.09</v>
          </cell>
          <cell r="T40">
            <v>7.4999999999999997E-2</v>
          </cell>
          <cell r="U40">
            <v>0.09</v>
          </cell>
          <cell r="V40">
            <v>0.02</v>
          </cell>
          <cell r="W40">
            <v>3</v>
          </cell>
          <cell r="X40">
            <v>0.75</v>
          </cell>
          <cell r="Y40" t="str">
            <v>B+</v>
          </cell>
          <cell r="Z40">
            <v>9.5750000000000002E-2</v>
          </cell>
          <cell r="AA40" t="str">
            <v>BBB+</v>
          </cell>
          <cell r="AB40" t="str">
            <v>Baa3</v>
          </cell>
          <cell r="AC40">
            <v>3022.87</v>
          </cell>
          <cell r="AD40" t="str">
            <v>N</v>
          </cell>
          <cell r="AE40">
            <v>5.8000000000000003E-2</v>
          </cell>
          <cell r="AF40">
            <v>5.7599999999999998E-2</v>
          </cell>
          <cell r="AG40">
            <v>5.9799999999999999E-2</v>
          </cell>
          <cell r="AH40">
            <v>6.2E-2</v>
          </cell>
          <cell r="AI40">
            <v>6.0299999999999999E-2</v>
          </cell>
        </row>
        <row r="41">
          <cell r="B41" t="str">
            <v>POR</v>
          </cell>
          <cell r="C41" t="str">
            <v>Portland General Elec.</v>
          </cell>
          <cell r="E41">
            <v>1.42</v>
          </cell>
          <cell r="F41">
            <v>45</v>
          </cell>
          <cell r="G41">
            <v>35</v>
          </cell>
          <cell r="H41">
            <v>3</v>
          </cell>
          <cell r="I41">
            <v>1.7</v>
          </cell>
          <cell r="J41">
            <v>31.75</v>
          </cell>
          <cell r="K41">
            <v>88.95</v>
          </cell>
          <cell r="L41">
            <v>90</v>
          </cell>
          <cell r="M41">
            <v>0.48399999999999999</v>
          </cell>
          <cell r="N41">
            <v>0.48</v>
          </cell>
          <cell r="O41">
            <v>0.51600000000000001</v>
          </cell>
          <cell r="P41">
            <v>0.52</v>
          </cell>
          <cell r="Q41">
            <v>4544</v>
          </cell>
          <cell r="R41">
            <v>5475</v>
          </cell>
          <cell r="S41">
            <v>9.5000000000000001E-2</v>
          </cell>
          <cell r="T41">
            <v>0.06</v>
          </cell>
          <cell r="U41">
            <v>0.06</v>
          </cell>
          <cell r="V41">
            <v>0.04</v>
          </cell>
          <cell r="W41">
            <v>2</v>
          </cell>
          <cell r="X41">
            <v>0.7</v>
          </cell>
          <cell r="Y41" t="str">
            <v>B++</v>
          </cell>
          <cell r="Z41">
            <v>9.5000000000000001E-2</v>
          </cell>
          <cell r="AA41" t="str">
            <v>BBB</v>
          </cell>
          <cell r="AB41" t="str">
            <v>A3</v>
          </cell>
          <cell r="AC41">
            <v>3794.43</v>
          </cell>
          <cell r="AD41" t="str">
            <v>N</v>
          </cell>
          <cell r="AE41">
            <v>3.7699999999999997E-2</v>
          </cell>
          <cell r="AF41">
            <v>3.61E-2</v>
          </cell>
          <cell r="AG41">
            <v>4.1000000000000002E-2</v>
          </cell>
          <cell r="AH41">
            <v>3.9600000000000003E-2</v>
          </cell>
          <cell r="AI41">
            <v>4.1000000000000002E-2</v>
          </cell>
        </row>
        <row r="42">
          <cell r="B42" t="str">
            <v>PPL</v>
          </cell>
          <cell r="C42" t="str">
            <v>PPL Corp.</v>
          </cell>
          <cell r="E42">
            <v>1.64</v>
          </cell>
          <cell r="F42">
            <v>50</v>
          </cell>
          <cell r="G42">
            <v>35</v>
          </cell>
          <cell r="H42">
            <v>2.75</v>
          </cell>
          <cell r="I42">
            <v>1.82</v>
          </cell>
          <cell r="J42">
            <v>19.25</v>
          </cell>
          <cell r="K42">
            <v>679.73</v>
          </cell>
          <cell r="L42">
            <v>730</v>
          </cell>
          <cell r="M42">
            <v>0.64300000000000002</v>
          </cell>
          <cell r="N42">
            <v>0.58499999999999996</v>
          </cell>
          <cell r="O42">
            <v>0.35699999999999998</v>
          </cell>
          <cell r="P42">
            <v>0.41499999999999998</v>
          </cell>
          <cell r="Q42">
            <v>27707</v>
          </cell>
          <cell r="R42">
            <v>33600</v>
          </cell>
          <cell r="S42">
            <v>0.13500000000000001</v>
          </cell>
          <cell r="T42" t="str">
            <v>n/a</v>
          </cell>
          <cell r="U42">
            <v>0.03</v>
          </cell>
          <cell r="V42" t="str">
            <v>n/a</v>
          </cell>
          <cell r="W42">
            <v>2</v>
          </cell>
          <cell r="X42">
            <v>0.75</v>
          </cell>
          <cell r="Y42" t="str">
            <v>B++</v>
          </cell>
          <cell r="Z42">
            <v>9.7000000000000003E-2</v>
          </cell>
          <cell r="AA42" t="str">
            <v>A-</v>
          </cell>
          <cell r="AB42" t="str">
            <v>Baa2</v>
          </cell>
          <cell r="AC42">
            <v>22206.05</v>
          </cell>
          <cell r="AD42" t="str">
            <v>Y</v>
          </cell>
          <cell r="AE42">
            <v>-2.0000000000000001E-4</v>
          </cell>
          <cell r="AF42">
            <v>7.0000000000000007E-2</v>
          </cell>
          <cell r="AG42">
            <v>-1E-3</v>
          </cell>
          <cell r="AH42">
            <v>5.7500000000000002E-2</v>
          </cell>
          <cell r="AI42">
            <v>-5.9999999999999995E-4</v>
          </cell>
        </row>
        <row r="43">
          <cell r="B43" t="str">
            <v>PEG</v>
          </cell>
          <cell r="C43" t="str">
            <v>Pub Sv Enterprise Grp.</v>
          </cell>
          <cell r="E43">
            <v>1.78</v>
          </cell>
          <cell r="F43">
            <v>55</v>
          </cell>
          <cell r="G43">
            <v>45</v>
          </cell>
          <cell r="H43">
            <v>3.25</v>
          </cell>
          <cell r="I43">
            <v>2.1</v>
          </cell>
          <cell r="J43">
            <v>30.25</v>
          </cell>
          <cell r="K43">
            <v>504.87</v>
          </cell>
          <cell r="L43">
            <v>506</v>
          </cell>
          <cell r="M43">
            <v>0.45300000000000001</v>
          </cell>
          <cell r="N43">
            <v>0.5</v>
          </cell>
          <cell r="O43">
            <v>0.54700000000000004</v>
          </cell>
          <cell r="P43">
            <v>0.5</v>
          </cell>
          <cell r="Q43">
            <v>24025</v>
          </cell>
          <cell r="R43">
            <v>30800</v>
          </cell>
          <cell r="S43">
            <v>0.105</v>
          </cell>
          <cell r="T43">
            <v>0.01</v>
          </cell>
          <cell r="U43">
            <v>0.05</v>
          </cell>
          <cell r="V43">
            <v>0.03</v>
          </cell>
          <cell r="W43">
            <v>1</v>
          </cell>
          <cell r="X43">
            <v>0.7</v>
          </cell>
          <cell r="Y43" t="str">
            <v>A++</v>
          </cell>
          <cell r="Z43">
            <v>0.10299999999999999</v>
          </cell>
          <cell r="AA43" t="str">
            <v>BBB+</v>
          </cell>
          <cell r="AB43" t="str">
            <v>Baa1</v>
          </cell>
          <cell r="AC43">
            <v>25815.599999999999</v>
          </cell>
          <cell r="AD43" t="str">
            <v>Y</v>
          </cell>
          <cell r="AE43">
            <v>2.41E-2</v>
          </cell>
          <cell r="AF43">
            <v>3.3799999999999997E-2</v>
          </cell>
          <cell r="AG43">
            <v>2.76E-2</v>
          </cell>
          <cell r="AH43">
            <v>5.7500000000000002E-2</v>
          </cell>
          <cell r="AI43">
            <v>2.2499999999999999E-2</v>
          </cell>
        </row>
        <row r="44">
          <cell r="B44" t="str">
            <v>SCG</v>
          </cell>
          <cell r="C44" t="str">
            <v>SCANA Corp.</v>
          </cell>
          <cell r="E44">
            <v>2.4500000000000002</v>
          </cell>
          <cell r="F44">
            <v>70</v>
          </cell>
          <cell r="G44">
            <v>50</v>
          </cell>
          <cell r="H44">
            <v>4.75</v>
          </cell>
          <cell r="I44">
            <v>2.6</v>
          </cell>
          <cell r="J44">
            <v>45.5</v>
          </cell>
          <cell r="K44">
            <v>142.9</v>
          </cell>
          <cell r="L44">
            <v>125</v>
          </cell>
          <cell r="M44">
            <v>0.53100000000000003</v>
          </cell>
          <cell r="N44">
            <v>0.54500000000000004</v>
          </cell>
          <cell r="O44">
            <v>0.46899999999999997</v>
          </cell>
          <cell r="P44">
            <v>0.45500000000000002</v>
          </cell>
          <cell r="Q44">
            <v>12198</v>
          </cell>
          <cell r="R44">
            <v>12500</v>
          </cell>
          <cell r="S44">
            <v>0.105</v>
          </cell>
          <cell r="T44">
            <v>3.5000000000000003E-2</v>
          </cell>
          <cell r="U44">
            <v>0.03</v>
          </cell>
          <cell r="V44">
            <v>0.03</v>
          </cell>
          <cell r="W44">
            <v>3</v>
          </cell>
          <cell r="X44">
            <v>0.65</v>
          </cell>
          <cell r="Y44" t="str">
            <v>B+</v>
          </cell>
          <cell r="Z44">
            <v>9.9750000000000005E-2</v>
          </cell>
          <cell r="AA44" t="str">
            <v>BBB</v>
          </cell>
          <cell r="AB44" t="str">
            <v>Baa3</v>
          </cell>
          <cell r="AC44">
            <v>6006</v>
          </cell>
          <cell r="AD44" t="str">
            <v>Y</v>
          </cell>
          <cell r="AE44">
            <v>5.5E-2</v>
          </cell>
          <cell r="AF44">
            <v>3.5000000000000003E-2</v>
          </cell>
          <cell r="AG44">
            <v>1.9E-2</v>
          </cell>
          <cell r="AH44">
            <v>3.4700000000000002E-2</v>
          </cell>
          <cell r="AI44">
            <v>1.77E-2</v>
          </cell>
        </row>
        <row r="45">
          <cell r="B45" t="str">
            <v>SRE</v>
          </cell>
          <cell r="C45" t="str">
            <v>Sempra Energy</v>
          </cell>
          <cell r="E45">
            <v>3.56</v>
          </cell>
          <cell r="F45">
            <v>150</v>
          </cell>
          <cell r="G45">
            <v>110</v>
          </cell>
          <cell r="H45">
            <v>7.25</v>
          </cell>
          <cell r="I45">
            <v>4.55</v>
          </cell>
          <cell r="J45">
            <v>54.75</v>
          </cell>
          <cell r="K45">
            <v>250.15</v>
          </cell>
          <cell r="L45">
            <v>236</v>
          </cell>
          <cell r="M45">
            <v>0.52700000000000002</v>
          </cell>
          <cell r="N45">
            <v>0.61499999999999999</v>
          </cell>
          <cell r="O45">
            <v>0.47299999999999998</v>
          </cell>
          <cell r="P45">
            <v>0.38500000000000001</v>
          </cell>
          <cell r="Q45">
            <v>27400</v>
          </cell>
          <cell r="R45">
            <v>33600</v>
          </cell>
          <cell r="S45">
            <v>0.13500000000000001</v>
          </cell>
          <cell r="T45">
            <v>7.4999999999999997E-2</v>
          </cell>
          <cell r="U45">
            <v>8.5000000000000006E-2</v>
          </cell>
          <cell r="V45">
            <v>0.02</v>
          </cell>
          <cell r="W45">
            <v>2</v>
          </cell>
          <cell r="X45">
            <v>0.8</v>
          </cell>
          <cell r="Y45" t="str">
            <v>A</v>
          </cell>
          <cell r="Z45">
            <v>0.10299999999999999</v>
          </cell>
          <cell r="AA45" t="str">
            <v>BBB+</v>
          </cell>
          <cell r="AB45" t="str">
            <v>Baa1</v>
          </cell>
          <cell r="AC45">
            <v>26706.400000000001</v>
          </cell>
          <cell r="AD45" t="str">
            <v>Y</v>
          </cell>
          <cell r="AE45">
            <v>9.8500000000000004E-2</v>
          </cell>
          <cell r="AF45">
            <v>8.9099999999999999E-2</v>
          </cell>
          <cell r="AG45">
            <v>0.1241</v>
          </cell>
          <cell r="AH45">
            <v>9.8599999999999993E-2</v>
          </cell>
          <cell r="AI45">
            <v>0.13170000000000001</v>
          </cell>
        </row>
        <row r="46">
          <cell r="B46" t="str">
            <v>SO</v>
          </cell>
          <cell r="C46" t="str">
            <v>Southern Company</v>
          </cell>
          <cell r="E46">
            <v>2.38</v>
          </cell>
          <cell r="F46">
            <v>60</v>
          </cell>
          <cell r="G46">
            <v>45</v>
          </cell>
          <cell r="H46">
            <v>3.5</v>
          </cell>
          <cell r="I46">
            <v>2.62</v>
          </cell>
          <cell r="J46">
            <v>27.5</v>
          </cell>
          <cell r="K46">
            <v>990.39</v>
          </cell>
          <cell r="L46">
            <v>1023</v>
          </cell>
          <cell r="M46">
            <v>0.61499999999999999</v>
          </cell>
          <cell r="N46">
            <v>0.625</v>
          </cell>
          <cell r="O46">
            <v>0.35699999999999998</v>
          </cell>
          <cell r="P46">
            <v>0.35</v>
          </cell>
          <cell r="Q46">
            <v>69359</v>
          </cell>
          <cell r="R46">
            <v>80500</v>
          </cell>
          <cell r="S46">
            <v>0.13</v>
          </cell>
          <cell r="T46">
            <v>3.5000000000000003E-2</v>
          </cell>
          <cell r="U46">
            <v>3.5000000000000003E-2</v>
          </cell>
          <cell r="V46">
            <v>0.03</v>
          </cell>
          <cell r="W46">
            <v>2</v>
          </cell>
          <cell r="X46">
            <v>0.55000000000000004</v>
          </cell>
          <cell r="Y46" t="str">
            <v>A</v>
          </cell>
          <cell r="Z46">
            <v>0.125</v>
          </cell>
          <cell r="AA46" t="str">
            <v>A-</v>
          </cell>
          <cell r="AB46" t="str">
            <v>Baa2</v>
          </cell>
          <cell r="AC46">
            <v>44781.88</v>
          </cell>
          <cell r="AD46" t="str">
            <v>Y</v>
          </cell>
          <cell r="AE46">
            <v>2.2499999999999999E-2</v>
          </cell>
          <cell r="AF46">
            <v>4.4999999999999998E-2</v>
          </cell>
          <cell r="AG46">
            <v>4.1700000000000001E-2</v>
          </cell>
          <cell r="AH46">
            <v>4.1500000000000002E-2</v>
          </cell>
          <cell r="AI46">
            <v>4.1099999999999998E-2</v>
          </cell>
        </row>
        <row r="47">
          <cell r="B47" t="str">
            <v>VVC</v>
          </cell>
          <cell r="C47" t="str">
            <v>Vectren Corp.</v>
          </cell>
          <cell r="E47">
            <v>1.82</v>
          </cell>
          <cell r="F47">
            <v>60</v>
          </cell>
          <cell r="G47">
            <v>45</v>
          </cell>
          <cell r="H47">
            <v>3.35</v>
          </cell>
          <cell r="I47">
            <v>2.1</v>
          </cell>
          <cell r="J47">
            <v>27.9</v>
          </cell>
          <cell r="K47">
            <v>82.9</v>
          </cell>
          <cell r="L47">
            <v>86</v>
          </cell>
          <cell r="M47">
            <v>0.47299999999999998</v>
          </cell>
          <cell r="N47">
            <v>0.45500000000000002</v>
          </cell>
          <cell r="O47">
            <v>0.52700000000000002</v>
          </cell>
          <cell r="P47">
            <v>0.54500000000000004</v>
          </cell>
          <cell r="Q47">
            <v>3358</v>
          </cell>
          <cell r="R47">
            <v>4400</v>
          </cell>
          <cell r="S47">
            <v>0.12</v>
          </cell>
          <cell r="T47">
            <v>6.5000000000000002E-2</v>
          </cell>
          <cell r="U47">
            <v>5.5E-2</v>
          </cell>
          <cell r="V47">
            <v>5.5E-2</v>
          </cell>
          <cell r="W47">
            <v>2</v>
          </cell>
          <cell r="X47">
            <v>0.75</v>
          </cell>
          <cell r="Y47" t="str">
            <v>A</v>
          </cell>
          <cell r="Z47">
            <v>0.10275000000000001</v>
          </cell>
          <cell r="AA47" t="str">
            <v>A-</v>
          </cell>
          <cell r="AB47" t="str">
            <v>NR</v>
          </cell>
          <cell r="AC47">
            <v>5159.28</v>
          </cell>
          <cell r="AD47" t="str">
            <v>Y</v>
          </cell>
          <cell r="AE47">
            <v>0.06</v>
          </cell>
          <cell r="AF47">
            <v>0.06</v>
          </cell>
          <cell r="AG47" t="str">
            <v>n/a</v>
          </cell>
          <cell r="AH47">
            <v>6.5000000000000002E-2</v>
          </cell>
          <cell r="AI47" t="str">
            <v>n/a</v>
          </cell>
        </row>
        <row r="48">
          <cell r="B48" t="str">
            <v>WEC</v>
          </cell>
          <cell r="C48" t="str">
            <v>WEC Energy Group</v>
          </cell>
          <cell r="E48">
            <v>2.21</v>
          </cell>
          <cell r="F48">
            <v>70</v>
          </cell>
          <cell r="G48">
            <v>55</v>
          </cell>
          <cell r="H48">
            <v>3.75</v>
          </cell>
          <cell r="I48">
            <v>2.5</v>
          </cell>
          <cell r="J48">
            <v>33.25</v>
          </cell>
          <cell r="K48">
            <v>315.62</v>
          </cell>
          <cell r="L48">
            <v>315.64999999999998</v>
          </cell>
          <cell r="M48">
            <v>0.505</v>
          </cell>
          <cell r="N48">
            <v>0.48</v>
          </cell>
          <cell r="O48">
            <v>0.49299999999999999</v>
          </cell>
          <cell r="P48">
            <v>0.52</v>
          </cell>
          <cell r="Q48">
            <v>18118</v>
          </cell>
          <cell r="R48">
            <v>20225</v>
          </cell>
          <cell r="S48">
            <v>0.115</v>
          </cell>
          <cell r="T48">
            <v>0.06</v>
          </cell>
          <cell r="U48">
            <v>6.5000000000000002E-2</v>
          </cell>
          <cell r="V48">
            <v>0.05</v>
          </cell>
          <cell r="W48">
            <v>1</v>
          </cell>
          <cell r="X48">
            <v>0.6</v>
          </cell>
          <cell r="Y48" t="str">
            <v>A+</v>
          </cell>
          <cell r="Z48">
            <v>9.5524999999999999E-2</v>
          </cell>
          <cell r="AA48" t="str">
            <v>A-</v>
          </cell>
          <cell r="AB48" t="str">
            <v>A3</v>
          </cell>
          <cell r="AC48">
            <v>20241.04</v>
          </cell>
          <cell r="AD48" t="str">
            <v>Y</v>
          </cell>
          <cell r="AE48">
            <v>5.4399999999999997E-2</v>
          </cell>
          <cell r="AF48">
            <v>5.45E-2</v>
          </cell>
          <cell r="AG48">
            <v>5.2900000000000003E-2</v>
          </cell>
          <cell r="AH48">
            <v>5.45E-2</v>
          </cell>
          <cell r="AI48">
            <v>5.0999999999999997E-2</v>
          </cell>
        </row>
        <row r="49">
          <cell r="B49" t="str">
            <v>WR</v>
          </cell>
          <cell r="C49" t="str">
            <v>Westar Energy</v>
          </cell>
          <cell r="E49">
            <v>1.6</v>
          </cell>
          <cell r="F49">
            <v>55</v>
          </cell>
          <cell r="G49">
            <v>40</v>
          </cell>
          <cell r="H49">
            <v>3.25</v>
          </cell>
          <cell r="I49">
            <v>1.92</v>
          </cell>
          <cell r="J49">
            <v>30</v>
          </cell>
          <cell r="K49">
            <v>141.79</v>
          </cell>
          <cell r="L49">
            <v>150</v>
          </cell>
          <cell r="M49">
            <v>0.47899999999999998</v>
          </cell>
          <cell r="N49">
            <v>0.5</v>
          </cell>
          <cell r="O49">
            <v>0.52100000000000002</v>
          </cell>
          <cell r="P49">
            <v>0.5</v>
          </cell>
          <cell r="Q49">
            <v>7305.8</v>
          </cell>
          <cell r="R49">
            <v>7700</v>
          </cell>
          <cell r="S49">
            <v>0.11</v>
          </cell>
          <cell r="T49">
            <v>0.06</v>
          </cell>
          <cell r="U49">
            <v>0.05</v>
          </cell>
          <cell r="V49">
            <v>4.4999999999999998E-2</v>
          </cell>
          <cell r="W49">
            <v>2</v>
          </cell>
          <cell r="X49">
            <v>0.7</v>
          </cell>
          <cell r="Y49" t="str">
            <v>A</v>
          </cell>
          <cell r="Z49">
            <v>0.1</v>
          </cell>
          <cell r="AA49" t="str">
            <v>BBB+</v>
          </cell>
          <cell r="AB49" t="str">
            <v>Baa1</v>
          </cell>
          <cell r="AC49">
            <v>7334.89</v>
          </cell>
          <cell r="AD49" t="str">
            <v>N</v>
          </cell>
          <cell r="AE49">
            <v>2.8000000000000001E-2</v>
          </cell>
          <cell r="AF49">
            <v>3.39E-2</v>
          </cell>
          <cell r="AG49">
            <v>2.7900000000000001E-2</v>
          </cell>
          <cell r="AH49">
            <v>2.7900000000000001E-2</v>
          </cell>
          <cell r="AI49">
            <v>2.7900000000000001E-2</v>
          </cell>
        </row>
        <row r="50">
          <cell r="B50" t="str">
            <v>XEL</v>
          </cell>
          <cell r="C50" t="str">
            <v>Xcel Energy Inc.</v>
          </cell>
          <cell r="E50">
            <v>1.52</v>
          </cell>
          <cell r="F50">
            <v>50</v>
          </cell>
          <cell r="G50">
            <v>40</v>
          </cell>
          <cell r="H50">
            <v>2.75</v>
          </cell>
          <cell r="I50">
            <v>1.8</v>
          </cell>
          <cell r="J50">
            <v>26.25</v>
          </cell>
          <cell r="K50">
            <v>507.22</v>
          </cell>
          <cell r="L50">
            <v>514</v>
          </cell>
          <cell r="M50">
            <v>0.56299999999999994</v>
          </cell>
          <cell r="N50">
            <v>0.57999999999999996</v>
          </cell>
          <cell r="O50">
            <v>0.437</v>
          </cell>
          <cell r="P50">
            <v>0.42</v>
          </cell>
          <cell r="Q50">
            <v>25216</v>
          </cell>
          <cell r="R50">
            <v>32000</v>
          </cell>
          <cell r="S50">
            <v>0.105</v>
          </cell>
          <cell r="T50">
            <v>4.4999999999999998E-2</v>
          </cell>
          <cell r="U50">
            <v>0.06</v>
          </cell>
          <cell r="V50">
            <v>0.04</v>
          </cell>
          <cell r="W50">
            <v>1</v>
          </cell>
          <cell r="X50">
            <v>0.6</v>
          </cell>
          <cell r="Y50" t="str">
            <v>A+</v>
          </cell>
          <cell r="Z50">
            <v>9.6000000000000002E-2</v>
          </cell>
          <cell r="AA50" t="str">
            <v>A-</v>
          </cell>
          <cell r="AB50" t="str">
            <v>A3</v>
          </cell>
          <cell r="AC50">
            <v>23357.1</v>
          </cell>
          <cell r="AD50" t="str">
            <v>Y</v>
          </cell>
          <cell r="AE50" t="str">
            <v>n/a</v>
          </cell>
          <cell r="AF50">
            <v>5.4899999999999997E-2</v>
          </cell>
          <cell r="AG50">
            <v>5.9700000000000003E-2</v>
          </cell>
          <cell r="AH50">
            <v>5.5E-2</v>
          </cell>
          <cell r="AI50">
            <v>5.8200000000000002E-2</v>
          </cell>
        </row>
        <row r="52">
          <cell r="S52">
            <v>0.10892857142857147</v>
          </cell>
          <cell r="AC52">
            <v>16947.590714285714</v>
          </cell>
        </row>
        <row r="54">
          <cell r="B54" t="str">
            <v>ATO</v>
          </cell>
          <cell r="C54" t="str">
            <v>Atmos Energy Corp.</v>
          </cell>
          <cell r="E54">
            <v>1.96</v>
          </cell>
          <cell r="F54">
            <v>115</v>
          </cell>
          <cell r="G54">
            <v>95</v>
          </cell>
          <cell r="H54">
            <v>4.5</v>
          </cell>
          <cell r="I54">
            <v>2.2999999999999998</v>
          </cell>
          <cell r="J54">
            <v>38.5</v>
          </cell>
          <cell r="K54">
            <v>103.93</v>
          </cell>
          <cell r="L54">
            <v>120</v>
          </cell>
          <cell r="M54">
            <v>0.38700000000000001</v>
          </cell>
          <cell r="N54">
            <v>0.45</v>
          </cell>
          <cell r="O54">
            <v>0.61299999999999999</v>
          </cell>
          <cell r="P54">
            <v>0.55000000000000004</v>
          </cell>
          <cell r="Q54">
            <v>5651.8</v>
          </cell>
          <cell r="R54">
            <v>8400</v>
          </cell>
          <cell r="S54">
            <v>0.115</v>
          </cell>
          <cell r="T54">
            <v>0.06</v>
          </cell>
          <cell r="U54">
            <v>6.5000000000000002E-2</v>
          </cell>
          <cell r="V54">
            <v>3.5000000000000003E-2</v>
          </cell>
          <cell r="W54">
            <v>1</v>
          </cell>
          <cell r="X54">
            <v>0.7</v>
          </cell>
          <cell r="Y54" t="str">
            <v>A+</v>
          </cell>
          <cell r="Z54" t="str">
            <v>n/a</v>
          </cell>
          <cell r="AA54" t="str">
            <v>A</v>
          </cell>
          <cell r="AB54" t="str">
            <v>A2</v>
          </cell>
          <cell r="AC54">
            <v>8793.44</v>
          </cell>
          <cell r="AD54" t="str">
            <v>Y</v>
          </cell>
          <cell r="AE54">
            <v>6.5000000000000002E-2</v>
          </cell>
          <cell r="AF54">
            <v>7.0000000000000007E-2</v>
          </cell>
        </row>
        <row r="55">
          <cell r="B55" t="str">
            <v>CPK</v>
          </cell>
          <cell r="C55" t="str">
            <v>Chesapeake Utilities Corp.</v>
          </cell>
          <cell r="E55">
            <v>1.33</v>
          </cell>
          <cell r="F55">
            <v>110</v>
          </cell>
          <cell r="G55">
            <v>80</v>
          </cell>
          <cell r="H55">
            <v>4.2</v>
          </cell>
          <cell r="I55">
            <v>1.55</v>
          </cell>
          <cell r="J55">
            <v>32.9</v>
          </cell>
          <cell r="K55">
            <v>16.3</v>
          </cell>
          <cell r="L55">
            <v>20</v>
          </cell>
          <cell r="M55">
            <v>0.23499999999999999</v>
          </cell>
          <cell r="N55">
            <v>0.3</v>
          </cell>
          <cell r="O55">
            <v>0.76500000000000001</v>
          </cell>
          <cell r="P55">
            <v>0.7</v>
          </cell>
          <cell r="Q55">
            <v>583</v>
          </cell>
          <cell r="R55">
            <v>940</v>
          </cell>
          <cell r="S55">
            <v>0.13</v>
          </cell>
          <cell r="T55">
            <v>0.08</v>
          </cell>
          <cell r="U55">
            <v>5.5E-2</v>
          </cell>
          <cell r="V55">
            <v>5.5E-2</v>
          </cell>
          <cell r="W55">
            <v>2</v>
          </cell>
          <cell r="X55">
            <v>0.7</v>
          </cell>
          <cell r="Y55" t="str">
            <v>B++</v>
          </cell>
          <cell r="Z55" t="str">
            <v>n/a</v>
          </cell>
          <cell r="AA55" t="str">
            <v>NR</v>
          </cell>
          <cell r="AB55" t="str">
            <v>NR</v>
          </cell>
          <cell r="AC55">
            <v>1235.6099999999999</v>
          </cell>
          <cell r="AD55" t="str">
            <v>Y</v>
          </cell>
          <cell r="AE55">
            <v>8.1000000000000003E-2</v>
          </cell>
          <cell r="AF55">
            <v>0.06</v>
          </cell>
        </row>
        <row r="56">
          <cell r="B56" t="str">
            <v>NJR</v>
          </cell>
          <cell r="C56" t="str">
            <v>New Jersey Resources Corp.</v>
          </cell>
          <cell r="E56">
            <v>1.0900000000000001</v>
          </cell>
          <cell r="F56">
            <v>40</v>
          </cell>
          <cell r="G56">
            <v>30</v>
          </cell>
          <cell r="H56">
            <v>2.0499999999999998</v>
          </cell>
          <cell r="I56">
            <v>1.1200000000000001</v>
          </cell>
          <cell r="J56">
            <v>17.850000000000001</v>
          </cell>
          <cell r="K56">
            <v>85.88</v>
          </cell>
          <cell r="L56">
            <v>86.5</v>
          </cell>
          <cell r="M56">
            <v>0.47699999999999998</v>
          </cell>
          <cell r="N56">
            <v>0.43</v>
          </cell>
          <cell r="O56">
            <v>0.52300000000000002</v>
          </cell>
          <cell r="P56">
            <v>0.56999999999999995</v>
          </cell>
          <cell r="Q56">
            <v>2230.1</v>
          </cell>
          <cell r="R56">
            <v>2720</v>
          </cell>
          <cell r="S56">
            <v>0.115</v>
          </cell>
          <cell r="T56">
            <v>0.02</v>
          </cell>
          <cell r="U56">
            <v>3.5000000000000003E-2</v>
          </cell>
          <cell r="V56">
            <v>0.06</v>
          </cell>
          <cell r="W56">
            <v>1</v>
          </cell>
          <cell r="X56">
            <v>0.8</v>
          </cell>
          <cell r="Y56" t="str">
            <v>A+</v>
          </cell>
          <cell r="Z56" t="str">
            <v>n/a</v>
          </cell>
          <cell r="AA56" t="str">
            <v>A</v>
          </cell>
          <cell r="AB56" t="str">
            <v>Aa2</v>
          </cell>
          <cell r="AC56">
            <v>3457.16</v>
          </cell>
          <cell r="AD56" t="str">
            <v>Y</v>
          </cell>
          <cell r="AE56">
            <v>0.06</v>
          </cell>
          <cell r="AF56">
            <v>0.06</v>
          </cell>
        </row>
        <row r="57">
          <cell r="B57" t="str">
            <v>NI</v>
          </cell>
          <cell r="C57" t="str">
            <v>NiSource Inc.</v>
          </cell>
          <cell r="E57">
            <v>0.7</v>
          </cell>
          <cell r="F57">
            <v>30</v>
          </cell>
          <cell r="G57">
            <v>19</v>
          </cell>
          <cell r="H57">
            <v>1.5</v>
          </cell>
          <cell r="I57">
            <v>1.2</v>
          </cell>
          <cell r="J57">
            <v>13.6</v>
          </cell>
          <cell r="K57">
            <v>323.16000000000003</v>
          </cell>
          <cell r="L57">
            <v>350</v>
          </cell>
          <cell r="M57">
            <v>0.59799999999999998</v>
          </cell>
          <cell r="N57">
            <v>0.63</v>
          </cell>
          <cell r="O57">
            <v>0.40200000000000002</v>
          </cell>
          <cell r="P57">
            <v>0.37</v>
          </cell>
          <cell r="Q57">
            <v>10129</v>
          </cell>
          <cell r="R57">
            <v>12225</v>
          </cell>
          <cell r="S57">
            <v>0.115</v>
          </cell>
          <cell r="T57">
            <v>5.5E-2</v>
          </cell>
          <cell r="U57">
            <v>6.5000000000000002E-2</v>
          </cell>
          <cell r="V57">
            <v>-1.4999999999999999E-2</v>
          </cell>
          <cell r="W57">
            <v>3</v>
          </cell>
          <cell r="X57">
            <v>0.6</v>
          </cell>
          <cell r="Y57" t="str">
            <v>B+</v>
          </cell>
          <cell r="Z57" t="str">
            <v>n/a</v>
          </cell>
          <cell r="AA57" t="str">
            <v>BBB+</v>
          </cell>
          <cell r="AB57" t="str">
            <v>Baa2</v>
          </cell>
          <cell r="AC57">
            <v>8221.99</v>
          </cell>
          <cell r="AD57" t="str">
            <v>Y</v>
          </cell>
          <cell r="AE57">
            <v>7.6899999999999996E-2</v>
          </cell>
          <cell r="AF57">
            <v>6.59E-2</v>
          </cell>
        </row>
        <row r="58">
          <cell r="B58" t="str">
            <v>NWN</v>
          </cell>
          <cell r="C58" t="str">
            <v>Northwest Natural Gas Co.</v>
          </cell>
          <cell r="E58">
            <v>1.89</v>
          </cell>
          <cell r="F58">
            <v>60</v>
          </cell>
          <cell r="G58">
            <v>50</v>
          </cell>
          <cell r="H58">
            <v>3.15</v>
          </cell>
          <cell r="I58">
            <v>2</v>
          </cell>
          <cell r="J58">
            <v>32.25</v>
          </cell>
          <cell r="K58">
            <v>28.63</v>
          </cell>
          <cell r="L58">
            <v>30</v>
          </cell>
          <cell r="M58">
            <v>0.44400000000000001</v>
          </cell>
          <cell r="N58">
            <v>0.45500000000000002</v>
          </cell>
          <cell r="O58">
            <v>0.55600000000000005</v>
          </cell>
          <cell r="P58">
            <v>0.54500000000000004</v>
          </cell>
          <cell r="Q58">
            <v>1529.8</v>
          </cell>
          <cell r="R58">
            <v>1775</v>
          </cell>
          <cell r="S58">
            <v>0.1</v>
          </cell>
          <cell r="T58">
            <v>7.0000000000000007E-2</v>
          </cell>
          <cell r="U58">
            <v>0.01</v>
          </cell>
          <cell r="V58">
            <v>0.02</v>
          </cell>
          <cell r="W58">
            <v>1</v>
          </cell>
          <cell r="X58">
            <v>0.7</v>
          </cell>
          <cell r="Y58" t="str">
            <v>A</v>
          </cell>
          <cell r="Z58" t="str">
            <v>n/a</v>
          </cell>
          <cell r="AA58" t="str">
            <v>A+</v>
          </cell>
          <cell r="AB58" t="str">
            <v>A3</v>
          </cell>
          <cell r="AC58">
            <v>1686.89</v>
          </cell>
          <cell r="AD58" t="str">
            <v>Y</v>
          </cell>
          <cell r="AE58">
            <v>0.04</v>
          </cell>
          <cell r="AF58">
            <v>4.4999999999999998E-2</v>
          </cell>
        </row>
        <row r="59">
          <cell r="B59" t="str">
            <v>OGS</v>
          </cell>
          <cell r="C59" t="str">
            <v>ONE Gas, Inc.</v>
          </cell>
          <cell r="E59">
            <v>1.84</v>
          </cell>
          <cell r="F59">
            <v>115</v>
          </cell>
          <cell r="G59">
            <v>85</v>
          </cell>
          <cell r="H59">
            <v>4</v>
          </cell>
          <cell r="I59">
            <v>2.4500000000000002</v>
          </cell>
          <cell r="J59">
            <v>41.45</v>
          </cell>
          <cell r="K59">
            <v>52.28</v>
          </cell>
          <cell r="L59">
            <v>55</v>
          </cell>
          <cell r="M59">
            <v>0.38700000000000001</v>
          </cell>
          <cell r="N59">
            <v>0.38</v>
          </cell>
          <cell r="O59">
            <v>0.61299999999999999</v>
          </cell>
          <cell r="P59">
            <v>0.62</v>
          </cell>
          <cell r="Q59">
            <v>3080.7</v>
          </cell>
          <cell r="R59">
            <v>3675</v>
          </cell>
          <cell r="S59">
            <v>9.5000000000000001E-2</v>
          </cell>
          <cell r="T59">
            <v>9.5000000000000001E-2</v>
          </cell>
          <cell r="U59">
            <v>0.13500000000000001</v>
          </cell>
          <cell r="V59">
            <v>0.03</v>
          </cell>
          <cell r="W59">
            <v>2</v>
          </cell>
          <cell r="X59">
            <v>0.7</v>
          </cell>
          <cell r="Y59" t="str">
            <v>B++</v>
          </cell>
          <cell r="Z59" t="str">
            <v>n/a</v>
          </cell>
          <cell r="AA59" t="str">
            <v>A</v>
          </cell>
          <cell r="AB59" t="str">
            <v>A2</v>
          </cell>
          <cell r="AC59">
            <v>3709.29</v>
          </cell>
          <cell r="AD59" t="str">
            <v>Y</v>
          </cell>
          <cell r="AE59">
            <v>0.06</v>
          </cell>
          <cell r="AF59">
            <v>5.8000000000000003E-2</v>
          </cell>
        </row>
        <row r="60">
          <cell r="B60" t="str">
            <v>SJI</v>
          </cell>
          <cell r="C60" t="str">
            <v>South Jersey Industries, Inc.</v>
          </cell>
          <cell r="E60">
            <v>1.1299999999999999</v>
          </cell>
          <cell r="F60">
            <v>35</v>
          </cell>
          <cell r="G60">
            <v>25</v>
          </cell>
          <cell r="H60">
            <v>2</v>
          </cell>
          <cell r="I60">
            <v>1.3</v>
          </cell>
          <cell r="J60">
            <v>20.85</v>
          </cell>
          <cell r="K60">
            <v>79.48</v>
          </cell>
          <cell r="L60">
            <v>84</v>
          </cell>
          <cell r="M60">
            <v>0.38500000000000001</v>
          </cell>
          <cell r="N60">
            <v>0.46</v>
          </cell>
          <cell r="O60">
            <v>0.61499999999999999</v>
          </cell>
          <cell r="P60">
            <v>0.54</v>
          </cell>
          <cell r="Q60">
            <v>2097.1999999999998</v>
          </cell>
          <cell r="R60">
            <v>3250</v>
          </cell>
          <cell r="S60">
            <v>9.5000000000000001E-2</v>
          </cell>
          <cell r="T60">
            <v>5.5E-2</v>
          </cell>
          <cell r="U60">
            <v>0.04</v>
          </cell>
          <cell r="V60">
            <v>0.06</v>
          </cell>
          <cell r="W60">
            <v>2</v>
          </cell>
          <cell r="X60">
            <v>0.85</v>
          </cell>
          <cell r="Y60" t="str">
            <v>A</v>
          </cell>
          <cell r="Z60" t="str">
            <v>n/a</v>
          </cell>
          <cell r="AA60" t="str">
            <v>BBB+</v>
          </cell>
          <cell r="AB60" t="str">
            <v>A2</v>
          </cell>
          <cell r="AC60">
            <v>2388.06</v>
          </cell>
          <cell r="AD60" t="str">
            <v>Y</v>
          </cell>
          <cell r="AE60">
            <v>0.06</v>
          </cell>
          <cell r="AF60">
            <v>0.1</v>
          </cell>
        </row>
        <row r="61">
          <cell r="B61" t="str">
            <v>SWX</v>
          </cell>
          <cell r="C61" t="str">
            <v>Southwest Gas</v>
          </cell>
          <cell r="E61">
            <v>2.0499999999999998</v>
          </cell>
          <cell r="F61">
            <v>90</v>
          </cell>
          <cell r="G61">
            <v>60</v>
          </cell>
          <cell r="H61">
            <v>4.8</v>
          </cell>
          <cell r="I61">
            <v>2.5</v>
          </cell>
          <cell r="J61">
            <v>50</v>
          </cell>
          <cell r="K61">
            <v>47.48</v>
          </cell>
          <cell r="L61">
            <v>52</v>
          </cell>
          <cell r="M61">
            <v>0.48199999999999998</v>
          </cell>
          <cell r="N61">
            <v>0.44500000000000001</v>
          </cell>
          <cell r="O61">
            <v>0.51800000000000002</v>
          </cell>
          <cell r="P61">
            <v>0.55500000000000005</v>
          </cell>
          <cell r="Q61">
            <v>3213.5</v>
          </cell>
          <cell r="R61">
            <v>4700</v>
          </cell>
          <cell r="S61">
            <v>0.1</v>
          </cell>
          <cell r="T61">
            <v>0.08</v>
          </cell>
          <cell r="U61">
            <v>7.4999999999999997E-2</v>
          </cell>
          <cell r="V61">
            <v>7.0000000000000007E-2</v>
          </cell>
          <cell r="W61">
            <v>3</v>
          </cell>
          <cell r="X61">
            <v>0.8</v>
          </cell>
          <cell r="Y61" t="str">
            <v>B++</v>
          </cell>
          <cell r="Z61" t="str">
            <v>n/a</v>
          </cell>
          <cell r="AA61" t="str">
            <v>BBB+</v>
          </cell>
          <cell r="AB61" t="str">
            <v>A3</v>
          </cell>
          <cell r="AC61">
            <v>3616.65</v>
          </cell>
          <cell r="AD61" t="str">
            <v>Y</v>
          </cell>
          <cell r="AE61">
            <v>0.04</v>
          </cell>
          <cell r="AF61" t="str">
            <v>n/a</v>
          </cell>
        </row>
        <row r="62">
          <cell r="B62" t="str">
            <v>SR</v>
          </cell>
          <cell r="C62" t="str">
            <v>Spire Inc.</v>
          </cell>
          <cell r="E62">
            <v>2.25</v>
          </cell>
          <cell r="F62">
            <v>85</v>
          </cell>
          <cell r="G62">
            <v>65</v>
          </cell>
          <cell r="H62">
            <v>4.6500000000000004</v>
          </cell>
          <cell r="I62">
            <v>2.5</v>
          </cell>
          <cell r="J62">
            <v>48.3</v>
          </cell>
          <cell r="K62">
            <v>45.65</v>
          </cell>
          <cell r="L62">
            <v>50</v>
          </cell>
          <cell r="M62">
            <v>0.50900000000000001</v>
          </cell>
          <cell r="N62">
            <v>0.49</v>
          </cell>
          <cell r="O62">
            <v>0.49099999999999999</v>
          </cell>
          <cell r="P62">
            <v>0.51</v>
          </cell>
          <cell r="Q62">
            <v>3601.9</v>
          </cell>
          <cell r="R62">
            <v>4755</v>
          </cell>
          <cell r="S62">
            <v>9.5000000000000001E-2</v>
          </cell>
          <cell r="T62">
            <v>0.08</v>
          </cell>
          <cell r="U62">
            <v>0.05</v>
          </cell>
          <cell r="V62">
            <v>4.4999999999999998E-2</v>
          </cell>
          <cell r="W62">
            <v>2</v>
          </cell>
          <cell r="X62">
            <v>0.7</v>
          </cell>
          <cell r="Y62" t="str">
            <v>B++</v>
          </cell>
          <cell r="Z62" t="str">
            <v>n/a</v>
          </cell>
          <cell r="AA62" t="str">
            <v>A-</v>
          </cell>
          <cell r="AB62" t="str">
            <v>Baa2</v>
          </cell>
          <cell r="AC62">
            <v>3373.58</v>
          </cell>
          <cell r="AD62" t="str">
            <v>Y</v>
          </cell>
          <cell r="AE62">
            <v>4.48E-2</v>
          </cell>
          <cell r="AF62">
            <v>0.05</v>
          </cell>
        </row>
        <row r="63">
          <cell r="B63" t="str">
            <v>UGI</v>
          </cell>
          <cell r="C63" t="str">
            <v>UGI Corp.</v>
          </cell>
          <cell r="E63">
            <v>1</v>
          </cell>
          <cell r="F63">
            <v>50</v>
          </cell>
          <cell r="G63">
            <v>40</v>
          </cell>
          <cell r="H63">
            <v>2.85</v>
          </cell>
          <cell r="I63">
            <v>1.1000000000000001</v>
          </cell>
          <cell r="J63">
            <v>24.25</v>
          </cell>
          <cell r="K63">
            <v>173.15</v>
          </cell>
          <cell r="L63">
            <v>170</v>
          </cell>
          <cell r="M63">
            <v>0.56899999999999995</v>
          </cell>
          <cell r="N63">
            <v>0.51</v>
          </cell>
          <cell r="O63">
            <v>0.43099999999999999</v>
          </cell>
          <cell r="P63">
            <v>0.49</v>
          </cell>
          <cell r="Q63">
            <v>6616.9</v>
          </cell>
          <cell r="R63">
            <v>8420</v>
          </cell>
          <cell r="S63">
            <v>0.12</v>
          </cell>
          <cell r="T63">
            <v>6.5000000000000002E-2</v>
          </cell>
          <cell r="U63">
            <v>0.04</v>
          </cell>
          <cell r="V63">
            <v>7.0000000000000007E-2</v>
          </cell>
          <cell r="W63">
            <v>2</v>
          </cell>
          <cell r="X63">
            <v>0.9</v>
          </cell>
          <cell r="Y63" t="str">
            <v>B++</v>
          </cell>
          <cell r="Z63" t="str">
            <v>n/a</v>
          </cell>
          <cell r="AA63" t="str">
            <v>NR</v>
          </cell>
          <cell r="AB63" t="str">
            <v>NR</v>
          </cell>
          <cell r="AC63">
            <v>8273.08</v>
          </cell>
          <cell r="AD63" t="str">
            <v>N</v>
          </cell>
          <cell r="AE63">
            <v>6.2E-2</v>
          </cell>
          <cell r="AF63" t="str">
            <v>n/a</v>
          </cell>
        </row>
        <row r="64">
          <cell r="B64" t="str">
            <v>WGL</v>
          </cell>
          <cell r="C64" t="str">
            <v>WGL Holdings, Inc.</v>
          </cell>
          <cell r="E64">
            <v>2.04</v>
          </cell>
          <cell r="F64">
            <v>75</v>
          </cell>
          <cell r="G64">
            <v>60</v>
          </cell>
          <cell r="H64">
            <v>3.45</v>
          </cell>
          <cell r="I64">
            <v>2.2000000000000002</v>
          </cell>
          <cell r="J64">
            <v>37.549999999999997</v>
          </cell>
          <cell r="K64">
            <v>51.37</v>
          </cell>
          <cell r="L64">
            <v>55</v>
          </cell>
          <cell r="M64">
            <v>0.50700000000000001</v>
          </cell>
          <cell r="N64">
            <v>0.44</v>
          </cell>
          <cell r="O64">
            <v>0.48299999999999998</v>
          </cell>
          <cell r="P64">
            <v>0.55000000000000004</v>
          </cell>
          <cell r="Q64">
            <v>2848</v>
          </cell>
          <cell r="R64">
            <v>3740</v>
          </cell>
          <cell r="S64">
            <v>9.5000000000000001E-2</v>
          </cell>
          <cell r="T64">
            <v>0.02</v>
          </cell>
          <cell r="U64">
            <v>0.03</v>
          </cell>
          <cell r="V64">
            <v>6.5000000000000002E-2</v>
          </cell>
          <cell r="W64">
            <v>1</v>
          </cell>
          <cell r="X64">
            <v>0.8</v>
          </cell>
          <cell r="Y64" t="str">
            <v>A</v>
          </cell>
          <cell r="Z64" t="str">
            <v>n/a</v>
          </cell>
          <cell r="AA64" t="str">
            <v>A</v>
          </cell>
          <cell r="AB64" t="str">
            <v>A3</v>
          </cell>
          <cell r="AC64">
            <v>4336.2</v>
          </cell>
          <cell r="AD64" t="str">
            <v>Y</v>
          </cell>
          <cell r="AE64">
            <v>7.0000000000000007E-2</v>
          </cell>
          <cell r="AF64">
            <v>0.06</v>
          </cell>
        </row>
      </sheetData>
      <sheetData sheetId="32">
        <row r="10">
          <cell r="B10" t="str">
            <v>AQN</v>
          </cell>
          <cell r="C10" t="str">
            <v>Algonquin Pwr &amp; Util</v>
          </cell>
          <cell r="D10">
            <v>3913.415</v>
          </cell>
          <cell r="E10">
            <v>213.80500000000001</v>
          </cell>
          <cell r="F10">
            <v>2272.116</v>
          </cell>
          <cell r="G10">
            <v>6399.3360000000002</v>
          </cell>
        </row>
        <row r="11">
          <cell r="B11" t="str">
            <v>ALE</v>
          </cell>
          <cell r="C11" t="str">
            <v>ALLETE</v>
          </cell>
          <cell r="D11">
            <v>1558.1000000000001</v>
          </cell>
          <cell r="E11">
            <v>0</v>
          </cell>
          <cell r="F11">
            <v>1893</v>
          </cell>
          <cell r="G11">
            <v>3451.1000000000004</v>
          </cell>
        </row>
        <row r="12">
          <cell r="B12" t="str">
            <v>LNT</v>
          </cell>
          <cell r="C12" t="str">
            <v>Alliant Energy</v>
          </cell>
          <cell r="D12">
            <v>4320.2000000000007</v>
          </cell>
          <cell r="E12">
            <v>200</v>
          </cell>
          <cell r="F12">
            <v>3862</v>
          </cell>
          <cell r="G12">
            <v>8382.2000000000007</v>
          </cell>
        </row>
        <row r="13">
          <cell r="B13" t="str">
            <v>AEE</v>
          </cell>
          <cell r="C13" t="str">
            <v>Ameren Corp.</v>
          </cell>
          <cell r="D13">
            <v>7276</v>
          </cell>
          <cell r="E13">
            <v>0</v>
          </cell>
          <cell r="F13">
            <v>7245</v>
          </cell>
          <cell r="G13">
            <v>14521</v>
          </cell>
        </row>
        <row r="14">
          <cell r="B14" t="str">
            <v>AEP</v>
          </cell>
          <cell r="C14" t="str">
            <v>American Elec Pwr</v>
          </cell>
          <cell r="D14">
            <v>20256.400000000001</v>
          </cell>
          <cell r="E14">
            <v>0</v>
          </cell>
          <cell r="F14">
            <v>17420.099999999999</v>
          </cell>
          <cell r="G14">
            <v>37676.5</v>
          </cell>
        </row>
        <row r="15">
          <cell r="B15" t="str">
            <v>AGR</v>
          </cell>
          <cell r="C15" t="str">
            <v>Avangrid Inc.</v>
          </cell>
          <cell r="D15">
            <v>4859</v>
          </cell>
          <cell r="E15">
            <v>0</v>
          </cell>
          <cell r="F15">
            <v>15122</v>
          </cell>
          <cell r="G15">
            <v>19981</v>
          </cell>
        </row>
        <row r="16">
          <cell r="B16" t="str">
            <v>AVA</v>
          </cell>
          <cell r="C16" t="str">
            <v>Avista Corp.</v>
          </cell>
          <cell r="D16">
            <v>1682.0040000000001</v>
          </cell>
          <cell r="E16">
            <v>0</v>
          </cell>
          <cell r="F16">
            <v>1648.4760000000001</v>
          </cell>
          <cell r="G16">
            <v>3330.4800000000005</v>
          </cell>
        </row>
        <row r="17">
          <cell r="B17" t="str">
            <v>BKH</v>
          </cell>
          <cell r="C17" t="str">
            <v>Black Hills Corp.</v>
          </cell>
          <cell r="D17">
            <v>3216.9319999999998</v>
          </cell>
          <cell r="E17">
            <v>0</v>
          </cell>
          <cell r="F17">
            <v>1730.134</v>
          </cell>
          <cell r="G17">
            <v>4947.0659999999998</v>
          </cell>
        </row>
        <row r="18">
          <cell r="B18" t="str">
            <v>CNP</v>
          </cell>
          <cell r="C18" t="str">
            <v>CenterPoint Energy</v>
          </cell>
          <cell r="D18">
            <v>6165</v>
          </cell>
          <cell r="E18">
            <v>0</v>
          </cell>
          <cell r="F18">
            <v>3460</v>
          </cell>
          <cell r="G18">
            <v>9625</v>
          </cell>
        </row>
        <row r="19">
          <cell r="B19" t="str">
            <v>CMS</v>
          </cell>
          <cell r="C19" t="str">
            <v>CMS Energy Corp.</v>
          </cell>
          <cell r="D19">
            <v>9526</v>
          </cell>
          <cell r="E19">
            <v>0</v>
          </cell>
          <cell r="F19">
            <v>4290</v>
          </cell>
          <cell r="G19">
            <v>13816</v>
          </cell>
        </row>
        <row r="20">
          <cell r="B20" t="str">
            <v>ED</v>
          </cell>
          <cell r="C20" t="str">
            <v>Consolidated Edison</v>
          </cell>
          <cell r="D20">
            <v>14774</v>
          </cell>
          <cell r="E20">
            <v>0</v>
          </cell>
          <cell r="F20">
            <v>14306</v>
          </cell>
          <cell r="G20">
            <v>29080</v>
          </cell>
        </row>
        <row r="21">
          <cell r="B21" t="str">
            <v>D</v>
          </cell>
          <cell r="C21" t="str">
            <v>Dominion Resources</v>
          </cell>
          <cell r="D21">
            <v>31940</v>
          </cell>
          <cell r="E21">
            <v>0</v>
          </cell>
          <cell r="F21">
            <v>16840</v>
          </cell>
          <cell r="G21">
            <v>48780</v>
          </cell>
        </row>
        <row r="22">
          <cell r="B22" t="str">
            <v>DTE</v>
          </cell>
          <cell r="C22" t="str">
            <v>DTE Energy Co.</v>
          </cell>
          <cell r="D22">
            <v>11283</v>
          </cell>
          <cell r="E22">
            <v>0</v>
          </cell>
          <cell r="F22">
            <v>9499</v>
          </cell>
          <cell r="G22">
            <v>20782</v>
          </cell>
        </row>
        <row r="23">
          <cell r="B23" t="str">
            <v>DUK</v>
          </cell>
          <cell r="C23" t="str">
            <v>Duke Energy Corp.</v>
          </cell>
          <cell r="D23">
            <v>47895</v>
          </cell>
          <cell r="E23">
            <v>0</v>
          </cell>
          <cell r="F23">
            <v>41041</v>
          </cell>
          <cell r="G23">
            <v>88936</v>
          </cell>
        </row>
        <row r="24">
          <cell r="B24" t="str">
            <v>EIX</v>
          </cell>
          <cell r="C24" t="str">
            <v>Edison International</v>
          </cell>
          <cell r="D24">
            <v>11156</v>
          </cell>
          <cell r="E24">
            <v>2191</v>
          </cell>
          <cell r="F24">
            <v>11996</v>
          </cell>
          <cell r="G24">
            <v>25343</v>
          </cell>
        </row>
        <row r="25">
          <cell r="B25" t="str">
            <v>EE</v>
          </cell>
          <cell r="C25" t="str">
            <v>El Paso Electric</v>
          </cell>
          <cell r="D25">
            <v>1278.6559999999999</v>
          </cell>
          <cell r="E25">
            <v>0</v>
          </cell>
          <cell r="F25">
            <v>1074.396</v>
          </cell>
          <cell r="G25">
            <v>2353.0519999999997</v>
          </cell>
        </row>
        <row r="26">
          <cell r="B26" t="str">
            <v>EMA</v>
          </cell>
          <cell r="C26" t="str">
            <v>Emera Inc.</v>
          </cell>
          <cell r="D26">
            <v>14744</v>
          </cell>
          <cell r="E26">
            <v>709</v>
          </cell>
          <cell r="F26">
            <v>6107</v>
          </cell>
          <cell r="G26">
            <v>21560</v>
          </cell>
        </row>
        <row r="27">
          <cell r="B27" t="str">
            <v>ETR</v>
          </cell>
          <cell r="C27" t="str">
            <v>Entergy Corp.</v>
          </cell>
          <cell r="D27">
            <v>14832.555</v>
          </cell>
          <cell r="E27">
            <v>203.185</v>
          </cell>
          <cell r="F27">
            <v>8081.8090000000002</v>
          </cell>
          <cell r="G27">
            <v>23117.548999999999</v>
          </cell>
        </row>
        <row r="28">
          <cell r="B28" t="str">
            <v>ES</v>
          </cell>
          <cell r="C28" t="str">
            <v>Eversource Inc.</v>
          </cell>
          <cell r="D28">
            <v>9603.2369999999992</v>
          </cell>
          <cell r="E28">
            <v>155.56800000000001</v>
          </cell>
          <cell r="F28">
            <v>10711.734</v>
          </cell>
          <cell r="G28">
            <v>20470.538999999997</v>
          </cell>
        </row>
        <row r="29">
          <cell r="B29" t="str">
            <v>EXC</v>
          </cell>
          <cell r="C29" t="str">
            <v>Exelon Corp.</v>
          </cell>
          <cell r="D29">
            <v>34005</v>
          </cell>
          <cell r="E29">
            <v>0</v>
          </cell>
          <cell r="F29">
            <v>27612</v>
          </cell>
          <cell r="G29">
            <v>61617</v>
          </cell>
        </row>
        <row r="30">
          <cell r="B30" t="str">
            <v>FE</v>
          </cell>
          <cell r="C30" t="str">
            <v>FirstEnergy Corp.</v>
          </cell>
          <cell r="D30">
            <v>19877</v>
          </cell>
          <cell r="E30">
            <v>0</v>
          </cell>
          <cell r="F30">
            <v>6241</v>
          </cell>
          <cell r="G30">
            <v>26118</v>
          </cell>
        </row>
        <row r="31">
          <cell r="B31" t="str">
            <v>FTS</v>
          </cell>
          <cell r="C31" t="str">
            <v>Fortis Inc.</v>
          </cell>
          <cell r="D31">
            <v>21068</v>
          </cell>
          <cell r="E31">
            <v>1623</v>
          </cell>
          <cell r="F31">
            <v>14827</v>
          </cell>
          <cell r="G31">
            <v>37518</v>
          </cell>
        </row>
        <row r="32">
          <cell r="B32" t="str">
            <v>GXP</v>
          </cell>
          <cell r="C32" t="str">
            <v>Great Plains Energy</v>
          </cell>
          <cell r="D32">
            <v>3747.2999999999997</v>
          </cell>
          <cell r="E32">
            <v>0</v>
          </cell>
          <cell r="F32">
            <v>6162</v>
          </cell>
          <cell r="G32">
            <v>9909.2999999999993</v>
          </cell>
        </row>
        <row r="33">
          <cell r="B33" t="str">
            <v>HE</v>
          </cell>
          <cell r="C33" t="str">
            <v>Hawaiian Elec.</v>
          </cell>
          <cell r="D33">
            <v>1619.019</v>
          </cell>
          <cell r="E33">
            <v>0</v>
          </cell>
          <cell r="F33">
            <v>2066.7530000000002</v>
          </cell>
          <cell r="G33">
            <v>3685.7719999999999</v>
          </cell>
        </row>
        <row r="34">
          <cell r="B34" t="str">
            <v>IDA</v>
          </cell>
          <cell r="C34" t="str">
            <v>IDACORP, Inc.</v>
          </cell>
          <cell r="D34">
            <v>2808.614</v>
          </cell>
          <cell r="E34">
            <v>0</v>
          </cell>
          <cell r="F34">
            <v>2157.866</v>
          </cell>
          <cell r="G34">
            <v>4966.4799999999996</v>
          </cell>
        </row>
        <row r="35">
          <cell r="B35" t="str">
            <v>MGEE</v>
          </cell>
          <cell r="C35" t="str">
            <v>MGE Energy</v>
          </cell>
          <cell r="D35">
            <v>387.12400000000002</v>
          </cell>
          <cell r="E35">
            <v>0</v>
          </cell>
          <cell r="F35">
            <v>724.08799999999997</v>
          </cell>
          <cell r="G35">
            <v>1111.212</v>
          </cell>
        </row>
        <row r="36">
          <cell r="B36" t="str">
            <v>NEE</v>
          </cell>
          <cell r="C36" t="str">
            <v>NextEra Energy, Inc.</v>
          </cell>
          <cell r="D36">
            <v>30422</v>
          </cell>
          <cell r="E36">
            <v>0</v>
          </cell>
          <cell r="F36">
            <v>25331</v>
          </cell>
          <cell r="G36">
            <v>55753</v>
          </cell>
        </row>
        <row r="37">
          <cell r="B37" t="str">
            <v>NWE</v>
          </cell>
          <cell r="C37" t="str">
            <v>NorthWestern Corp.</v>
          </cell>
          <cell r="D37">
            <v>1795.317</v>
          </cell>
          <cell r="E37">
            <v>0</v>
          </cell>
          <cell r="F37">
            <v>1676.2270000000001</v>
          </cell>
          <cell r="G37">
            <v>3471.5439999999999</v>
          </cell>
        </row>
        <row r="38">
          <cell r="B38" t="str">
            <v>OGE</v>
          </cell>
          <cell r="C38" t="str">
            <v>OGE Energy Corp.</v>
          </cell>
          <cell r="D38">
            <v>2630.5</v>
          </cell>
          <cell r="E38">
            <v>0</v>
          </cell>
          <cell r="F38">
            <v>3443.8</v>
          </cell>
          <cell r="G38">
            <v>6074.3</v>
          </cell>
        </row>
        <row r="39">
          <cell r="B39" t="str">
            <v>OTTR</v>
          </cell>
          <cell r="C39" t="str">
            <v>Otter Tail Corp.</v>
          </cell>
          <cell r="D39">
            <v>538.54200000000003</v>
          </cell>
          <cell r="E39">
            <v>0</v>
          </cell>
          <cell r="F39">
            <v>670.10400000000004</v>
          </cell>
          <cell r="G39">
            <v>1208.6460000000002</v>
          </cell>
        </row>
        <row r="40">
          <cell r="B40" t="str">
            <v>PCG</v>
          </cell>
          <cell r="C40" t="str">
            <v>PG&amp;E Corp.</v>
          </cell>
          <cell r="D40">
            <v>16920</v>
          </cell>
          <cell r="E40">
            <v>0</v>
          </cell>
          <cell r="F40">
            <v>18192</v>
          </cell>
          <cell r="G40">
            <v>35112</v>
          </cell>
        </row>
        <row r="41">
          <cell r="B41" t="str">
            <v>PNW</v>
          </cell>
          <cell r="C41" t="str">
            <v>Pinnacle West Capital</v>
          </cell>
          <cell r="D41">
            <v>4146.7849999999999</v>
          </cell>
          <cell r="E41">
            <v>0</v>
          </cell>
          <cell r="F41">
            <v>4935.9120000000003</v>
          </cell>
          <cell r="G41">
            <v>9082.6970000000001</v>
          </cell>
        </row>
        <row r="42">
          <cell r="B42" t="str">
            <v>PNM</v>
          </cell>
          <cell r="C42" t="str">
            <v>PNM Resources</v>
          </cell>
          <cell r="D42">
            <v>2392.712</v>
          </cell>
          <cell r="E42">
            <v>11.529</v>
          </cell>
          <cell r="F42">
            <v>1744.8720000000001</v>
          </cell>
          <cell r="G42">
            <v>4149.1130000000003</v>
          </cell>
        </row>
        <row r="43">
          <cell r="B43" t="str">
            <v>POR</v>
          </cell>
          <cell r="C43" t="str">
            <v>Portland General Elec.</v>
          </cell>
          <cell r="D43">
            <v>2350</v>
          </cell>
          <cell r="E43">
            <v>0</v>
          </cell>
          <cell r="F43">
            <v>2344</v>
          </cell>
          <cell r="G43">
            <v>4694</v>
          </cell>
        </row>
        <row r="44">
          <cell r="B44" t="str">
            <v>PPL</v>
          </cell>
          <cell r="C44" t="str">
            <v>PPL Corp.</v>
          </cell>
          <cell r="D44">
            <v>18326</v>
          </cell>
          <cell r="E44">
            <v>0</v>
          </cell>
          <cell r="F44">
            <v>9899</v>
          </cell>
          <cell r="G44">
            <v>28225</v>
          </cell>
        </row>
        <row r="45">
          <cell r="B45" t="str">
            <v>PEG</v>
          </cell>
          <cell r="C45" t="str">
            <v>Pub Sv Enterprise Grp</v>
          </cell>
          <cell r="D45">
            <v>11395</v>
          </cell>
          <cell r="E45">
            <v>0</v>
          </cell>
          <cell r="F45">
            <v>13130</v>
          </cell>
          <cell r="G45">
            <v>24525</v>
          </cell>
        </row>
        <row r="46">
          <cell r="B46" t="str">
            <v>SCG</v>
          </cell>
          <cell r="C46" t="str">
            <v>SCANA Corp.</v>
          </cell>
          <cell r="D46">
            <v>6490</v>
          </cell>
          <cell r="E46">
            <v>0</v>
          </cell>
          <cell r="F46">
            <v>5725</v>
          </cell>
          <cell r="G46">
            <v>12215</v>
          </cell>
        </row>
        <row r="47">
          <cell r="B47" t="str">
            <v>SRE</v>
          </cell>
          <cell r="C47" t="str">
            <v>Sempra Energy</v>
          </cell>
          <cell r="D47">
            <v>15342</v>
          </cell>
          <cell r="E47">
            <v>20</v>
          </cell>
          <cell r="F47">
            <v>15221</v>
          </cell>
          <cell r="G47">
            <v>30583</v>
          </cell>
        </row>
        <row r="48">
          <cell r="B48" t="str">
            <v>SO</v>
          </cell>
          <cell r="C48" t="str">
            <v>Southern Company</v>
          </cell>
          <cell r="D48">
            <v>45216</v>
          </cell>
          <cell r="E48">
            <v>282</v>
          </cell>
          <cell r="F48">
            <v>26612</v>
          </cell>
          <cell r="G48">
            <v>72110</v>
          </cell>
        </row>
        <row r="49">
          <cell r="B49" t="str">
            <v>VVC</v>
          </cell>
          <cell r="C49" t="str">
            <v>Vectren Corp.</v>
          </cell>
          <cell r="D49">
            <v>1714</v>
          </cell>
          <cell r="E49">
            <v>0</v>
          </cell>
          <cell r="F49">
            <v>1768.1</v>
          </cell>
          <cell r="G49">
            <v>3482.1</v>
          </cell>
        </row>
        <row r="50">
          <cell r="B50" t="str">
            <v>WR</v>
          </cell>
          <cell r="C50" t="str">
            <v>Westar Energy</v>
          </cell>
          <cell r="D50">
            <v>3513.67</v>
          </cell>
          <cell r="E50">
            <v>0</v>
          </cell>
          <cell r="F50">
            <v>3833.19</v>
          </cell>
          <cell r="G50">
            <v>7346.8600000000006</v>
          </cell>
        </row>
        <row r="51">
          <cell r="B51" t="str">
            <v>WEC</v>
          </cell>
          <cell r="C51" t="str">
            <v>WEC Energy Group</v>
          </cell>
          <cell r="D51">
            <v>9315.4000000000015</v>
          </cell>
          <cell r="E51">
            <v>30.4</v>
          </cell>
          <cell r="F51">
            <v>8929.7999999999993</v>
          </cell>
          <cell r="G51">
            <v>18275.599999999999</v>
          </cell>
        </row>
        <row r="52">
          <cell r="B52" t="str">
            <v>XEL</v>
          </cell>
          <cell r="C52" t="str">
            <v>Xcel Energy Inc.</v>
          </cell>
          <cell r="D52">
            <v>14453.247000000001</v>
          </cell>
          <cell r="E52">
            <v>0</v>
          </cell>
          <cell r="F52">
            <v>11020.849</v>
          </cell>
          <cell r="G52">
            <v>25474.096000000001</v>
          </cell>
        </row>
      </sheetData>
      <sheetData sheetId="33"/>
      <sheetData sheetId="34">
        <row r="5">
          <cell r="A5">
            <v>24361.659</v>
          </cell>
        </row>
      </sheetData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Exhibits"/>
      <sheetName val="Proxy Group"/>
      <sheetName val="Raw Data"/>
      <sheetName val="Parent Data"/>
    </sheetNames>
    <sheetDataSet>
      <sheetData sheetId="0" refreshError="1"/>
      <sheetData sheetId="1" refreshError="1"/>
      <sheetData sheetId="2">
        <row r="5">
          <cell r="A5" t="str">
            <v>AQN</v>
          </cell>
          <cell r="B5" t="str">
            <v>01</v>
          </cell>
          <cell r="C5">
            <v>2</v>
          </cell>
          <cell r="D5" t="str">
            <v>ALGONQUIN PWR. &amp; UTIL.</v>
          </cell>
        </row>
        <row r="6">
          <cell r="A6" t="str">
            <v>01AQN1</v>
          </cell>
          <cell r="D6" t="str">
            <v>Empire District Electric Co.</v>
          </cell>
          <cell r="E6">
            <v>0</v>
          </cell>
          <cell r="F6">
            <v>779.56806200000005</v>
          </cell>
          <cell r="G6">
            <v>0</v>
          </cell>
          <cell r="H6">
            <v>914.87190599999997</v>
          </cell>
          <cell r="I6">
            <v>1694.4399680000001</v>
          </cell>
          <cell r="K6" t="str">
            <v>FERC Form 1 (2019)</v>
          </cell>
          <cell r="L6">
            <v>2.3468223519177898E-3</v>
          </cell>
          <cell r="M6">
            <v>0.46007417006348611</v>
          </cell>
          <cell r="N6">
            <v>0</v>
          </cell>
          <cell r="O6">
            <v>0.53992582993651383</v>
          </cell>
          <cell r="P6">
            <v>1.0797123458450156E-3</v>
          </cell>
          <cell r="Q6">
            <v>0</v>
          </cell>
          <cell r="R6">
            <v>1.2671100060727739E-3</v>
          </cell>
        </row>
        <row r="7">
          <cell r="A7" t="str">
            <v>01AQN2</v>
          </cell>
          <cell r="D7" t="str">
            <v>Liberty Utilities (Granite State Elec.)</v>
          </cell>
          <cell r="E7">
            <v>0</v>
          </cell>
          <cell r="F7">
            <v>31.966525000000001</v>
          </cell>
          <cell r="G7">
            <v>0</v>
          </cell>
          <cell r="H7">
            <v>107.322593</v>
          </cell>
          <cell r="I7">
            <v>139.289118</v>
          </cell>
          <cell r="K7" t="str">
            <v>FERC Form 1 (2019)</v>
          </cell>
          <cell r="L7">
            <v>1.9291731880424724E-4</v>
          </cell>
          <cell r="M7">
            <v>0.22949764819388116</v>
          </cell>
          <cell r="N7">
            <v>0</v>
          </cell>
          <cell r="O7">
            <v>0.77050235180611881</v>
          </cell>
          <cell r="P7">
            <v>4.4274070961443945E-5</v>
          </cell>
          <cell r="Q7">
            <v>0</v>
          </cell>
          <cell r="R7">
            <v>1.4864324784280328E-4</v>
          </cell>
        </row>
        <row r="8">
          <cell r="A8" t="str">
            <v>ALE</v>
          </cell>
          <cell r="B8" t="str">
            <v>02</v>
          </cell>
          <cell r="C8">
            <v>1</v>
          </cell>
          <cell r="D8" t="str">
            <v>ALLETE</v>
          </cell>
        </row>
        <row r="9">
          <cell r="A9" t="str">
            <v>02ALE1</v>
          </cell>
          <cell r="D9" t="str">
            <v>ALLETE, Inc. (Minnesota Power)</v>
          </cell>
          <cell r="E9">
            <v>0</v>
          </cell>
          <cell r="F9">
            <v>1513.4051689999999</v>
          </cell>
          <cell r="G9">
            <v>0</v>
          </cell>
          <cell r="H9">
            <v>2231.6449680000001</v>
          </cell>
          <cell r="I9">
            <v>3745.0501370000002</v>
          </cell>
          <cell r="K9" t="str">
            <v>FERC Form 1 (2019)</v>
          </cell>
          <cell r="L9">
            <v>5.1869452660151015E-3</v>
          </cell>
          <cell r="M9">
            <v>0.40410811968790467</v>
          </cell>
          <cell r="N9">
            <v>0</v>
          </cell>
          <cell r="O9">
            <v>0.59589188031209528</v>
          </cell>
          <cell r="P9">
            <v>2.0960866983734412E-3</v>
          </cell>
          <cell r="Q9">
            <v>0</v>
          </cell>
          <cell r="R9">
            <v>3.09085856764166E-3</v>
          </cell>
        </row>
        <row r="10">
          <cell r="A10" t="str">
            <v>LNT</v>
          </cell>
          <cell r="B10" t="str">
            <v>03</v>
          </cell>
          <cell r="C10">
            <v>2</v>
          </cell>
          <cell r="D10" t="str">
            <v>ALLIANT ENERGY CORP.</v>
          </cell>
        </row>
        <row r="11">
          <cell r="A11" t="str">
            <v>03LNT1</v>
          </cell>
          <cell r="D11" t="str">
            <v>Interstate Power &amp; Light</v>
          </cell>
          <cell r="E11">
            <v>200</v>
          </cell>
          <cell r="F11">
            <v>2947.3</v>
          </cell>
          <cell r="G11">
            <v>200</v>
          </cell>
          <cell r="H11">
            <v>3271.8</v>
          </cell>
          <cell r="I11">
            <v>6619.1</v>
          </cell>
          <cell r="L11">
            <v>9.1675433316850564E-3</v>
          </cell>
          <cell r="M11">
            <v>0.47548760405493196</v>
          </cell>
          <cell r="N11">
            <v>3.0215588221963709E-2</v>
          </cell>
          <cell r="O11">
            <v>0.49429680772310436</v>
          </cell>
          <cell r="P11">
            <v>4.3590532138526959E-3</v>
          </cell>
          <cell r="Q11">
            <v>2.7700271431720493E-4</v>
          </cell>
          <cell r="R11">
            <v>4.531487403515156E-3</v>
          </cell>
        </row>
        <row r="12">
          <cell r="A12" t="str">
            <v>03LNT2</v>
          </cell>
          <cell r="D12" t="str">
            <v>Wisconsin Power &amp; Light</v>
          </cell>
          <cell r="E12">
            <v>150</v>
          </cell>
          <cell r="F12">
            <v>1782.7</v>
          </cell>
          <cell r="G12">
            <v>0</v>
          </cell>
          <cell r="H12">
            <v>2363.6</v>
          </cell>
          <cell r="I12">
            <v>4296.3</v>
          </cell>
          <cell r="L12">
            <v>5.9504338076050382E-3</v>
          </cell>
          <cell r="M12">
            <v>0.44985219840327723</v>
          </cell>
          <cell r="N12">
            <v>0</v>
          </cell>
          <cell r="O12">
            <v>0.55014780159672272</v>
          </cell>
          <cell r="P12">
            <v>2.6768157298043098E-3</v>
          </cell>
          <cell r="Q12">
            <v>0</v>
          </cell>
          <cell r="R12">
            <v>3.2736180778007279E-3</v>
          </cell>
        </row>
        <row r="13">
          <cell r="A13" t="str">
            <v>AEE</v>
          </cell>
          <cell r="B13" t="str">
            <v>04</v>
          </cell>
          <cell r="C13">
            <v>2</v>
          </cell>
          <cell r="D13" t="str">
            <v>AMEREN CORP.</v>
          </cell>
        </row>
        <row r="14">
          <cell r="A14" t="str">
            <v>04AEE1</v>
          </cell>
          <cell r="D14" t="str">
            <v>Ameren Illinois Co.</v>
          </cell>
          <cell r="E14">
            <v>0</v>
          </cell>
          <cell r="F14">
            <v>3575</v>
          </cell>
          <cell r="G14">
            <v>62</v>
          </cell>
          <cell r="H14">
            <v>4070</v>
          </cell>
          <cell r="I14">
            <v>7707</v>
          </cell>
          <cell r="L14">
            <v>1.0674299596213493E-2</v>
          </cell>
          <cell r="M14">
            <v>0.46386401972233032</v>
          </cell>
          <cell r="N14">
            <v>8.0446347476320224E-3</v>
          </cell>
          <cell r="O14">
            <v>0.52809134553003767</v>
          </cell>
          <cell r="P14">
            <v>4.9514235184200386E-3</v>
          </cell>
          <cell r="Q14">
            <v>8.5870841438333536E-5</v>
          </cell>
          <cell r="R14">
            <v>5.6370052363551217E-3</v>
          </cell>
        </row>
        <row r="15">
          <cell r="A15" t="str">
            <v>04AEE2</v>
          </cell>
          <cell r="D15" t="str">
            <v>Union Electric Co.</v>
          </cell>
          <cell r="E15">
            <v>92</v>
          </cell>
          <cell r="F15">
            <v>4098</v>
          </cell>
          <cell r="G15">
            <v>80</v>
          </cell>
          <cell r="H15">
            <v>4269</v>
          </cell>
          <cell r="I15">
            <v>8539</v>
          </cell>
          <cell r="L15">
            <v>1.1826630887773065E-2</v>
          </cell>
          <cell r="M15">
            <v>0.49068977632041222</v>
          </cell>
          <cell r="N15">
            <v>9.3687785454971313E-3</v>
          </cell>
          <cell r="O15">
            <v>0.49994144513409067</v>
          </cell>
          <cell r="P15">
            <v>5.8032068649454434E-3</v>
          </cell>
          <cell r="Q15">
            <v>1.1080108572688199E-4</v>
          </cell>
          <cell r="R15">
            <v>5.9126229371007392E-3</v>
          </cell>
        </row>
        <row r="16">
          <cell r="A16" t="str">
            <v>AEP</v>
          </cell>
          <cell r="B16" t="str">
            <v>05</v>
          </cell>
          <cell r="C16">
            <v>9</v>
          </cell>
          <cell r="D16" t="str">
            <v>AMERICAN ELEC PWR</v>
          </cell>
        </row>
        <row r="17">
          <cell r="A17" t="str">
            <v>05AEP1</v>
          </cell>
          <cell r="D17" t="str">
            <v>AEP Texas, Inc.</v>
          </cell>
          <cell r="E17">
            <v>392.1</v>
          </cell>
          <cell r="F17">
            <v>4166.3</v>
          </cell>
          <cell r="G17">
            <v>0</v>
          </cell>
          <cell r="H17">
            <v>2961.1</v>
          </cell>
          <cell r="I17">
            <v>7519.5</v>
          </cell>
          <cell r="L17">
            <v>1.0414609551541113E-2</v>
          </cell>
          <cell r="M17">
            <v>0.60621051931644399</v>
          </cell>
          <cell r="N17">
            <v>0</v>
          </cell>
          <cell r="O17">
            <v>0.39378948068355607</v>
          </cell>
          <cell r="P17">
            <v>6.3134458647177358E-3</v>
          </cell>
          <cell r="Q17">
            <v>0</v>
          </cell>
          <cell r="R17">
            <v>4.1011636868233774E-3</v>
          </cell>
        </row>
        <row r="18">
          <cell r="A18" t="str">
            <v>05AEP2</v>
          </cell>
          <cell r="D18" t="str">
            <v>Appalachian Power Co.</v>
          </cell>
          <cell r="E18">
            <v>215.6</v>
          </cell>
          <cell r="F18">
            <v>4148.2</v>
          </cell>
          <cell r="G18">
            <v>0</v>
          </cell>
          <cell r="H18">
            <v>4172.3999999999996</v>
          </cell>
          <cell r="I18">
            <v>8536.2000000000007</v>
          </cell>
          <cell r="L18">
            <v>1.1822752849772626E-2</v>
          </cell>
          <cell r="M18">
            <v>0.5112110775286427</v>
          </cell>
          <cell r="N18">
            <v>0</v>
          </cell>
          <cell r="O18">
            <v>0.48878892247135719</v>
          </cell>
          <cell r="P18">
            <v>6.0439222236870951E-3</v>
          </cell>
          <cell r="Q18">
            <v>0</v>
          </cell>
          <cell r="R18">
            <v>5.7788306260855293E-3</v>
          </cell>
        </row>
        <row r="19">
          <cell r="A19" t="str">
            <v>05AEP3</v>
          </cell>
          <cell r="D19" t="str">
            <v>Indiana Michigan Power Co.</v>
          </cell>
          <cell r="E19">
            <v>139.69999999999999</v>
          </cell>
          <cell r="F19">
            <v>2910.5</v>
          </cell>
          <cell r="G19">
            <v>0</v>
          </cell>
          <cell r="H19">
            <v>2544.4</v>
          </cell>
          <cell r="I19">
            <v>5594.6</v>
          </cell>
          <cell r="L19">
            <v>7.7485969275951742E-3</v>
          </cell>
          <cell r="M19">
            <v>0.54520430415043075</v>
          </cell>
          <cell r="N19">
            <v>0</v>
          </cell>
          <cell r="O19">
            <v>0.45479569584956919</v>
          </cell>
          <cell r="P19">
            <v>4.2245683960516929E-3</v>
          </cell>
          <cell r="Q19">
            <v>0</v>
          </cell>
          <cell r="R19">
            <v>3.5240285315434813E-3</v>
          </cell>
        </row>
        <row r="20">
          <cell r="A20" t="str">
            <v>05AEP4</v>
          </cell>
          <cell r="D20" t="str">
            <v>Kentucky Power Co.</v>
          </cell>
          <cell r="E20">
            <v>0</v>
          </cell>
          <cell r="F20">
            <v>870</v>
          </cell>
          <cell r="G20">
            <v>0</v>
          </cell>
          <cell r="H20">
            <v>782.18035699999996</v>
          </cell>
          <cell r="I20">
            <v>1652.180357</v>
          </cell>
          <cell r="K20" t="str">
            <v>FERC Form 1 (2019)</v>
          </cell>
          <cell r="L20">
            <v>2.2882922171528434E-3</v>
          </cell>
          <cell r="M20">
            <v>0.52657689356610604</v>
          </cell>
          <cell r="N20">
            <v>0</v>
          </cell>
          <cell r="O20">
            <v>0.47342310643389401</v>
          </cell>
          <cell r="P20">
            <v>1.2049618072798416E-3</v>
          </cell>
          <cell r="Q20">
            <v>0</v>
          </cell>
          <cell r="R20">
            <v>1.0833304098730018E-3</v>
          </cell>
        </row>
        <row r="21">
          <cell r="A21" t="str">
            <v>05AEP5</v>
          </cell>
          <cell r="D21" t="str">
            <v>Kingsport Power Co.</v>
          </cell>
          <cell r="E21">
            <v>0</v>
          </cell>
          <cell r="F21">
            <v>59</v>
          </cell>
          <cell r="G21">
            <v>0</v>
          </cell>
          <cell r="H21">
            <v>71.025699000000003</v>
          </cell>
          <cell r="I21">
            <v>130.025699</v>
          </cell>
          <cell r="K21" t="str">
            <v>FERC Form 1 (2019)</v>
          </cell>
          <cell r="L21">
            <v>1.8008735776995941E-4</v>
          </cell>
          <cell r="M21">
            <v>0.45375645317622942</v>
          </cell>
          <cell r="N21">
            <v>0</v>
          </cell>
          <cell r="O21">
            <v>0.54624354682377063</v>
          </cell>
          <cell r="P21">
            <v>8.1715800723575457E-5</v>
          </cell>
          <cell r="Q21">
            <v>0</v>
          </cell>
          <cell r="R21">
            <v>9.8371557046383952E-5</v>
          </cell>
        </row>
        <row r="22">
          <cell r="A22" t="str">
            <v>05AEP6</v>
          </cell>
          <cell r="D22" t="str">
            <v>Ohio Power Co.</v>
          </cell>
          <cell r="E22">
            <v>0.1</v>
          </cell>
          <cell r="F22">
            <v>2081.9</v>
          </cell>
          <cell r="G22">
            <v>0</v>
          </cell>
          <cell r="H22">
            <v>2508.5</v>
          </cell>
          <cell r="I22">
            <v>4590.5</v>
          </cell>
          <cell r="L22">
            <v>6.3579048003656463E-3</v>
          </cell>
          <cell r="M22">
            <v>0.45354536542860258</v>
          </cell>
          <cell r="N22">
            <v>0</v>
          </cell>
          <cell r="O22">
            <v>0.54645463457139742</v>
          </cell>
          <cell r="P22">
            <v>2.8835982560421036E-3</v>
          </cell>
          <cell r="Q22">
            <v>0</v>
          </cell>
          <cell r="R22">
            <v>3.4743065443235428E-3</v>
          </cell>
        </row>
        <row r="23">
          <cell r="A23" t="str">
            <v>05AEP7</v>
          </cell>
          <cell r="D23" t="str">
            <v>Public Service Co. of Oklahoma</v>
          </cell>
          <cell r="E23">
            <v>13.2</v>
          </cell>
          <cell r="F23">
            <v>1373</v>
          </cell>
          <cell r="G23">
            <v>0</v>
          </cell>
          <cell r="H23">
            <v>1373.3</v>
          </cell>
          <cell r="I23">
            <v>2759.5</v>
          </cell>
          <cell r="L23">
            <v>3.8219449507916354E-3</v>
          </cell>
          <cell r="M23">
            <v>0.50233737996013772</v>
          </cell>
          <cell r="N23">
            <v>0</v>
          </cell>
          <cell r="O23">
            <v>0.49766262003986228</v>
          </cell>
          <cell r="P23">
            <v>1.9199058129325476E-3</v>
          </cell>
          <cell r="Q23">
            <v>0</v>
          </cell>
          <cell r="R23">
            <v>1.9020391378590878E-3</v>
          </cell>
        </row>
        <row r="24">
          <cell r="A24" t="str">
            <v>05AEP8</v>
          </cell>
          <cell r="D24" t="str">
            <v>Southwestern Electric Pwr Co.</v>
          </cell>
          <cell r="E24">
            <v>121.2</v>
          </cell>
          <cell r="F24">
            <v>2534.4</v>
          </cell>
          <cell r="G24">
            <v>0</v>
          </cell>
          <cell r="H24">
            <v>2441.1</v>
          </cell>
          <cell r="I24">
            <v>5096.7</v>
          </cell>
          <cell r="L24">
            <v>7.0589986703024918E-3</v>
          </cell>
          <cell r="M24">
            <v>0.52104302784154455</v>
          </cell>
          <cell r="N24">
            <v>0</v>
          </cell>
          <cell r="O24">
            <v>0.47895697215845545</v>
          </cell>
          <cell r="P24">
            <v>3.6780420407038473E-3</v>
          </cell>
          <cell r="Q24">
            <v>0</v>
          </cell>
          <cell r="R24">
            <v>3.3809566295986446E-3</v>
          </cell>
        </row>
        <row r="25">
          <cell r="A25" t="str">
            <v>05AEP9</v>
          </cell>
          <cell r="D25" t="str">
            <v>Wheeling Power Co.</v>
          </cell>
          <cell r="E25">
            <v>0</v>
          </cell>
          <cell r="F25">
            <v>350</v>
          </cell>
          <cell r="G25">
            <v>0</v>
          </cell>
          <cell r="H25">
            <v>402.88811099999998</v>
          </cell>
          <cell r="I25">
            <v>752.88811099999998</v>
          </cell>
          <cell r="K25" t="str">
            <v>FERC Form 1 (2019)</v>
          </cell>
          <cell r="L25">
            <v>1.0427602516207655E-3</v>
          </cell>
          <cell r="M25">
            <v>0.46487651337078956</v>
          </cell>
          <cell r="N25">
            <v>0</v>
          </cell>
          <cell r="O25">
            <v>0.53512348662921039</v>
          </cell>
          <cell r="P25">
            <v>4.8475475005510868E-4</v>
          </cell>
          <cell r="Q25">
            <v>0</v>
          </cell>
          <cell r="R25">
            <v>5.5800550156565672E-4</v>
          </cell>
        </row>
        <row r="26">
          <cell r="A26" t="str">
            <v>AGR</v>
          </cell>
          <cell r="B26" t="str">
            <v>06</v>
          </cell>
          <cell r="C26">
            <v>4</v>
          </cell>
          <cell r="D26" t="str">
            <v>AVANGRID</v>
          </cell>
        </row>
        <row r="27">
          <cell r="A27" t="str">
            <v>06AGR1</v>
          </cell>
          <cell r="D27" t="str">
            <v>Central Maine Pwr</v>
          </cell>
          <cell r="E27">
            <v>0</v>
          </cell>
          <cell r="F27">
            <v>1190</v>
          </cell>
          <cell r="G27">
            <v>0.57130000000000003</v>
          </cell>
          <cell r="H27">
            <v>1983.18245</v>
          </cell>
          <cell r="I27">
            <v>3173.7537499999999</v>
          </cell>
          <cell r="K27" t="str">
            <v>FERC Form 1 (2019)</v>
          </cell>
          <cell r="L27">
            <v>4.3956920166220393E-3</v>
          </cell>
          <cell r="M27">
            <v>0.3749503249897696</v>
          </cell>
          <cell r="N27">
            <v>1.8000766442576084E-4</v>
          </cell>
          <cell r="O27">
            <v>0.62486966734580462</v>
          </cell>
          <cell r="P27">
            <v>1.6481661501873694E-3</v>
          </cell>
          <cell r="Q27">
            <v>7.9125825344709599E-7</v>
          </cell>
          <cell r="R27">
            <v>2.7467346081812226E-3</v>
          </cell>
        </row>
        <row r="28">
          <cell r="A28" t="str">
            <v>06AGR2</v>
          </cell>
          <cell r="D28" t="str">
            <v>NY State E&amp;G</v>
          </cell>
          <cell r="E28">
            <v>0</v>
          </cell>
          <cell r="F28">
            <v>1535.4839979999999</v>
          </cell>
          <cell r="G28">
            <v>0</v>
          </cell>
          <cell r="H28">
            <v>1471.5043390000001</v>
          </cell>
          <cell r="I28">
            <v>3006.9883369999998</v>
          </cell>
          <cell r="K28" t="str">
            <v>FERC Form 1 (2019)</v>
          </cell>
          <cell r="L28">
            <v>4.1647196563458907E-3</v>
          </cell>
          <cell r="M28">
            <v>0.51063849470461053</v>
          </cell>
          <cell r="N28">
            <v>0</v>
          </cell>
          <cell r="O28">
            <v>0.48936150529538958</v>
          </cell>
          <cell r="P28">
            <v>2.1266661761831685E-3</v>
          </cell>
          <cell r="Q28">
            <v>0</v>
          </cell>
          <cell r="R28">
            <v>2.0380534801627227E-3</v>
          </cell>
        </row>
        <row r="29">
          <cell r="A29" t="str">
            <v>06AGR3</v>
          </cell>
          <cell r="D29" t="str">
            <v>Rochester G&amp;E</v>
          </cell>
          <cell r="E29">
            <v>0</v>
          </cell>
          <cell r="F29">
            <v>1051.9404079999999</v>
          </cell>
          <cell r="G29">
            <v>0</v>
          </cell>
          <cell r="H29">
            <v>1104.3462730000001</v>
          </cell>
          <cell r="I29">
            <v>2156.286681</v>
          </cell>
          <cell r="K29" t="str">
            <v>FERC Form 1 (2019)</v>
          </cell>
          <cell r="L29">
            <v>2.9864863174151853E-3</v>
          </cell>
          <cell r="M29">
            <v>0.4878481220837258</v>
          </cell>
          <cell r="N29">
            <v>0</v>
          </cell>
          <cell r="O29">
            <v>0.51215187791627415</v>
          </cell>
          <cell r="P29">
            <v>1.4569517415797401E-3</v>
          </cell>
          <cell r="Q29">
            <v>0</v>
          </cell>
          <cell r="R29">
            <v>1.5295345758354452E-3</v>
          </cell>
        </row>
        <row r="30">
          <cell r="A30" t="str">
            <v>06AGR4</v>
          </cell>
          <cell r="D30" t="str">
            <v>United Illuminating</v>
          </cell>
          <cell r="E30">
            <v>0</v>
          </cell>
          <cell r="F30">
            <v>866.96</v>
          </cell>
          <cell r="G30">
            <v>0</v>
          </cell>
          <cell r="H30">
            <v>1179.0427179999999</v>
          </cell>
          <cell r="I30">
            <v>2046.002718</v>
          </cell>
          <cell r="K30" t="str">
            <v>FERC Form 1 (2019)</v>
          </cell>
          <cell r="L30">
            <v>2.8337415319318942E-3</v>
          </cell>
          <cell r="M30">
            <v>0.42373355243998267</v>
          </cell>
          <cell r="N30">
            <v>0</v>
          </cell>
          <cell r="O30">
            <v>0.57626644756001733</v>
          </cell>
          <cell r="P30">
            <v>1.2007513660222202E-3</v>
          </cell>
          <cell r="Q30">
            <v>0</v>
          </cell>
          <cell r="R30">
            <v>1.632990165909674E-3</v>
          </cell>
        </row>
        <row r="31">
          <cell r="A31" t="str">
            <v>AVA</v>
          </cell>
          <cell r="B31" t="str">
            <v>07</v>
          </cell>
          <cell r="C31">
            <v>2</v>
          </cell>
          <cell r="D31" t="str">
            <v>AVISTA CORP.</v>
          </cell>
        </row>
        <row r="32">
          <cell r="A32" t="str">
            <v>07AVA1</v>
          </cell>
          <cell r="D32" t="str">
            <v>Avista Corp.</v>
          </cell>
          <cell r="E32">
            <v>0</v>
          </cell>
          <cell r="F32">
            <v>1871.258863</v>
          </cell>
          <cell r="G32">
            <v>0</v>
          </cell>
          <cell r="H32">
            <v>1934.2546400000001</v>
          </cell>
          <cell r="I32">
            <v>3805.5135030000001</v>
          </cell>
          <cell r="K32" t="str">
            <v>FERC Form 1 (2019)</v>
          </cell>
          <cell r="L32">
            <v>5.2706878485088747E-3</v>
          </cell>
          <cell r="M32">
            <v>0.49172309112156104</v>
          </cell>
          <cell r="N32">
            <v>0</v>
          </cell>
          <cell r="O32">
            <v>0.5082769088784389</v>
          </cell>
          <cell r="P32">
            <v>2.5917189212056337E-3</v>
          </cell>
          <cell r="Q32">
            <v>0</v>
          </cell>
          <cell r="R32">
            <v>2.6789689273032406E-3</v>
          </cell>
        </row>
        <row r="33">
          <cell r="A33" t="str">
            <v>07AVA2</v>
          </cell>
          <cell r="D33" t="str">
            <v>Alaska Electric Light &amp; Power</v>
          </cell>
          <cell r="E33">
            <v>0</v>
          </cell>
          <cell r="F33">
            <v>74.305897000000002</v>
          </cell>
          <cell r="G33">
            <v>0</v>
          </cell>
          <cell r="H33">
            <v>110.71956900000001</v>
          </cell>
          <cell r="I33">
            <v>185.02546599999999</v>
          </cell>
          <cell r="K33" t="str">
            <v>FERC Form 1 (2019)</v>
          </cell>
          <cell r="L33">
            <v>2.5626278149902857E-4</v>
          </cell>
          <cell r="M33">
            <v>0.4015982156748088</v>
          </cell>
          <cell r="N33">
            <v>0</v>
          </cell>
          <cell r="O33">
            <v>0.59840178432519131</v>
          </cell>
          <cell r="P33">
            <v>1.0291467579387328E-4</v>
          </cell>
          <cell r="Q33">
            <v>0</v>
          </cell>
          <cell r="R33">
            <v>1.5334810570515533E-4</v>
          </cell>
        </row>
        <row r="34">
          <cell r="A34" t="str">
            <v>BKH</v>
          </cell>
          <cell r="B34" t="str">
            <v>08</v>
          </cell>
          <cell r="C34">
            <v>3</v>
          </cell>
          <cell r="D34" t="str">
            <v>BLACK HILLS CORP.</v>
          </cell>
        </row>
        <row r="35">
          <cell r="A35" t="str">
            <v>08BKH1</v>
          </cell>
          <cell r="D35" t="str">
            <v>Black Hills Power</v>
          </cell>
          <cell r="E35">
            <v>0</v>
          </cell>
          <cell r="F35">
            <v>342.77289000000002</v>
          </cell>
          <cell r="G35">
            <v>0</v>
          </cell>
          <cell r="H35">
            <v>451.03680200000002</v>
          </cell>
          <cell r="I35">
            <v>793.80969200000004</v>
          </cell>
          <cell r="K35" t="str">
            <v>FERC Form 1 (2019)</v>
          </cell>
          <cell r="L35">
            <v>1.0994371966765223E-3</v>
          </cell>
          <cell r="M35">
            <v>0.43180738841369554</v>
          </cell>
          <cell r="N35">
            <v>0</v>
          </cell>
          <cell r="O35">
            <v>0.56819261158630452</v>
          </cell>
          <cell r="P35">
            <v>4.7474510462176361E-4</v>
          </cell>
          <cell r="Q35">
            <v>0</v>
          </cell>
          <cell r="R35">
            <v>6.2469209205475871E-4</v>
          </cell>
        </row>
        <row r="36">
          <cell r="A36" t="str">
            <v>08BKH2</v>
          </cell>
          <cell r="D36" t="str">
            <v>Cheyenne Light Fuel &amp; Power</v>
          </cell>
          <cell r="E36">
            <v>0</v>
          </cell>
          <cell r="F36">
            <v>202</v>
          </cell>
          <cell r="G36">
            <v>0</v>
          </cell>
          <cell r="H36">
            <v>188.83557300000001</v>
          </cell>
          <cell r="I36">
            <v>390.83557300000001</v>
          </cell>
          <cell r="K36" t="str">
            <v>FERC Form 1 (2019)</v>
          </cell>
          <cell r="L36">
            <v>5.4131257286360048E-4</v>
          </cell>
          <cell r="M36">
            <v>0.51684138792555612</v>
          </cell>
          <cell r="N36">
            <v>0</v>
          </cell>
          <cell r="O36">
            <v>0.48315861207444394</v>
          </cell>
          <cell r="P36">
            <v>2.79772741460377E-4</v>
          </cell>
          <cell r="Q36">
            <v>0</v>
          </cell>
          <cell r="R36">
            <v>2.6153983140322353E-4</v>
          </cell>
        </row>
        <row r="37">
          <cell r="A37" t="str">
            <v>08BKH3</v>
          </cell>
          <cell r="D37" t="str">
            <v>Black Hills/Colorado Electric Utility Co</v>
          </cell>
          <cell r="E37">
            <v>0</v>
          </cell>
          <cell r="F37">
            <v>150</v>
          </cell>
          <cell r="G37">
            <v>0</v>
          </cell>
          <cell r="H37">
            <v>405.240928</v>
          </cell>
          <cell r="I37">
            <v>555.24092799999994</v>
          </cell>
          <cell r="K37" t="str">
            <v>FERC Form 1 (2019)</v>
          </cell>
          <cell r="L37">
            <v>7.6901622078001869E-4</v>
          </cell>
          <cell r="M37">
            <v>0.27015299563795847</v>
          </cell>
          <cell r="N37">
            <v>0</v>
          </cell>
          <cell r="O37">
            <v>0.72984700436204164</v>
          </cell>
          <cell r="P37">
            <v>2.077520357379037E-4</v>
          </cell>
          <cell r="Q37">
            <v>0</v>
          </cell>
          <cell r="R37">
            <v>5.6126418504211511E-4</v>
          </cell>
        </row>
        <row r="38">
          <cell r="A38" t="str">
            <v>CNP</v>
          </cell>
          <cell r="B38" t="str">
            <v>09</v>
          </cell>
          <cell r="C38">
            <v>1</v>
          </cell>
          <cell r="D38" t="str">
            <v>CENTERPOINT ENERGY</v>
          </cell>
        </row>
        <row r="39">
          <cell r="A39" t="str">
            <v>09CNP1</v>
          </cell>
          <cell r="D39" t="str">
            <v>CenterPoint Energy Houston Elect.</v>
          </cell>
          <cell r="E39">
            <v>231</v>
          </cell>
          <cell r="F39">
            <v>4719</v>
          </cell>
          <cell r="G39">
            <v>0</v>
          </cell>
          <cell r="H39">
            <v>3251</v>
          </cell>
          <cell r="I39">
            <v>8201</v>
          </cell>
          <cell r="L39">
            <v>1.135849630057699E-2</v>
          </cell>
          <cell r="M39">
            <v>0.60358492866723568</v>
          </cell>
          <cell r="N39">
            <v>0</v>
          </cell>
          <cell r="O39">
            <v>0.39641507133276432</v>
          </cell>
          <cell r="P39">
            <v>6.8558171793508225E-3</v>
          </cell>
          <cell r="Q39">
            <v>0</v>
          </cell>
          <cell r="R39">
            <v>4.502679121226167E-3</v>
          </cell>
        </row>
        <row r="40">
          <cell r="A40" t="str">
            <v>CMS</v>
          </cell>
          <cell r="B40">
            <v>10</v>
          </cell>
          <cell r="C40">
            <v>1</v>
          </cell>
          <cell r="D40" t="str">
            <v>CMS ENERGY</v>
          </cell>
        </row>
        <row r="41">
          <cell r="A41" t="str">
            <v>10CMS1</v>
          </cell>
          <cell r="D41" t="str">
            <v>Consumers Energy Co.</v>
          </cell>
          <cell r="E41">
            <v>221</v>
          </cell>
          <cell r="F41">
            <v>7124</v>
          </cell>
          <cell r="G41">
            <v>37</v>
          </cell>
          <cell r="H41">
            <v>7700</v>
          </cell>
          <cell r="I41">
            <v>15082</v>
          </cell>
          <cell r="L41">
            <v>2.0888774686660425E-2</v>
          </cell>
          <cell r="M41">
            <v>0.48700437607744329</v>
          </cell>
          <cell r="N41">
            <v>2.4532555364010079E-3</v>
          </cell>
          <cell r="O41">
            <v>0.51054236838615563</v>
          </cell>
          <cell r="P41">
            <v>1.0172924683299351E-2</v>
          </cell>
          <cell r="Q41">
            <v>5.124550214868292E-5</v>
          </cell>
          <cell r="R41">
            <v>1.0664604501212389E-2</v>
          </cell>
        </row>
        <row r="42">
          <cell r="A42" t="str">
            <v>ED</v>
          </cell>
          <cell r="B42">
            <v>11</v>
          </cell>
          <cell r="C42">
            <v>3</v>
          </cell>
          <cell r="D42" t="str">
            <v>CONSOLIDATED EDISON</v>
          </cell>
        </row>
        <row r="43">
          <cell r="A43" t="str">
            <v>11ED1</v>
          </cell>
          <cell r="D43" t="str">
            <v>Consolidated Edison of NY</v>
          </cell>
          <cell r="E43">
            <v>350</v>
          </cell>
          <cell r="F43">
            <v>14614</v>
          </cell>
          <cell r="G43">
            <v>0</v>
          </cell>
          <cell r="H43">
            <v>14147</v>
          </cell>
          <cell r="I43">
            <v>29111</v>
          </cell>
          <cell r="L43">
            <v>4.0319130082440764E-2</v>
          </cell>
          <cell r="M43">
            <v>0.5140324963072378</v>
          </cell>
          <cell r="N43">
            <v>0</v>
          </cell>
          <cell r="O43">
            <v>0.4859675036927622</v>
          </cell>
          <cell r="P43">
            <v>2.0725343085213274E-2</v>
          </cell>
          <cell r="Q43">
            <v>0</v>
          </cell>
          <cell r="R43">
            <v>1.959378699722749E-2</v>
          </cell>
        </row>
        <row r="44">
          <cell r="A44" t="str">
            <v>11ED2</v>
          </cell>
          <cell r="D44" t="str">
            <v>Orange &amp; Rockland</v>
          </cell>
          <cell r="E44">
            <v>0</v>
          </cell>
          <cell r="F44">
            <v>824.23237900000004</v>
          </cell>
          <cell r="G44">
            <v>0</v>
          </cell>
          <cell r="H44">
            <v>762.22194100000002</v>
          </cell>
          <cell r="I44">
            <v>1586.4543200000001</v>
          </cell>
          <cell r="K44" t="str">
            <v>FERC Form 1 (2019)</v>
          </cell>
          <cell r="L44">
            <v>2.1972607639012781E-3</v>
          </cell>
          <cell r="M44">
            <v>0.51954371998558391</v>
          </cell>
          <cell r="N44">
            <v>0</v>
          </cell>
          <cell r="O44">
            <v>0.48045628001441604</v>
          </cell>
          <cell r="P44">
            <v>1.1415730310556358E-3</v>
          </cell>
          <cell r="Q44">
            <v>0</v>
          </cell>
          <cell r="R44">
            <v>1.0556877328456421E-3</v>
          </cell>
        </row>
        <row r="45">
          <cell r="A45" t="str">
            <v>11ED3</v>
          </cell>
          <cell r="D45" t="str">
            <v>Rockland Electric</v>
          </cell>
          <cell r="E45">
            <v>0</v>
          </cell>
          <cell r="F45">
            <v>0</v>
          </cell>
          <cell r="G45">
            <v>0</v>
          </cell>
          <cell r="H45">
            <v>308.41211700000002</v>
          </cell>
          <cell r="I45">
            <v>308.41211700000002</v>
          </cell>
          <cell r="K45" t="str">
            <v>FERC Form 1 (2019)</v>
          </cell>
          <cell r="L45">
            <v>4.2715496768657698E-4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4.2715496768657698E-4</v>
          </cell>
        </row>
        <row r="46">
          <cell r="A46" t="str">
            <v>D</v>
          </cell>
          <cell r="B46">
            <v>12</v>
          </cell>
          <cell r="C46">
            <v>2</v>
          </cell>
          <cell r="D46" t="str">
            <v>DOMINION ENERGY</v>
          </cell>
        </row>
        <row r="47">
          <cell r="A47" t="str">
            <v>12D1</v>
          </cell>
          <cell r="D47" t="str">
            <v>Virginia Electric &amp; Power</v>
          </cell>
          <cell r="E47">
            <v>4</v>
          </cell>
          <cell r="F47">
            <v>12341</v>
          </cell>
          <cell r="G47">
            <v>0</v>
          </cell>
          <cell r="H47">
            <v>13989</v>
          </cell>
          <cell r="I47">
            <v>26334</v>
          </cell>
          <cell r="L47">
            <v>3.6472947394146374E-2</v>
          </cell>
          <cell r="M47">
            <v>0.46878560036454775</v>
          </cell>
          <cell r="N47">
            <v>0</v>
          </cell>
          <cell r="O47">
            <v>0.53121439963545225</v>
          </cell>
          <cell r="P47">
            <v>1.7097992541229474E-2</v>
          </cell>
          <cell r="Q47">
            <v>0</v>
          </cell>
          <cell r="R47">
            <v>1.93749548529169E-2</v>
          </cell>
        </row>
        <row r="48">
          <cell r="A48" t="str">
            <v>12D2</v>
          </cell>
          <cell r="D48" t="str">
            <v>Dominion Energy South Carolina</v>
          </cell>
          <cell r="E48">
            <v>7</v>
          </cell>
          <cell r="F48">
            <v>3608</v>
          </cell>
          <cell r="G48">
            <v>0</v>
          </cell>
          <cell r="H48">
            <v>3892</v>
          </cell>
          <cell r="I48">
            <v>7507</v>
          </cell>
          <cell r="L48">
            <v>1.0397296881896287E-2</v>
          </cell>
          <cell r="M48">
            <v>0.48155055281737047</v>
          </cell>
          <cell r="N48">
            <v>0</v>
          </cell>
          <cell r="O48">
            <v>0.51844944718262953</v>
          </cell>
          <cell r="P48">
            <v>5.0068240612834792E-3</v>
          </cell>
          <cell r="Q48">
            <v>0</v>
          </cell>
          <cell r="R48">
            <v>5.3904728206128081E-3</v>
          </cell>
        </row>
        <row r="49">
          <cell r="A49" t="str">
            <v>DTE</v>
          </cell>
          <cell r="B49">
            <v>13</v>
          </cell>
          <cell r="C49">
            <v>1</v>
          </cell>
          <cell r="D49" t="str">
            <v>DTE ENERGY CO.</v>
          </cell>
        </row>
        <row r="50">
          <cell r="A50" t="str">
            <v>13DTE1</v>
          </cell>
          <cell r="D50" t="str">
            <v>DTE Electric Co.</v>
          </cell>
          <cell r="E50">
            <v>636</v>
          </cell>
          <cell r="F50">
            <v>6552</v>
          </cell>
          <cell r="G50">
            <v>0</v>
          </cell>
          <cell r="H50">
            <v>7195</v>
          </cell>
          <cell r="I50">
            <v>14383</v>
          </cell>
          <cell r="L50">
            <v>1.9920650200121796E-2</v>
          </cell>
          <cell r="M50">
            <v>0.49975665716470835</v>
          </cell>
          <cell r="N50">
            <v>0</v>
          </cell>
          <cell r="O50">
            <v>0.5002433428352917</v>
          </cell>
          <cell r="P50">
            <v>9.9554775525603472E-3</v>
          </cell>
          <cell r="Q50">
            <v>0</v>
          </cell>
          <cell r="R50">
            <v>9.9651726475614502E-3</v>
          </cell>
        </row>
        <row r="51">
          <cell r="A51" t="str">
            <v>DUK</v>
          </cell>
          <cell r="B51">
            <v>14</v>
          </cell>
          <cell r="C51">
            <v>7</v>
          </cell>
          <cell r="D51" t="str">
            <v>DUKE ENERGY</v>
          </cell>
        </row>
        <row r="52">
          <cell r="A52" t="str">
            <v>14DUK1</v>
          </cell>
          <cell r="D52" t="str">
            <v>Duke Energy Carolinas</v>
          </cell>
          <cell r="E52">
            <v>458</v>
          </cell>
          <cell r="F52">
            <v>11442</v>
          </cell>
          <cell r="G52">
            <v>0</v>
          </cell>
          <cell r="H52">
            <v>12811</v>
          </cell>
          <cell r="I52">
            <v>24711</v>
          </cell>
          <cell r="L52">
            <v>3.4225070367462258E-2</v>
          </cell>
          <cell r="M52">
            <v>0.48156691352029463</v>
          </cell>
          <cell r="N52">
            <v>0</v>
          </cell>
          <cell r="O52">
            <v>0.51843308647970543</v>
          </cell>
          <cell r="P52">
            <v>1.6481661501873697E-2</v>
          </cell>
          <cell r="Q52">
            <v>0</v>
          </cell>
          <cell r="R52">
            <v>1.7743408865588565E-2</v>
          </cell>
        </row>
        <row r="53">
          <cell r="A53" t="str">
            <v>14DUK2</v>
          </cell>
          <cell r="D53" t="str">
            <v>Duke Energy Florida</v>
          </cell>
          <cell r="E53">
            <v>571</v>
          </cell>
          <cell r="F53">
            <v>7416</v>
          </cell>
          <cell r="G53">
            <v>0</v>
          </cell>
          <cell r="H53">
            <v>6788</v>
          </cell>
          <cell r="I53">
            <v>14775</v>
          </cell>
          <cell r="L53">
            <v>2.0463575520183516E-2</v>
          </cell>
          <cell r="M53">
            <v>0.54057529610829103</v>
          </cell>
          <cell r="N53">
            <v>0</v>
          </cell>
          <cell r="O53">
            <v>0.45942470389170897</v>
          </cell>
          <cell r="P53">
            <v>1.1062103396257579E-2</v>
          </cell>
          <cell r="Q53">
            <v>0</v>
          </cell>
          <cell r="R53">
            <v>9.4014721239259365E-3</v>
          </cell>
        </row>
        <row r="54">
          <cell r="A54" t="str">
            <v>14DUK3</v>
          </cell>
          <cell r="D54" t="str">
            <v>Duke Energy Indiana</v>
          </cell>
          <cell r="E54">
            <v>503</v>
          </cell>
          <cell r="F54">
            <v>3554</v>
          </cell>
          <cell r="G54">
            <v>0</v>
          </cell>
          <cell r="H54">
            <v>4575</v>
          </cell>
          <cell r="I54">
            <v>8632</v>
          </cell>
          <cell r="L54">
            <v>1.1955437149930566E-2</v>
          </cell>
          <cell r="M54">
            <v>0.46999536607970344</v>
          </cell>
          <cell r="N54">
            <v>0</v>
          </cell>
          <cell r="O54">
            <v>0.53000463392029662</v>
          </cell>
          <cell r="P54">
            <v>5.6190000599245027E-3</v>
          </cell>
          <cell r="Q54">
            <v>0</v>
          </cell>
          <cell r="R54">
            <v>6.3364370900060637E-3</v>
          </cell>
        </row>
        <row r="55">
          <cell r="A55" t="str">
            <v>14DUK4</v>
          </cell>
          <cell r="D55" t="str">
            <v>Duke Energy Ohio</v>
          </cell>
          <cell r="E55">
            <v>0</v>
          </cell>
          <cell r="F55">
            <v>2619</v>
          </cell>
          <cell r="G55">
            <v>0</v>
          </cell>
          <cell r="H55">
            <v>3683</v>
          </cell>
          <cell r="I55">
            <v>6302</v>
          </cell>
          <cell r="L55">
            <v>8.7283555281351278E-3</v>
          </cell>
          <cell r="M55">
            <v>0.41558235480799743</v>
          </cell>
          <cell r="N55">
            <v>0</v>
          </cell>
          <cell r="O55">
            <v>0.58441764519200257</v>
          </cell>
          <cell r="P55">
            <v>3.6273505439837987E-3</v>
          </cell>
          <cell r="Q55">
            <v>0</v>
          </cell>
          <cell r="R55">
            <v>5.1010049841513291E-3</v>
          </cell>
        </row>
        <row r="56">
          <cell r="A56" t="str">
            <v>14DUK5</v>
          </cell>
          <cell r="D56" t="str">
            <v>Duke Energy Progress</v>
          </cell>
          <cell r="E56">
            <v>1006</v>
          </cell>
          <cell r="F56">
            <v>8052</v>
          </cell>
          <cell r="G56">
            <v>0</v>
          </cell>
          <cell r="H56">
            <v>9246</v>
          </cell>
          <cell r="I56">
            <v>18304</v>
          </cell>
          <cell r="L56">
            <v>2.5351288414310596E-2</v>
          </cell>
          <cell r="M56">
            <v>0.49486451048951047</v>
          </cell>
          <cell r="N56">
            <v>0</v>
          </cell>
          <cell r="O56">
            <v>0.50513548951048948</v>
          </cell>
          <cell r="P56">
            <v>1.2545452931426211E-2</v>
          </cell>
          <cell r="Q56">
            <v>0</v>
          </cell>
          <cell r="R56">
            <v>1.2805835482884383E-2</v>
          </cell>
        </row>
        <row r="57">
          <cell r="A57" t="str">
            <v>14DUK6</v>
          </cell>
          <cell r="D57" t="str">
            <v>Progress Energy Inc.</v>
          </cell>
          <cell r="E57">
            <v>1577</v>
          </cell>
          <cell r="F57">
            <v>18057</v>
          </cell>
          <cell r="G57">
            <v>0</v>
          </cell>
          <cell r="H57">
            <v>15593</v>
          </cell>
          <cell r="I57">
            <v>35227</v>
          </cell>
          <cell r="L57">
            <v>4.8789873086260892E-2</v>
          </cell>
          <cell r="M57">
            <v>0.55735657308314646</v>
          </cell>
          <cell r="N57">
            <v>0</v>
          </cell>
          <cell r="O57">
            <v>0.44264342691685354</v>
          </cell>
          <cell r="P57">
            <v>2.7193356464520008E-2</v>
          </cell>
          <cell r="Q57">
            <v>0</v>
          </cell>
          <cell r="R57">
            <v>2.1596516621740884E-2</v>
          </cell>
        </row>
        <row r="58">
          <cell r="A58" t="str">
            <v>14DUK7</v>
          </cell>
          <cell r="D58" t="str">
            <v>Duke Energy Kentucky</v>
          </cell>
          <cell r="E58">
            <v>0</v>
          </cell>
          <cell r="F58">
            <v>661.521435</v>
          </cell>
          <cell r="G58">
            <v>0</v>
          </cell>
          <cell r="H58">
            <v>645.09359199999994</v>
          </cell>
          <cell r="I58">
            <v>1306.6150269999998</v>
          </cell>
          <cell r="K58" t="str">
            <v>FERC Form 1 (2019)</v>
          </cell>
          <cell r="L58">
            <v>1.8096795452332399E-3</v>
          </cell>
          <cell r="M58">
            <v>0.50628641285326359</v>
          </cell>
          <cell r="N58">
            <v>0</v>
          </cell>
          <cell r="O58">
            <v>0.49371358714673658</v>
          </cell>
          <cell r="P58">
            <v>9.1621616537006234E-4</v>
          </cell>
          <cell r="Q58">
            <v>0</v>
          </cell>
          <cell r="R58">
            <v>8.9346337986317774E-4</v>
          </cell>
        </row>
        <row r="59">
          <cell r="A59" t="str">
            <v>EIX</v>
          </cell>
          <cell r="B59">
            <v>15</v>
          </cell>
          <cell r="C59">
            <v>1</v>
          </cell>
          <cell r="D59" t="str">
            <v>EDISON INTERNATIONAL</v>
          </cell>
        </row>
        <row r="60">
          <cell r="A60" t="str">
            <v>15EIX1</v>
          </cell>
          <cell r="D60" t="str">
            <v>Southern California Edison Co.</v>
          </cell>
          <cell r="E60">
            <v>79</v>
          </cell>
          <cell r="F60">
            <v>15132</v>
          </cell>
          <cell r="G60">
            <v>2245</v>
          </cell>
          <cell r="H60">
            <v>15582</v>
          </cell>
          <cell r="I60">
            <v>33038</v>
          </cell>
          <cell r="L60">
            <v>4.5758078378059085E-2</v>
          </cell>
          <cell r="M60">
            <v>0.46040922574005688</v>
          </cell>
          <cell r="N60">
            <v>6.7952055209153095E-2</v>
          </cell>
          <cell r="O60">
            <v>0.47163871905079002</v>
          </cell>
          <cell r="P60">
            <v>2.1067441437395022E-2</v>
          </cell>
          <cell r="Q60">
            <v>3.1093554682106255E-3</v>
          </cell>
          <cell r="R60">
            <v>2.1581281472453438E-2</v>
          </cell>
        </row>
        <row r="61">
          <cell r="A61" t="str">
            <v>EE</v>
          </cell>
          <cell r="B61">
            <v>16</v>
          </cell>
          <cell r="C61">
            <v>1</v>
          </cell>
          <cell r="D61" t="str">
            <v>EL PASO ELECTRIC</v>
          </cell>
        </row>
        <row r="62">
          <cell r="A62" t="str">
            <v>16EE1</v>
          </cell>
          <cell r="D62" t="str">
            <v>El Paso Electric Co.</v>
          </cell>
          <cell r="E62">
            <v>0</v>
          </cell>
          <cell r="F62">
            <v>1288.018879</v>
          </cell>
          <cell r="G62">
            <v>0</v>
          </cell>
          <cell r="H62">
            <v>1236.463123</v>
          </cell>
          <cell r="I62">
            <v>2524.4820019999997</v>
          </cell>
          <cell r="K62" t="str">
            <v>FERC Form 1 (2019)</v>
          </cell>
          <cell r="L62">
            <v>3.4964418339946579E-3</v>
          </cell>
          <cell r="M62">
            <v>0.51021115538933448</v>
          </cell>
          <cell r="N62">
            <v>0</v>
          </cell>
          <cell r="O62">
            <v>0.48978884461066563</v>
          </cell>
          <cell r="P62">
            <v>1.7839236278740179E-3</v>
          </cell>
          <cell r="Q62">
            <v>0</v>
          </cell>
          <cell r="R62">
            <v>1.7125182061206402E-3</v>
          </cell>
        </row>
        <row r="63">
          <cell r="A63" t="str">
            <v>EMA</v>
          </cell>
          <cell r="B63">
            <v>17</v>
          </cell>
          <cell r="C63">
            <v>2</v>
          </cell>
          <cell r="D63" t="str">
            <v>EMERA INC.</v>
          </cell>
        </row>
        <row r="64">
          <cell r="A64" t="str">
            <v>17EMA1</v>
          </cell>
          <cell r="D64" t="str">
            <v>Emera Maine</v>
          </cell>
          <cell r="E64">
            <v>0</v>
          </cell>
          <cell r="F64">
            <v>398.53803299999998</v>
          </cell>
          <cell r="G64">
            <v>0.3654</v>
          </cell>
          <cell r="H64">
            <v>531.55704100000003</v>
          </cell>
          <cell r="I64">
            <v>930.46047399999998</v>
          </cell>
          <cell r="K64" t="str">
            <v>FERC Form 1 (2019)</v>
          </cell>
          <cell r="L64">
            <v>1.2887003843143655E-3</v>
          </cell>
          <cell r="M64">
            <v>0.42832344214118651</v>
          </cell>
          <cell r="N64">
            <v>3.9270878259789466E-4</v>
          </cell>
          <cell r="O64">
            <v>0.57128384907621566</v>
          </cell>
          <cell r="P64">
            <v>5.5198058449819896E-4</v>
          </cell>
          <cell r="Q64">
            <v>5.060839590575335E-7</v>
          </cell>
          <cell r="R64">
            <v>7.3621371585710915E-4</v>
          </cell>
        </row>
        <row r="65">
          <cell r="A65" t="str">
            <v>17EMA2</v>
          </cell>
          <cell r="D65" t="str">
            <v>Tampa Electric Co.</v>
          </cell>
          <cell r="E65">
            <v>0</v>
          </cell>
          <cell r="F65">
            <v>2285.7636750000001</v>
          </cell>
          <cell r="G65">
            <v>0</v>
          </cell>
          <cell r="H65">
            <v>2866.3986089999999</v>
          </cell>
          <cell r="I65">
            <v>5152.162284</v>
          </cell>
          <cell r="K65" t="str">
            <v>FERC Form 1 (2018)</v>
          </cell>
          <cell r="L65">
            <v>7.1358146863536509E-3</v>
          </cell>
          <cell r="M65">
            <v>0.4436513349159093</v>
          </cell>
          <cell r="N65">
            <v>0</v>
          </cell>
          <cell r="O65">
            <v>0.55634866508409075</v>
          </cell>
          <cell r="P65">
            <v>3.165813711313348E-3</v>
          </cell>
          <cell r="Q65">
            <v>0</v>
          </cell>
          <cell r="R65">
            <v>3.9700009750403033E-3</v>
          </cell>
        </row>
        <row r="66">
          <cell r="A66" t="str">
            <v>ETR</v>
          </cell>
          <cell r="B66">
            <v>18</v>
          </cell>
          <cell r="C66">
            <v>5</v>
          </cell>
          <cell r="D66" t="str">
            <v>ENTERGY CORP.</v>
          </cell>
        </row>
        <row r="67">
          <cell r="A67" t="str">
            <v>18ETR1</v>
          </cell>
          <cell r="D67" t="str">
            <v>Entergy Arkansas Inc.</v>
          </cell>
          <cell r="E67">
            <v>0</v>
          </cell>
          <cell r="F67">
            <v>3517.2080000000001</v>
          </cell>
          <cell r="G67">
            <v>0</v>
          </cell>
          <cell r="H67">
            <v>3125.9369999999999</v>
          </cell>
          <cell r="I67">
            <v>6643.1450000000004</v>
          </cell>
          <cell r="L67">
            <v>9.2008459830138431E-3</v>
          </cell>
          <cell r="M67">
            <v>0.52944922924307691</v>
          </cell>
          <cell r="N67">
            <v>0</v>
          </cell>
          <cell r="O67">
            <v>0.47055077075692309</v>
          </cell>
          <cell r="P67">
            <v>4.8713808140909394E-3</v>
          </cell>
          <cell r="Q67">
            <v>0</v>
          </cell>
          <cell r="R67">
            <v>4.3294651689229037E-3</v>
          </cell>
        </row>
        <row r="68">
          <cell r="A68" t="str">
            <v>18ETR2</v>
          </cell>
          <cell r="D68" t="str">
            <v>Entergy Louisiana LLC</v>
          </cell>
          <cell r="E68">
            <v>320.00200000000001</v>
          </cell>
          <cell r="F68">
            <v>6983.6670000000004</v>
          </cell>
          <cell r="G68">
            <v>0</v>
          </cell>
          <cell r="H68">
            <v>6397.1180000000004</v>
          </cell>
          <cell r="I68">
            <v>13700.787</v>
          </cell>
          <cell r="L68">
            <v>1.8975775936409377E-2</v>
          </cell>
          <cell r="M68">
            <v>0.53308390240648229</v>
          </cell>
          <cell r="N68">
            <v>0</v>
          </cell>
          <cell r="O68">
            <v>0.46691609759351782</v>
          </cell>
          <cell r="P68">
            <v>1.0115680687372132E-2</v>
          </cell>
          <cell r="Q68">
            <v>0</v>
          </cell>
          <cell r="R68">
            <v>8.8600952490372475E-3</v>
          </cell>
        </row>
        <row r="69">
          <cell r="A69" t="str">
            <v>18ETR3</v>
          </cell>
          <cell r="D69" t="str">
            <v>Entergy Mississippi Inc.</v>
          </cell>
          <cell r="E69">
            <v>0</v>
          </cell>
          <cell r="F69">
            <v>1614.1289999999999</v>
          </cell>
          <cell r="G69">
            <v>0</v>
          </cell>
          <cell r="H69">
            <v>1542.1510000000001</v>
          </cell>
          <cell r="I69">
            <v>3156.2799999999997</v>
          </cell>
          <cell r="L69">
            <v>4.3714906357255378E-3</v>
          </cell>
          <cell r="M69">
            <v>0.51140234706680021</v>
          </cell>
          <cell r="N69">
            <v>0</v>
          </cell>
          <cell r="O69">
            <v>0.4885976529331999</v>
          </cell>
          <cell r="P69">
            <v>2.2355905712905786E-3</v>
          </cell>
          <cell r="Q69">
            <v>0</v>
          </cell>
          <cell r="R69">
            <v>2.1359000644349596E-3</v>
          </cell>
        </row>
        <row r="70">
          <cell r="A70" t="str">
            <v>18ETR4</v>
          </cell>
          <cell r="D70" t="str">
            <v>Entergy New Orleans Inc.</v>
          </cell>
          <cell r="E70">
            <v>25</v>
          </cell>
          <cell r="F70">
            <v>534.06799999999998</v>
          </cell>
          <cell r="G70">
            <v>0</v>
          </cell>
          <cell r="H70">
            <v>497.57900000000001</v>
          </cell>
          <cell r="I70">
            <v>1056.6469999999999</v>
          </cell>
          <cell r="L70">
            <v>1.4634704353756582E-3</v>
          </cell>
          <cell r="M70">
            <v>0.52909628286457067</v>
          </cell>
          <cell r="N70">
            <v>0</v>
          </cell>
          <cell r="O70">
            <v>0.47090371713542939</v>
          </cell>
          <cell r="P70">
            <v>7.7431676743945567E-4</v>
          </cell>
          <cell r="Q70">
            <v>0</v>
          </cell>
          <cell r="R70">
            <v>6.8915366793620262E-4</v>
          </cell>
        </row>
        <row r="71">
          <cell r="A71" t="str">
            <v>18ETR5</v>
          </cell>
          <cell r="D71" t="str">
            <v>Entergy Texas Inc.</v>
          </cell>
          <cell r="E71">
            <v>0</v>
          </cell>
          <cell r="F71">
            <v>1922.9559999999999</v>
          </cell>
          <cell r="G71">
            <v>35</v>
          </cell>
          <cell r="H71">
            <v>1764.4069999999999</v>
          </cell>
          <cell r="I71">
            <v>3722.3629999999998</v>
          </cell>
          <cell r="L71">
            <v>5.1555232733696693E-3</v>
          </cell>
          <cell r="M71">
            <v>0.51659550667143428</v>
          </cell>
          <cell r="N71">
            <v>9.4026294587604697E-3</v>
          </cell>
          <cell r="O71">
            <v>0.47400186386980531</v>
          </cell>
          <cell r="P71">
            <v>2.6633201575627756E-3</v>
          </cell>
          <cell r="Q71">
            <v>4.8475475005510856E-5</v>
          </cell>
          <cell r="R71">
            <v>2.443727640801383E-3</v>
          </cell>
        </row>
        <row r="72">
          <cell r="A72" t="str">
            <v>EVRG</v>
          </cell>
          <cell r="B72">
            <v>19</v>
          </cell>
          <cell r="C72">
            <v>2</v>
          </cell>
          <cell r="D72" t="str">
            <v>EVERGY, INC.</v>
          </cell>
        </row>
        <row r="73">
          <cell r="A73" t="str">
            <v>19EVRG1</v>
          </cell>
          <cell r="D73" t="str">
            <v>Evergy Metro</v>
          </cell>
          <cell r="E73">
            <v>0</v>
          </cell>
          <cell r="F73">
            <v>2525</v>
          </cell>
          <cell r="G73">
            <v>0</v>
          </cell>
          <cell r="H73">
            <v>2580.6999999999998</v>
          </cell>
          <cell r="I73">
            <v>5105.7</v>
          </cell>
          <cell r="L73">
            <v>7.0714637924467662E-3</v>
          </cell>
          <cell r="M73">
            <v>0.49454531210216035</v>
          </cell>
          <cell r="N73">
            <v>0</v>
          </cell>
          <cell r="O73">
            <v>0.50545468789783965</v>
          </cell>
          <cell r="P73">
            <v>3.4971592682547124E-3</v>
          </cell>
          <cell r="Q73">
            <v>0</v>
          </cell>
          <cell r="R73">
            <v>3.5743045241920538E-3</v>
          </cell>
        </row>
        <row r="74">
          <cell r="A74" t="str">
            <v>19EVRG2</v>
          </cell>
          <cell r="D74" t="str">
            <v>Evergy Kansas Central</v>
          </cell>
          <cell r="E74">
            <v>250</v>
          </cell>
          <cell r="F74">
            <v>3436.1</v>
          </cell>
          <cell r="G74">
            <v>0</v>
          </cell>
          <cell r="H74">
            <v>4205</v>
          </cell>
          <cell r="I74">
            <v>7891.1</v>
          </cell>
          <cell r="L74">
            <v>1.0929280594742481E-2</v>
          </cell>
          <cell r="M74">
            <v>0.46712118716021844</v>
          </cell>
          <cell r="N74">
            <v>0</v>
          </cell>
          <cell r="O74">
            <v>0.53287881283978145</v>
          </cell>
          <cell r="P74">
            <v>5.1052985262232458E-3</v>
          </cell>
          <cell r="Q74">
            <v>0</v>
          </cell>
          <cell r="R74">
            <v>5.8239820685192338E-3</v>
          </cell>
        </row>
        <row r="75">
          <cell r="A75" t="str">
            <v>ES</v>
          </cell>
          <cell r="B75">
            <v>20</v>
          </cell>
          <cell r="C75">
            <v>3</v>
          </cell>
          <cell r="D75" t="str">
            <v>EVERSOURCE ENERGY</v>
          </cell>
        </row>
        <row r="76">
          <cell r="A76" t="str">
            <v>20ES1</v>
          </cell>
          <cell r="D76" t="str">
            <v>Connecticut Light &amp; Power</v>
          </cell>
          <cell r="E76">
            <v>0</v>
          </cell>
          <cell r="F76">
            <v>3518.136</v>
          </cell>
          <cell r="G76">
            <v>116.2</v>
          </cell>
          <cell r="H76">
            <v>4387.8249999999998</v>
          </cell>
          <cell r="I76">
            <v>8022.1610000000001</v>
          </cell>
          <cell r="L76">
            <v>1.1110801858448116E-2</v>
          </cell>
          <cell r="M76">
            <v>0.43855215570966477</v>
          </cell>
          <cell r="N76">
            <v>1.4484875085404046E-2</v>
          </cell>
          <cell r="O76">
            <v>0.54696296920493115</v>
          </cell>
          <cell r="P76">
            <v>4.8726661066853709E-3</v>
          </cell>
          <cell r="Q76">
            <v>1.6093857701829608E-4</v>
          </cell>
          <cell r="R76">
            <v>6.0771971747444493E-3</v>
          </cell>
        </row>
        <row r="77">
          <cell r="A77" t="str">
            <v>20ES2</v>
          </cell>
          <cell r="D77" t="str">
            <v>NSTAR Electric Co.</v>
          </cell>
          <cell r="E77">
            <v>95</v>
          </cell>
          <cell r="F77">
            <v>3247.0859999999998</v>
          </cell>
          <cell r="G77">
            <v>43</v>
          </cell>
          <cell r="H77">
            <v>4159.884</v>
          </cell>
          <cell r="I77">
            <v>7544.9699999999993</v>
          </cell>
          <cell r="L77">
            <v>1.0449885847209408E-2</v>
          </cell>
          <cell r="M77">
            <v>0.4429555054559528</v>
          </cell>
          <cell r="N77">
            <v>5.6991611629999862E-3</v>
          </cell>
          <cell r="O77">
            <v>0.5513453333810473</v>
          </cell>
          <cell r="P77">
            <v>4.6288344674076509E-3</v>
          </cell>
          <cell r="Q77">
            <v>5.9555583578199065E-5</v>
          </cell>
          <cell r="R77">
            <v>5.7614957962235586E-3</v>
          </cell>
        </row>
        <row r="78">
          <cell r="A78" t="str">
            <v>20ES3</v>
          </cell>
          <cell r="D78" t="str">
            <v>Public Service Co. of New Hampshire</v>
          </cell>
          <cell r="E78">
            <v>43.21</v>
          </cell>
          <cell r="F78">
            <v>1491.742</v>
          </cell>
          <cell r="G78">
            <v>0</v>
          </cell>
          <cell r="H78">
            <v>1391.7329999999999</v>
          </cell>
          <cell r="I78">
            <v>2926.6849999999999</v>
          </cell>
          <cell r="L78">
            <v>4.0534984447572449E-3</v>
          </cell>
          <cell r="M78">
            <v>0.52446778522458004</v>
          </cell>
          <cell r="N78">
            <v>0</v>
          </cell>
          <cell r="O78">
            <v>0.47553221477541996</v>
          </cell>
          <cell r="P78">
            <v>2.1259293517331117E-3</v>
          </cell>
          <cell r="Q78">
            <v>0</v>
          </cell>
          <cell r="R78">
            <v>1.927569093024133E-3</v>
          </cell>
        </row>
        <row r="79">
          <cell r="A79" t="str">
            <v>EXC</v>
          </cell>
          <cell r="B79">
            <v>21</v>
          </cell>
          <cell r="C79">
            <v>6</v>
          </cell>
          <cell r="D79" t="str">
            <v>EXELON CORP.</v>
          </cell>
        </row>
        <row r="80">
          <cell r="A80" t="str">
            <v>21EXC6</v>
          </cell>
          <cell r="D80" t="str">
            <v>Atlantic City Electric Co.</v>
          </cell>
          <cell r="E80">
            <v>20</v>
          </cell>
          <cell r="F80">
            <v>1307</v>
          </cell>
          <cell r="G80">
            <v>0</v>
          </cell>
          <cell r="H80">
            <v>1276</v>
          </cell>
          <cell r="I80">
            <v>2603</v>
          </cell>
          <cell r="L80">
            <v>3.6051903268384225E-3</v>
          </cell>
          <cell r="M80">
            <v>0.50979638878217437</v>
          </cell>
          <cell r="N80">
            <v>0</v>
          </cell>
          <cell r="O80">
            <v>0.49020361121782557</v>
          </cell>
          <cell r="P80">
            <v>1.8379130094946547E-3</v>
          </cell>
          <cell r="Q80">
            <v>0</v>
          </cell>
          <cell r="R80">
            <v>1.7672773173437676E-3</v>
          </cell>
        </row>
        <row r="81">
          <cell r="A81" t="str">
            <v>21EXC2</v>
          </cell>
          <cell r="D81" t="str">
            <v>Baltimore Gas &amp; Electric Co.</v>
          </cell>
          <cell r="E81">
            <v>0</v>
          </cell>
          <cell r="F81">
            <v>3270</v>
          </cell>
          <cell r="G81">
            <v>0</v>
          </cell>
          <cell r="H81">
            <v>3683</v>
          </cell>
          <cell r="I81">
            <v>6953</v>
          </cell>
          <cell r="L81">
            <v>9.6299993632376294E-3</v>
          </cell>
          <cell r="M81">
            <v>0.47030058967352223</v>
          </cell>
          <cell r="N81">
            <v>0</v>
          </cell>
          <cell r="O81">
            <v>0.52969941032647783</v>
          </cell>
          <cell r="P81">
            <v>4.5289943790863003E-3</v>
          </cell>
          <cell r="Q81">
            <v>0</v>
          </cell>
          <cell r="R81">
            <v>5.1010049841513291E-3</v>
          </cell>
        </row>
        <row r="82">
          <cell r="A82" t="str">
            <v>21EXC3</v>
          </cell>
          <cell r="D82" t="str">
            <v>Commonweath Edison Co.</v>
          </cell>
          <cell r="E82">
            <v>500</v>
          </cell>
          <cell r="F82">
            <v>8196</v>
          </cell>
          <cell r="G82">
            <v>0</v>
          </cell>
          <cell r="H82">
            <v>10677</v>
          </cell>
          <cell r="I82">
            <v>19373</v>
          </cell>
          <cell r="L82">
            <v>2.6831867922336057E-2</v>
          </cell>
          <cell r="M82">
            <v>0.44887214164042738</v>
          </cell>
          <cell r="N82">
            <v>0</v>
          </cell>
          <cell r="O82">
            <v>0.55112785835957256</v>
          </cell>
          <cell r="P82">
            <v>1.204407801851207E-2</v>
          </cell>
          <cell r="Q82">
            <v>0</v>
          </cell>
          <cell r="R82">
            <v>1.4787789903823985E-2</v>
          </cell>
        </row>
        <row r="83">
          <cell r="A83" t="str">
            <v>21EXC1</v>
          </cell>
          <cell r="D83" t="str">
            <v>Delmarva Power and Light</v>
          </cell>
          <cell r="E83">
            <v>80</v>
          </cell>
          <cell r="F83">
            <v>1487</v>
          </cell>
          <cell r="G83">
            <v>0</v>
          </cell>
          <cell r="H83">
            <v>1580</v>
          </cell>
          <cell r="I83">
            <v>3147</v>
          </cell>
          <cell r="L83">
            <v>4.3586377097812202E-3</v>
          </cell>
          <cell r="M83">
            <v>0.49793454083253891</v>
          </cell>
          <cell r="N83">
            <v>0</v>
          </cell>
          <cell r="O83">
            <v>0.50206545916746104</v>
          </cell>
          <cell r="P83">
            <v>2.170316266675301E-3</v>
          </cell>
          <cell r="Q83">
            <v>0</v>
          </cell>
          <cell r="R83">
            <v>2.1883214431059192E-3</v>
          </cell>
        </row>
        <row r="84">
          <cell r="A84" t="str">
            <v>21EXC4</v>
          </cell>
          <cell r="D84" t="str">
            <v>PECO Energy Co.</v>
          </cell>
          <cell r="E84">
            <v>0</v>
          </cell>
          <cell r="F84">
            <v>3589</v>
          </cell>
          <cell r="G84">
            <v>0</v>
          </cell>
          <cell r="H84">
            <v>4178</v>
          </cell>
          <cell r="I84">
            <v>7767</v>
          </cell>
          <cell r="L84">
            <v>1.0757400410508653E-2</v>
          </cell>
          <cell r="M84">
            <v>0.46208317239603452</v>
          </cell>
          <cell r="N84">
            <v>0</v>
          </cell>
          <cell r="O84">
            <v>0.53791682760396553</v>
          </cell>
          <cell r="P84">
            <v>4.9708137084222429E-3</v>
          </cell>
          <cell r="Q84">
            <v>0</v>
          </cell>
          <cell r="R84">
            <v>5.7865867020864114E-3</v>
          </cell>
        </row>
        <row r="85">
          <cell r="A85" t="str">
            <v>21EXC5</v>
          </cell>
          <cell r="D85" t="str">
            <v>Potomac Electric Power Co.</v>
          </cell>
          <cell r="E85">
            <v>2</v>
          </cell>
          <cell r="F85">
            <v>2862</v>
          </cell>
          <cell r="G85">
            <v>0</v>
          </cell>
          <cell r="H85">
            <v>2907</v>
          </cell>
          <cell r="I85">
            <v>5771</v>
          </cell>
          <cell r="L85">
            <v>7.9929133216229496E-3</v>
          </cell>
          <cell r="M85">
            <v>0.49627447582741291</v>
          </cell>
          <cell r="N85">
            <v>0</v>
          </cell>
          <cell r="O85">
            <v>0.50372552417258709</v>
          </cell>
          <cell r="P85">
            <v>3.9666788690223753E-3</v>
          </cell>
          <cell r="Q85">
            <v>0</v>
          </cell>
          <cell r="R85">
            <v>4.0262344526005743E-3</v>
          </cell>
        </row>
        <row r="86">
          <cell r="A86" t="str">
            <v>FE</v>
          </cell>
          <cell r="B86">
            <v>22</v>
          </cell>
          <cell r="C86">
            <v>8</v>
          </cell>
          <cell r="D86" t="str">
            <v>FIRSTENERGY CORP.</v>
          </cell>
        </row>
        <row r="87">
          <cell r="A87" t="str">
            <v>22FE1</v>
          </cell>
          <cell r="D87" t="str">
            <v>Cleve. Elec. Illum./Ohio Ed./Toledo Ed.</v>
          </cell>
          <cell r="E87">
            <v>0</v>
          </cell>
          <cell r="F87">
            <v>2215.2873959999997</v>
          </cell>
          <cell r="G87">
            <v>0</v>
          </cell>
          <cell r="H87">
            <v>3295.9942780000001</v>
          </cell>
          <cell r="I87">
            <v>5511.2816739999998</v>
          </cell>
          <cell r="K87" t="str">
            <v>FERC Form 1 (2019)</v>
          </cell>
          <cell r="L87">
            <v>7.6331999153233451E-3</v>
          </cell>
          <cell r="M87">
            <v>0.40195503097779062</v>
          </cell>
          <cell r="N87">
            <v>0</v>
          </cell>
          <cell r="O87">
            <v>0.59804496902220938</v>
          </cell>
          <cell r="P87">
            <v>3.068203108423464E-3</v>
          </cell>
          <cell r="Q87">
            <v>0</v>
          </cell>
          <cell r="R87">
            <v>4.5649968068998811E-3</v>
          </cell>
        </row>
        <row r="88">
          <cell r="A88" t="str">
            <v>22FE2</v>
          </cell>
          <cell r="D88" t="str">
            <v>Jersey Central Power &amp; Light Co.</v>
          </cell>
          <cell r="E88">
            <v>0</v>
          </cell>
          <cell r="F88">
            <v>1650.8118039999999</v>
          </cell>
          <cell r="G88">
            <v>0</v>
          </cell>
          <cell r="H88">
            <v>3562.3237319999998</v>
          </cell>
          <cell r="I88">
            <v>5213.1355359999998</v>
          </cell>
          <cell r="K88" t="str">
            <v>FERC Form 1 (2019)</v>
          </cell>
          <cell r="L88">
            <v>7.2202634678773855E-3</v>
          </cell>
          <cell r="M88">
            <v>0.31666389500140557</v>
          </cell>
          <cell r="N88">
            <v>0</v>
          </cell>
          <cell r="O88">
            <v>0.68333610499859443</v>
          </cell>
          <cell r="P88">
            <v>2.2863967526744089E-3</v>
          </cell>
          <cell r="Q88">
            <v>0</v>
          </cell>
          <cell r="R88">
            <v>4.933866715202977E-3</v>
          </cell>
        </row>
        <row r="89">
          <cell r="A89" t="str">
            <v>22FE3</v>
          </cell>
          <cell r="D89" t="str">
            <v>Metropolitan Edison Co.</v>
          </cell>
          <cell r="E89">
            <v>0</v>
          </cell>
          <cell r="F89">
            <v>1048.977539</v>
          </cell>
          <cell r="G89">
            <v>0</v>
          </cell>
          <cell r="H89">
            <v>968.10457599999995</v>
          </cell>
          <cell r="I89">
            <v>2017.0821149999999</v>
          </cell>
          <cell r="K89" t="str">
            <v>FERC Form 1 (2019)</v>
          </cell>
          <cell r="L89">
            <v>2.7936861042784427E-3</v>
          </cell>
          <cell r="M89">
            <v>0.52004701801641828</v>
          </cell>
          <cell r="N89">
            <v>0</v>
          </cell>
          <cell r="O89">
            <v>0.47995298198358177</v>
          </cell>
          <cell r="P89">
            <v>1.4528481278039088E-3</v>
          </cell>
          <cell r="Q89">
            <v>0</v>
          </cell>
          <cell r="R89">
            <v>1.3408379764745341E-3</v>
          </cell>
        </row>
        <row r="90">
          <cell r="A90" t="str">
            <v>22FE4</v>
          </cell>
          <cell r="D90" t="str">
            <v>Monongahela Power Co.</v>
          </cell>
          <cell r="E90">
            <v>0</v>
          </cell>
          <cell r="F90">
            <v>1522.368469</v>
          </cell>
          <cell r="G90">
            <v>0</v>
          </cell>
          <cell r="H90">
            <v>1315.5579519999999</v>
          </cell>
          <cell r="I90">
            <v>2837.9264210000001</v>
          </cell>
          <cell r="K90" t="str">
            <v>FERC Form 1 (2019)</v>
          </cell>
          <cell r="L90">
            <v>3.9305666082475547E-3</v>
          </cell>
          <cell r="M90">
            <v>0.53643690609271089</v>
          </cell>
          <cell r="N90">
            <v>0</v>
          </cell>
          <cell r="O90">
            <v>0.46356309390728911</v>
          </cell>
          <cell r="P90">
            <v>2.1085009905196387E-3</v>
          </cell>
          <cell r="Q90">
            <v>0</v>
          </cell>
          <cell r="R90">
            <v>1.822065617727916E-3</v>
          </cell>
        </row>
        <row r="91">
          <cell r="A91" t="str">
            <v>22FE5</v>
          </cell>
          <cell r="D91" t="str">
            <v>Pennsylvania Electric Co.</v>
          </cell>
          <cell r="E91">
            <v>0</v>
          </cell>
          <cell r="F91">
            <v>1298.4911179999999</v>
          </cell>
          <cell r="G91">
            <v>0</v>
          </cell>
          <cell r="H91">
            <v>1318.0979159999999</v>
          </cell>
          <cell r="I91">
            <v>2616.5890339999996</v>
          </cell>
          <cell r="K91" t="str">
            <v>FERC Form 1 (2019)</v>
          </cell>
          <cell r="L91">
            <v>3.6240113233531658E-3</v>
          </cell>
          <cell r="M91">
            <v>0.49625336693205757</v>
          </cell>
          <cell r="N91">
            <v>0</v>
          </cell>
          <cell r="O91">
            <v>0.50374663306794254</v>
          </cell>
          <cell r="P91">
            <v>1.7984278210139101E-3</v>
          </cell>
          <cell r="Q91">
            <v>0</v>
          </cell>
          <cell r="R91">
            <v>1.8255835023392561E-3</v>
          </cell>
        </row>
        <row r="92">
          <cell r="A92" t="str">
            <v>22FE6</v>
          </cell>
          <cell r="D92" t="str">
            <v>The Potomac Edison Co.</v>
          </cell>
          <cell r="E92">
            <v>0</v>
          </cell>
          <cell r="F92">
            <v>500</v>
          </cell>
          <cell r="G92">
            <v>0</v>
          </cell>
          <cell r="H92">
            <v>594.25016900000003</v>
          </cell>
          <cell r="I92">
            <v>1094.2501689999999</v>
          </cell>
          <cell r="K92" t="str">
            <v>FERC Form 1 (2019)</v>
          </cell>
          <cell r="L92">
            <v>1.515551334775301E-3</v>
          </cell>
          <cell r="M92">
            <v>0.45693390247034088</v>
          </cell>
          <cell r="N92">
            <v>0</v>
          </cell>
          <cell r="O92">
            <v>0.54306609752965918</v>
          </cell>
          <cell r="P92">
            <v>6.9250678579301232E-4</v>
          </cell>
          <cell r="Q92">
            <v>0</v>
          </cell>
          <cell r="R92">
            <v>8.2304454898228876E-4</v>
          </cell>
        </row>
        <row r="93">
          <cell r="A93" t="str">
            <v>22FE7</v>
          </cell>
          <cell r="D93" t="str">
            <v>West Penn Power Co.</v>
          </cell>
          <cell r="E93">
            <v>0</v>
          </cell>
          <cell r="F93">
            <v>975</v>
          </cell>
          <cell r="G93">
            <v>0</v>
          </cell>
          <cell r="H93">
            <v>888.78666599999997</v>
          </cell>
          <cell r="I93">
            <v>1863.786666</v>
          </cell>
          <cell r="K93" t="str">
            <v>FERC Form 1 (2019)</v>
          </cell>
          <cell r="L93">
            <v>2.5813698269510693E-3</v>
          </cell>
          <cell r="M93">
            <v>0.52312854136493758</v>
          </cell>
          <cell r="N93">
            <v>0</v>
          </cell>
          <cell r="O93">
            <v>0.47687145863506247</v>
          </cell>
          <cell r="P93">
            <v>1.3503882322963743E-3</v>
          </cell>
          <cell r="Q93">
            <v>0</v>
          </cell>
          <cell r="R93">
            <v>1.2309815946546952E-3</v>
          </cell>
        </row>
        <row r="94">
          <cell r="A94" t="str">
            <v>22FE8</v>
          </cell>
          <cell r="D94" t="str">
            <v>Pennsylvania Power</v>
          </cell>
          <cell r="E94">
            <v>0</v>
          </cell>
          <cell r="F94">
            <v>200</v>
          </cell>
          <cell r="G94">
            <v>0</v>
          </cell>
          <cell r="H94">
            <v>190.57248999999999</v>
          </cell>
          <cell r="I94">
            <v>390.57249000000002</v>
          </cell>
          <cell r="K94" t="str">
            <v>FERC Form 1 (2019)</v>
          </cell>
          <cell r="L94">
            <v>5.4094819933814698E-4</v>
          </cell>
          <cell r="M94">
            <v>0.51206883516040769</v>
          </cell>
          <cell r="N94">
            <v>0</v>
          </cell>
          <cell r="O94">
            <v>0.4879311648395922</v>
          </cell>
          <cell r="P94">
            <v>2.7700271431720493E-4</v>
          </cell>
          <cell r="Q94">
            <v>0</v>
          </cell>
          <cell r="R94">
            <v>2.63945485020942E-4</v>
          </cell>
        </row>
        <row r="95">
          <cell r="A95" t="str">
            <v>FTS</v>
          </cell>
          <cell r="B95">
            <v>23</v>
          </cell>
          <cell r="C95">
            <v>7</v>
          </cell>
          <cell r="D95" t="str">
            <v>FORTIS, INC.</v>
          </cell>
        </row>
        <row r="96">
          <cell r="A96" t="str">
            <v>23FTS1</v>
          </cell>
          <cell r="D96" t="str">
            <v>Tucson Electric Power Co.</v>
          </cell>
          <cell r="E96">
            <v>0</v>
          </cell>
          <cell r="F96">
            <v>1612.0557240000001</v>
          </cell>
          <cell r="G96">
            <v>0</v>
          </cell>
          <cell r="H96">
            <v>1978.202702</v>
          </cell>
          <cell r="I96">
            <v>3590.2584260000003</v>
          </cell>
          <cell r="K96" t="str">
            <v>FERC Form 1 (2019)</v>
          </cell>
          <cell r="L96">
            <v>4.9725566455110799E-3</v>
          </cell>
          <cell r="M96">
            <v>0.44900826980191311</v>
          </cell>
          <cell r="N96">
            <v>0</v>
          </cell>
          <cell r="O96">
            <v>0.55099173019808678</v>
          </cell>
          <cell r="P96">
            <v>2.232719055892935E-3</v>
          </cell>
          <cell r="Q96">
            <v>0</v>
          </cell>
          <cell r="R96">
            <v>2.7398375896181444E-3</v>
          </cell>
        </row>
        <row r="97">
          <cell r="A97" t="str">
            <v>23FTS2</v>
          </cell>
          <cell r="D97" t="str">
            <v>UNS Electric</v>
          </cell>
          <cell r="E97">
            <v>0</v>
          </cell>
          <cell r="F97">
            <v>180</v>
          </cell>
          <cell r="G97">
            <v>0</v>
          </cell>
          <cell r="H97">
            <v>243.283705</v>
          </cell>
          <cell r="I97">
            <v>423.283705</v>
          </cell>
          <cell r="K97" t="str">
            <v>FERC Form 1 (2019)</v>
          </cell>
          <cell r="L97">
            <v>5.8625367605621525E-4</v>
          </cell>
          <cell r="M97">
            <v>0.42524670303573342</v>
          </cell>
          <cell r="N97">
            <v>0</v>
          </cell>
          <cell r="O97">
            <v>0.57475329696426658</v>
          </cell>
          <cell r="P97">
            <v>2.4930244288548444E-4</v>
          </cell>
          <cell r="Q97">
            <v>0</v>
          </cell>
          <cell r="R97">
            <v>3.3695123317073082E-4</v>
          </cell>
        </row>
        <row r="98">
          <cell r="A98" t="str">
            <v>23FTS3</v>
          </cell>
          <cell r="D98" t="str">
            <v>Central Hudson Gas &amp; Electric</v>
          </cell>
          <cell r="E98">
            <v>0</v>
          </cell>
          <cell r="F98">
            <v>673.95</v>
          </cell>
          <cell r="G98">
            <v>1E-4</v>
          </cell>
          <cell r="H98">
            <v>696.90032100000008</v>
          </cell>
          <cell r="I98">
            <v>1370.8504210000001</v>
          </cell>
          <cell r="K98" t="str">
            <v>FERC Form 1 (2018)</v>
          </cell>
          <cell r="L98">
            <v>1.8986464376994157E-3</v>
          </cell>
          <cell r="M98">
            <v>0.49162913011936843</v>
          </cell>
          <cell r="N98">
            <v>7.2947418965704942E-8</v>
          </cell>
          <cell r="O98">
            <v>0.50837079693321263</v>
          </cell>
          <cell r="P98">
            <v>9.3342989657040141E-4</v>
          </cell>
          <cell r="Q98">
            <v>1.3850135715860249E-10</v>
          </cell>
          <cell r="R98">
            <v>9.652164026276572E-4</v>
          </cell>
        </row>
        <row r="99">
          <cell r="A99" t="str">
            <v>23FTS4</v>
          </cell>
          <cell r="D99" t="str">
            <v>International Transmission Co.</v>
          </cell>
          <cell r="E99">
            <v>0</v>
          </cell>
          <cell r="F99">
            <v>808.27971000000002</v>
          </cell>
          <cell r="G99">
            <v>0</v>
          </cell>
          <cell r="H99">
            <v>1213.140852</v>
          </cell>
          <cell r="I99">
            <v>2021.420562</v>
          </cell>
          <cell r="K99" t="str">
            <v>FERC Form 1 (2019)</v>
          </cell>
          <cell r="L99">
            <v>2.7996949122530493E-3</v>
          </cell>
          <cell r="M99">
            <v>0.39985727126486015</v>
          </cell>
          <cell r="N99">
            <v>0</v>
          </cell>
          <cell r="O99">
            <v>0.60014272873513985</v>
          </cell>
          <cell r="P99">
            <v>1.1194783679876164E-3</v>
          </cell>
          <cell r="Q99">
            <v>0</v>
          </cell>
          <cell r="R99">
            <v>1.6802165442654329E-3</v>
          </cell>
        </row>
        <row r="100">
          <cell r="A100" t="str">
            <v>23FTS5</v>
          </cell>
          <cell r="D100" t="str">
            <v>ITC Great Plains</v>
          </cell>
          <cell r="E100">
            <v>0</v>
          </cell>
          <cell r="F100">
            <v>182.4</v>
          </cell>
          <cell r="G100">
            <v>0</v>
          </cell>
          <cell r="H100">
            <v>273.53081600000002</v>
          </cell>
          <cell r="I100">
            <v>455.93081600000005</v>
          </cell>
          <cell r="K100" t="str">
            <v>FERC Form 1 (2019)</v>
          </cell>
          <cell r="L100">
            <v>6.3147036786429076E-4</v>
          </cell>
          <cell r="M100">
            <v>0.40006069692819357</v>
          </cell>
          <cell r="N100">
            <v>0</v>
          </cell>
          <cell r="O100">
            <v>0.59993930307180632</v>
          </cell>
          <cell r="P100">
            <v>2.5262647545729093E-4</v>
          </cell>
          <cell r="Q100">
            <v>0</v>
          </cell>
          <cell r="R100">
            <v>3.7884389240699977E-4</v>
          </cell>
        </row>
        <row r="101">
          <cell r="A101" t="str">
            <v>23FTS6</v>
          </cell>
          <cell r="D101" t="str">
            <v>ITC Midwest</v>
          </cell>
          <cell r="E101">
            <v>0</v>
          </cell>
          <cell r="F101">
            <v>1214.0824869999999</v>
          </cell>
          <cell r="G101">
            <v>0</v>
          </cell>
          <cell r="H101">
            <v>1819.328074</v>
          </cell>
          <cell r="I101">
            <v>3033.4105609999997</v>
          </cell>
          <cell r="K101" t="str">
            <v>FERC Form 1 (2019)</v>
          </cell>
          <cell r="L101">
            <v>4.2013147951773765E-3</v>
          </cell>
          <cell r="M101">
            <v>0.40023678383969336</v>
          </cell>
          <cell r="N101">
            <v>0</v>
          </cell>
          <cell r="O101">
            <v>0.5997632161603067</v>
          </cell>
          <cell r="P101">
            <v>1.6815207215199132E-3</v>
          </cell>
          <cell r="Q101">
            <v>0</v>
          </cell>
          <cell r="R101">
            <v>2.5197940736574635E-3</v>
          </cell>
        </row>
        <row r="102">
          <cell r="A102" t="str">
            <v>23FTS7</v>
          </cell>
          <cell r="D102" t="str">
            <v>Michigan Elec. Transmission Co.</v>
          </cell>
          <cell r="E102">
            <v>0</v>
          </cell>
          <cell r="F102">
            <v>654.29999999999995</v>
          </cell>
          <cell r="G102">
            <v>0</v>
          </cell>
          <cell r="H102">
            <v>981.32151999999996</v>
          </cell>
          <cell r="I102">
            <v>1635.6215199999999</v>
          </cell>
          <cell r="K102" t="str">
            <v>FERC Form 1 (2019)</v>
          </cell>
          <cell r="L102">
            <v>2.2653580031781625E-3</v>
          </cell>
          <cell r="M102">
            <v>0.40003142047189499</v>
          </cell>
          <cell r="N102">
            <v>0</v>
          </cell>
          <cell r="O102">
            <v>0.59996857952810501</v>
          </cell>
          <cell r="P102">
            <v>9.0621437988873594E-4</v>
          </cell>
          <cell r="Q102">
            <v>0</v>
          </cell>
          <cell r="R102">
            <v>1.3591436232894265E-3</v>
          </cell>
        </row>
        <row r="103">
          <cell r="A103" t="str">
            <v>HE</v>
          </cell>
          <cell r="B103">
            <v>24</v>
          </cell>
          <cell r="C103">
            <v>1</v>
          </cell>
          <cell r="D103" t="str">
            <v>HAWAIIAN ELEC.</v>
          </cell>
        </row>
        <row r="104">
          <cell r="A104" t="str">
            <v>24HE1</v>
          </cell>
          <cell r="D104" t="str">
            <v>Hawaiian Electric Co.</v>
          </cell>
          <cell r="E104">
            <v>95.953000000000003</v>
          </cell>
          <cell r="F104">
            <v>1401.7139999999999</v>
          </cell>
          <cell r="G104">
            <v>34.292999999999999</v>
          </cell>
          <cell r="H104">
            <v>2047.3520000000001</v>
          </cell>
          <cell r="I104">
            <v>3579.3119999999999</v>
          </cell>
          <cell r="L104">
            <v>4.9573956969407177E-3</v>
          </cell>
          <cell r="M104">
            <v>0.41842314947677095</v>
          </cell>
          <cell r="N104">
            <v>9.5808915232871578E-3</v>
          </cell>
          <cell r="O104">
            <v>0.57199595899994193</v>
          </cell>
          <cell r="P104">
            <v>2.074289120716527E-3</v>
          </cell>
          <cell r="Q104">
            <v>4.7496270410399551E-5</v>
          </cell>
          <cell r="R104">
            <v>2.8356103058137915E-3</v>
          </cell>
        </row>
        <row r="105">
          <cell r="A105" t="str">
            <v>IDA</v>
          </cell>
          <cell r="B105">
            <v>25</v>
          </cell>
          <cell r="C105">
            <v>1</v>
          </cell>
          <cell r="D105" t="str">
            <v>IDACORP</v>
          </cell>
        </row>
        <row r="106">
          <cell r="A106" t="str">
            <v>25IDA1</v>
          </cell>
          <cell r="D106" t="str">
            <v>Idaho Power Co.</v>
          </cell>
          <cell r="E106">
            <v>100</v>
          </cell>
          <cell r="F106">
            <v>1736.6590000000001</v>
          </cell>
          <cell r="G106">
            <v>0</v>
          </cell>
          <cell r="H106">
            <v>2275.5590000000002</v>
          </cell>
          <cell r="I106">
            <v>4112.2180000000008</v>
          </cell>
          <cell r="L106">
            <v>5.6954777393203402E-3</v>
          </cell>
          <cell r="M106">
            <v>0.44663463853326835</v>
          </cell>
          <cell r="N106">
            <v>0</v>
          </cell>
          <cell r="O106">
            <v>0.55336536146673154</v>
          </cell>
          <cell r="P106">
            <v>2.5437976413756167E-3</v>
          </cell>
          <cell r="Q106">
            <v>0</v>
          </cell>
          <cell r="R106">
            <v>3.1516800979447231E-3</v>
          </cell>
        </row>
        <row r="107">
          <cell r="A107" t="str">
            <v>MGEE</v>
          </cell>
          <cell r="B107">
            <v>26</v>
          </cell>
          <cell r="C107">
            <v>1</v>
          </cell>
          <cell r="D107" t="str">
            <v>MGE ENERGY</v>
          </cell>
        </row>
        <row r="108">
          <cell r="A108" t="str">
            <v>26MGEE1</v>
          </cell>
          <cell r="D108" t="str">
            <v>Madison Gas &amp; Electric Co.</v>
          </cell>
          <cell r="E108">
            <v>19.658999999999999</v>
          </cell>
          <cell r="F108">
            <v>523.74099999999999</v>
          </cell>
          <cell r="G108">
            <v>0</v>
          </cell>
          <cell r="H108">
            <v>777.58900000000006</v>
          </cell>
          <cell r="I108">
            <v>1320.989</v>
          </cell>
          <cell r="L108">
            <v>1.8295876929158514E-3</v>
          </cell>
          <cell r="M108">
            <v>0.41135845945727023</v>
          </cell>
          <cell r="N108">
            <v>0</v>
          </cell>
          <cell r="O108">
            <v>0.58864154054272977</v>
          </cell>
          <cell r="P108">
            <v>7.5261637479984579E-4</v>
          </cell>
          <cell r="Q108">
            <v>0</v>
          </cell>
          <cell r="R108">
            <v>1.0769713181160055E-3</v>
          </cell>
        </row>
        <row r="109">
          <cell r="A109" t="str">
            <v>NEE</v>
          </cell>
          <cell r="B109">
            <v>27</v>
          </cell>
          <cell r="C109">
            <v>2</v>
          </cell>
          <cell r="D109" t="str">
            <v>NEXTERA ENERGY</v>
          </cell>
        </row>
        <row r="110">
          <cell r="A110" t="str">
            <v>27NEE1</v>
          </cell>
          <cell r="D110" t="str">
            <v>Florida Power &amp; Light</v>
          </cell>
          <cell r="E110">
            <v>30</v>
          </cell>
          <cell r="F110">
            <v>14131</v>
          </cell>
          <cell r="G110">
            <v>0</v>
          </cell>
          <cell r="H110">
            <v>21398</v>
          </cell>
          <cell r="I110">
            <v>35559</v>
          </cell>
          <cell r="L110">
            <v>4.9249697592027457E-2</v>
          </cell>
          <cell r="M110">
            <v>0.39823954554402541</v>
          </cell>
          <cell r="N110">
            <v>0</v>
          </cell>
          <cell r="O110">
            <v>0.60176045445597459</v>
          </cell>
          <cell r="P110">
            <v>1.9613177187229696E-2</v>
          </cell>
          <cell r="Q110">
            <v>0</v>
          </cell>
          <cell r="R110">
            <v>2.9636520404797761E-2</v>
          </cell>
        </row>
        <row r="111">
          <cell r="A111" t="str">
            <v>27NEE2</v>
          </cell>
          <cell r="D111" t="str">
            <v>Gulf Power Co.</v>
          </cell>
          <cell r="E111">
            <v>0</v>
          </cell>
          <cell r="F111">
            <v>1694.974954</v>
          </cell>
          <cell r="G111">
            <v>0</v>
          </cell>
          <cell r="H111">
            <v>1715.531598</v>
          </cell>
          <cell r="I111">
            <v>3410.5065519999998</v>
          </cell>
          <cell r="K111" t="str">
            <v>FERC Form 1 (2019)</v>
          </cell>
          <cell r="L111">
            <v>4.7235978605030581E-3</v>
          </cell>
          <cell r="M111">
            <v>0.49698627701096998</v>
          </cell>
          <cell r="N111">
            <v>0</v>
          </cell>
          <cell r="O111">
            <v>0.50301372298903013</v>
          </cell>
          <cell r="P111">
            <v>2.347563314788398E-3</v>
          </cell>
          <cell r="Q111">
            <v>0</v>
          </cell>
          <cell r="R111">
            <v>2.3760345457146605E-3</v>
          </cell>
        </row>
        <row r="112">
          <cell r="A112" t="str">
            <v>NWE</v>
          </cell>
          <cell r="B112">
            <v>28</v>
          </cell>
          <cell r="C112">
            <v>1</v>
          </cell>
          <cell r="D112" t="str">
            <v>NORTHWESTERN CORP.</v>
          </cell>
        </row>
        <row r="113">
          <cell r="A113" t="str">
            <v>28NWE1</v>
          </cell>
          <cell r="D113" t="str">
            <v>NorthWestern Corporation</v>
          </cell>
          <cell r="E113">
            <v>0</v>
          </cell>
          <cell r="F113">
            <v>2245.6369</v>
          </cell>
          <cell r="G113">
            <v>0</v>
          </cell>
          <cell r="H113">
            <v>2039.092609</v>
          </cell>
          <cell r="I113">
            <v>4284.7295089999998</v>
          </cell>
          <cell r="K113" t="str">
            <v>FERC Form 1 (2019)</v>
          </cell>
          <cell r="L113">
            <v>5.9344085205401235E-3</v>
          </cell>
          <cell r="M113">
            <v>0.52410237222281564</v>
          </cell>
          <cell r="N113">
            <v>0</v>
          </cell>
          <cell r="O113">
            <v>0.47589762777718442</v>
          </cell>
          <cell r="P113">
            <v>3.1102375833543684E-3</v>
          </cell>
          <cell r="Q113">
            <v>0</v>
          </cell>
          <cell r="R113">
            <v>2.8241709371857552E-3</v>
          </cell>
        </row>
        <row r="114">
          <cell r="A114" t="str">
            <v>OGE</v>
          </cell>
          <cell r="B114">
            <v>29</v>
          </cell>
          <cell r="C114">
            <v>1</v>
          </cell>
          <cell r="D114" t="str">
            <v>OGE ENERGY CORP.</v>
          </cell>
        </row>
        <row r="115">
          <cell r="A115" t="str">
            <v>29OGE1</v>
          </cell>
          <cell r="D115" t="str">
            <v>Oklahoma G&amp;E</v>
          </cell>
          <cell r="E115">
            <v>0</v>
          </cell>
          <cell r="F115">
            <v>3219.403953</v>
          </cell>
          <cell r="G115">
            <v>0</v>
          </cell>
          <cell r="H115">
            <v>3958.2331880000002</v>
          </cell>
          <cell r="I115">
            <v>7177.6371410000002</v>
          </cell>
          <cell r="K115" t="str">
            <v>FERC Form 1 (2019)</v>
          </cell>
          <cell r="L115">
            <v>9.9411248522049134E-3</v>
          </cell>
          <cell r="M115">
            <v>0.44853255880130316</v>
          </cell>
          <cell r="N115">
            <v>0</v>
          </cell>
          <cell r="O115">
            <v>0.55146744119869684</v>
          </cell>
          <cell r="P115">
            <v>4.4589181673226966E-3</v>
          </cell>
          <cell r="Q115">
            <v>0</v>
          </cell>
          <cell r="R115">
            <v>5.4822066848822168E-3</v>
          </cell>
        </row>
        <row r="116">
          <cell r="A116" t="str">
            <v>OTTR</v>
          </cell>
          <cell r="B116">
            <v>30</v>
          </cell>
          <cell r="C116">
            <v>1</v>
          </cell>
          <cell r="D116" t="str">
            <v>OTTER TAIL CORP.</v>
          </cell>
        </row>
        <row r="117">
          <cell r="A117" t="str">
            <v>30OTTR1</v>
          </cell>
          <cell r="D117" t="str">
            <v>Otter Tail Power Co.</v>
          </cell>
          <cell r="E117">
            <v>0</v>
          </cell>
          <cell r="F117">
            <v>612</v>
          </cell>
          <cell r="G117">
            <v>0</v>
          </cell>
          <cell r="H117">
            <v>640.16631700000005</v>
          </cell>
          <cell r="I117">
            <v>1252.1663170000002</v>
          </cell>
          <cell r="K117" t="str">
            <v>FERC Form 1 (2019)</v>
          </cell>
          <cell r="L117">
            <v>1.7342673429278886E-3</v>
          </cell>
          <cell r="M117">
            <v>0.48875296491464393</v>
          </cell>
          <cell r="N117">
            <v>0</v>
          </cell>
          <cell r="O117">
            <v>0.51124703508535596</v>
          </cell>
          <cell r="P117">
            <v>8.4762830581064711E-4</v>
          </cell>
          <cell r="Q117">
            <v>0</v>
          </cell>
          <cell r="R117">
            <v>8.8663903711724129E-4</v>
          </cell>
        </row>
        <row r="118">
          <cell r="A118" t="str">
            <v>PNW</v>
          </cell>
          <cell r="B118">
            <v>31</v>
          </cell>
          <cell r="C118">
            <v>1</v>
          </cell>
          <cell r="D118" t="str">
            <v>PINNACLE WEST CAPITAL</v>
          </cell>
        </row>
        <row r="119">
          <cell r="A119" t="str">
            <v>31PNW1</v>
          </cell>
          <cell r="D119" t="str">
            <v>Arizona Public Service Co.</v>
          </cell>
          <cell r="E119">
            <v>350</v>
          </cell>
          <cell r="F119">
            <v>4833.1329999999998</v>
          </cell>
          <cell r="G119">
            <v>0</v>
          </cell>
          <cell r="H119">
            <v>5998.8029999999999</v>
          </cell>
          <cell r="I119">
            <v>11181.936</v>
          </cell>
          <cell r="L119">
            <v>1.5487133116606346E-2</v>
          </cell>
          <cell r="M119">
            <v>0.46352733551685504</v>
          </cell>
          <cell r="N119">
            <v>0</v>
          </cell>
          <cell r="O119">
            <v>0.53647266448314501</v>
          </cell>
          <cell r="P119">
            <v>7.1787095483353868E-3</v>
          </cell>
          <cell r="Q119">
            <v>0</v>
          </cell>
          <cell r="R119">
            <v>8.3084235682709603E-3</v>
          </cell>
        </row>
        <row r="120">
          <cell r="A120" t="str">
            <v>PNM</v>
          </cell>
          <cell r="B120">
            <v>32</v>
          </cell>
          <cell r="C120">
            <v>2</v>
          </cell>
          <cell r="D120" t="str">
            <v>PNM RESOURCES</v>
          </cell>
        </row>
        <row r="121">
          <cell r="A121" t="str">
            <v>32PNM1</v>
          </cell>
          <cell r="D121" t="str">
            <v>Public Service Company of New Mexico</v>
          </cell>
          <cell r="E121">
            <v>350.26799999999997</v>
          </cell>
          <cell r="F121">
            <v>1397.752</v>
          </cell>
          <cell r="G121">
            <v>11.529</v>
          </cell>
          <cell r="H121">
            <v>1512.431</v>
          </cell>
          <cell r="I121">
            <v>3271.98</v>
          </cell>
          <cell r="L121">
            <v>4.5317367059580409E-3</v>
          </cell>
          <cell r="M121">
            <v>0.53423920684111759</v>
          </cell>
          <cell r="N121">
            <v>3.5235545449544313E-3</v>
          </cell>
          <cell r="O121">
            <v>0.46223723861392796</v>
          </cell>
          <cell r="P121">
            <v>2.4210314234038026E-3</v>
          </cell>
          <cell r="Q121">
            <v>1.5967821466815277E-5</v>
          </cell>
          <cell r="R121">
            <v>2.0947374610874227E-3</v>
          </cell>
        </row>
        <row r="122">
          <cell r="A122" t="str">
            <v>32PNM2</v>
          </cell>
          <cell r="D122" t="str">
            <v>Texas-New Mexico Power Co.</v>
          </cell>
          <cell r="E122">
            <v>0</v>
          </cell>
          <cell r="F122">
            <v>670.69100000000003</v>
          </cell>
          <cell r="G122">
            <v>0</v>
          </cell>
          <cell r="H122">
            <v>754.62699999999995</v>
          </cell>
          <cell r="I122">
            <v>1425.318</v>
          </cell>
          <cell r="L122">
            <v>1.9740847738258494E-3</v>
          </cell>
          <cell r="M122">
            <v>0.47055534273755051</v>
          </cell>
          <cell r="N122">
            <v>0</v>
          </cell>
          <cell r="O122">
            <v>0.52944465726244949</v>
          </cell>
          <cell r="P122">
            <v>9.2891613734060244E-4</v>
          </cell>
          <cell r="Q122">
            <v>0</v>
          </cell>
          <cell r="R122">
            <v>1.0451686364852469E-3</v>
          </cell>
        </row>
        <row r="123">
          <cell r="A123" t="str">
            <v>POR</v>
          </cell>
          <cell r="B123">
            <v>33</v>
          </cell>
          <cell r="C123">
            <v>1</v>
          </cell>
          <cell r="D123" t="str">
            <v>PORTLAND GENERAL ELECTRIC</v>
          </cell>
        </row>
        <row r="124">
          <cell r="A124" t="str">
            <v>33POR1</v>
          </cell>
          <cell r="D124" t="str">
            <v>Portland General Electric</v>
          </cell>
          <cell r="E124">
            <v>0</v>
          </cell>
          <cell r="F124">
            <v>2607.3581399999998</v>
          </cell>
          <cell r="G124">
            <v>0</v>
          </cell>
          <cell r="H124">
            <v>2591.2595980000001</v>
          </cell>
          <cell r="I124">
            <v>5198.6177379999999</v>
          </cell>
          <cell r="K124" t="str">
            <v>FERC Form 1 (2019)</v>
          </cell>
          <cell r="L124">
            <v>7.2001561206178413E-3</v>
          </cell>
          <cell r="M124">
            <v>0.50154834831212203</v>
          </cell>
          <cell r="N124">
            <v>0</v>
          </cell>
          <cell r="O124">
            <v>0.49845165168787797</v>
          </cell>
          <cell r="P124">
            <v>3.6112264098852945E-3</v>
          </cell>
          <cell r="Q124">
            <v>0</v>
          </cell>
          <cell r="R124">
            <v>3.5889297107325469E-3</v>
          </cell>
        </row>
        <row r="125">
          <cell r="A125" t="str">
            <v>PPL</v>
          </cell>
          <cell r="B125">
            <v>34</v>
          </cell>
          <cell r="C125">
            <v>3</v>
          </cell>
          <cell r="D125" t="str">
            <v>PPL CORP.</v>
          </cell>
        </row>
        <row r="126">
          <cell r="A126" t="str">
            <v>34PPL1</v>
          </cell>
          <cell r="D126" t="str">
            <v>Kentucky Utilities Co.</v>
          </cell>
          <cell r="E126">
            <v>500</v>
          </cell>
          <cell r="F126">
            <v>2123</v>
          </cell>
          <cell r="G126">
            <v>0</v>
          </cell>
          <cell r="H126">
            <v>3574</v>
          </cell>
          <cell r="I126">
            <v>6197</v>
          </cell>
          <cell r="L126">
            <v>8.5829291031185948E-3</v>
          </cell>
          <cell r="M126">
            <v>0.42326932386638694</v>
          </cell>
          <cell r="N126">
            <v>0</v>
          </cell>
          <cell r="O126">
            <v>0.57673067613361306</v>
          </cell>
          <cell r="P126">
            <v>3.6328905982701424E-3</v>
          </cell>
          <cell r="Q126">
            <v>0</v>
          </cell>
          <cell r="R126">
            <v>4.9500385048484525E-3</v>
          </cell>
        </row>
        <row r="127">
          <cell r="A127" t="str">
            <v>34PPL2</v>
          </cell>
          <cell r="D127" t="str">
            <v>Louisville Gas &amp; Electric Co.</v>
          </cell>
          <cell r="E127">
            <v>0</v>
          </cell>
          <cell r="F127">
            <v>2005</v>
          </cell>
          <cell r="G127">
            <v>0</v>
          </cell>
          <cell r="H127">
            <v>2762</v>
          </cell>
          <cell r="I127">
            <v>4767</v>
          </cell>
          <cell r="L127">
            <v>6.6023596957505799E-3</v>
          </cell>
          <cell r="M127">
            <v>0.42059995804489198</v>
          </cell>
          <cell r="N127">
            <v>0</v>
          </cell>
          <cell r="O127">
            <v>0.57940004195510808</v>
          </cell>
          <cell r="P127">
            <v>2.7769522110299796E-3</v>
          </cell>
          <cell r="Q127">
            <v>0</v>
          </cell>
          <cell r="R127">
            <v>3.8254074847206007E-3</v>
          </cell>
        </row>
        <row r="128">
          <cell r="A128" t="str">
            <v>34PPL3</v>
          </cell>
          <cell r="D128" t="str">
            <v>PPL Electric Utilities Corp.</v>
          </cell>
          <cell r="E128">
            <v>0</v>
          </cell>
          <cell r="F128">
            <v>3985</v>
          </cell>
          <cell r="G128">
            <v>0</v>
          </cell>
          <cell r="H128">
            <v>4832</v>
          </cell>
          <cell r="I128">
            <v>8817</v>
          </cell>
          <cell r="L128">
            <v>1.221166466067398E-2</v>
          </cell>
          <cell r="M128">
            <v>0.45196778949756156</v>
          </cell>
          <cell r="N128">
            <v>0</v>
          </cell>
          <cell r="O128">
            <v>0.54803221050243844</v>
          </cell>
          <cell r="P128">
            <v>5.519279082770309E-3</v>
          </cell>
          <cell r="Q128">
            <v>0</v>
          </cell>
          <cell r="R128">
            <v>6.6923855779036706E-3</v>
          </cell>
        </row>
        <row r="129">
          <cell r="A129" t="str">
            <v>PEG</v>
          </cell>
          <cell r="B129">
            <v>35</v>
          </cell>
          <cell r="C129">
            <v>1</v>
          </cell>
          <cell r="D129" t="str">
            <v>PUB SV ENTERPRISE GRP</v>
          </cell>
        </row>
        <row r="130">
          <cell r="A130" t="str">
            <v>35PEG1</v>
          </cell>
          <cell r="D130" t="str">
            <v>Pub Service Electric &amp; Gas Co.</v>
          </cell>
          <cell r="E130">
            <v>259</v>
          </cell>
          <cell r="F130">
            <v>9568</v>
          </cell>
          <cell r="G130">
            <v>0</v>
          </cell>
          <cell r="H130">
            <v>11903</v>
          </cell>
          <cell r="I130">
            <v>21730</v>
          </cell>
          <cell r="L130">
            <v>3.0096344910564319E-2</v>
          </cell>
          <cell r="M130">
            <v>0.45223193741371376</v>
          </cell>
          <cell r="N130">
            <v>0</v>
          </cell>
          <cell r="O130">
            <v>0.54776806258628619</v>
          </cell>
          <cell r="P130">
            <v>1.3610528367975865E-2</v>
          </cell>
          <cell r="Q130">
            <v>0</v>
          </cell>
          <cell r="R130">
            <v>1.648581654258845E-2</v>
          </cell>
        </row>
        <row r="131">
          <cell r="A131" t="str">
            <v>SRE</v>
          </cell>
          <cell r="B131">
            <v>36</v>
          </cell>
          <cell r="C131">
            <v>2</v>
          </cell>
          <cell r="D131" t="str">
            <v>SEMPRA ENERGY</v>
          </cell>
        </row>
        <row r="132">
          <cell r="A132" t="str">
            <v>36SRE1</v>
          </cell>
          <cell r="D132" t="str">
            <v>San Diego Gas &amp; Electric</v>
          </cell>
          <cell r="E132">
            <v>56</v>
          </cell>
          <cell r="F132">
            <v>6306</v>
          </cell>
          <cell r="G132">
            <v>0</v>
          </cell>
          <cell r="H132">
            <v>7100</v>
          </cell>
          <cell r="I132">
            <v>13462</v>
          </cell>
          <cell r="L132">
            <v>1.8645052700691066E-2</v>
          </cell>
          <cell r="M132">
            <v>0.4725895112167583</v>
          </cell>
          <cell r="N132">
            <v>0</v>
          </cell>
          <cell r="O132">
            <v>0.5274104887832417</v>
          </cell>
          <cell r="P132">
            <v>8.8114563424302895E-3</v>
          </cell>
          <cell r="Q132">
            <v>0</v>
          </cell>
          <cell r="R132">
            <v>9.833596358260777E-3</v>
          </cell>
        </row>
        <row r="133">
          <cell r="A133" t="str">
            <v>36SRE2</v>
          </cell>
          <cell r="D133" t="str">
            <v>Oncor Electric Delivery</v>
          </cell>
          <cell r="E133">
            <v>608.09137599999997</v>
          </cell>
          <cell r="F133">
            <v>7152.4533259999998</v>
          </cell>
          <cell r="G133">
            <v>0</v>
          </cell>
          <cell r="H133">
            <v>10137.396789</v>
          </cell>
          <cell r="I133">
            <v>17897.941491000001</v>
          </cell>
          <cell r="K133" t="str">
            <v>FERC Form 1 (2019)</v>
          </cell>
          <cell r="L133">
            <v>2.4788891868487612E-2</v>
          </cell>
          <cell r="M133">
            <v>0.43359984755243491</v>
          </cell>
          <cell r="N133">
            <v>0</v>
          </cell>
          <cell r="O133">
            <v>0.56640015244756503</v>
          </cell>
          <cell r="P133">
            <v>1.0748459735170022E-2</v>
          </cell>
          <cell r="Q133">
            <v>0</v>
          </cell>
          <cell r="R133">
            <v>1.4040432133317588E-2</v>
          </cell>
        </row>
        <row r="134">
          <cell r="A134" t="str">
            <v>SO</v>
          </cell>
          <cell r="B134">
            <v>37</v>
          </cell>
          <cell r="C134">
            <v>3</v>
          </cell>
          <cell r="D134" t="str">
            <v>SOUTHERN CO.</v>
          </cell>
        </row>
        <row r="135">
          <cell r="A135" t="str">
            <v>37SO1</v>
          </cell>
          <cell r="D135" t="str">
            <v>Alabama Power Co.</v>
          </cell>
          <cell r="E135">
            <v>251</v>
          </cell>
          <cell r="F135">
            <v>8270</v>
          </cell>
          <cell r="G135">
            <v>291</v>
          </cell>
          <cell r="H135">
            <v>8955</v>
          </cell>
          <cell r="I135">
            <v>17767</v>
          </cell>
          <cell r="L135">
            <v>2.4607536126368901E-2</v>
          </cell>
          <cell r="M135">
            <v>0.47959700568469632</v>
          </cell>
          <cell r="N135">
            <v>1.6378679574492037E-2</v>
          </cell>
          <cell r="O135">
            <v>0.50402431474081166</v>
          </cell>
          <cell r="P135">
            <v>1.1801700643484516E-2</v>
          </cell>
          <cell r="Q135">
            <v>4.0303894933153324E-4</v>
          </cell>
          <cell r="R135">
            <v>1.2402796533552852E-2</v>
          </cell>
        </row>
        <row r="136">
          <cell r="A136" t="str">
            <v>37SO2</v>
          </cell>
          <cell r="D136" t="str">
            <v>Georgia Power Co.</v>
          </cell>
          <cell r="E136">
            <v>1025</v>
          </cell>
          <cell r="F136">
            <v>10791</v>
          </cell>
          <cell r="G136">
            <v>0</v>
          </cell>
          <cell r="H136">
            <v>15065</v>
          </cell>
          <cell r="I136">
            <v>26881</v>
          </cell>
          <cell r="L136">
            <v>3.723054981780393E-2</v>
          </cell>
          <cell r="M136">
            <v>0.43956698039507458</v>
          </cell>
          <cell r="N136">
            <v>0</v>
          </cell>
          <cell r="O136">
            <v>0.56043301960492542</v>
          </cell>
          <cell r="P136">
            <v>1.6365320361860468E-2</v>
          </cell>
          <cell r="Q136">
            <v>0</v>
          </cell>
          <cell r="R136">
            <v>2.0865229455943463E-2</v>
          </cell>
        </row>
        <row r="137">
          <cell r="A137" t="str">
            <v>37SO3</v>
          </cell>
          <cell r="D137" t="str">
            <v>Mississippi Power Co.</v>
          </cell>
          <cell r="E137">
            <v>281</v>
          </cell>
          <cell r="F137">
            <v>1308</v>
          </cell>
          <cell r="G137">
            <v>0</v>
          </cell>
          <cell r="H137">
            <v>1652</v>
          </cell>
          <cell r="I137">
            <v>3241</v>
          </cell>
          <cell r="L137">
            <v>4.4888289855103064E-3</v>
          </cell>
          <cell r="M137">
            <v>0.49028077753779697</v>
          </cell>
          <cell r="N137">
            <v>0</v>
          </cell>
          <cell r="O137">
            <v>0.50971922246220303</v>
          </cell>
          <cell r="P137">
            <v>2.2007865652501936E-3</v>
          </cell>
          <cell r="Q137">
            <v>0</v>
          </cell>
          <cell r="R137">
            <v>2.2880424202601128E-3</v>
          </cell>
        </row>
        <row r="138">
          <cell r="A138" t="str">
            <v>WEC</v>
          </cell>
          <cell r="B138">
            <v>38</v>
          </cell>
          <cell r="C138">
            <v>2</v>
          </cell>
          <cell r="D138" t="str">
            <v>WEC ENERGY GROUP</v>
          </cell>
        </row>
        <row r="139">
          <cell r="A139" t="str">
            <v>38WEC1</v>
          </cell>
          <cell r="D139" t="str">
            <v>Wisconsin Electric Power Co.</v>
          </cell>
          <cell r="E139">
            <v>0</v>
          </cell>
          <cell r="F139">
            <v>2767.2187220000001</v>
          </cell>
          <cell r="G139">
            <v>30.4498</v>
          </cell>
          <cell r="H139">
            <v>3561.0476910000002</v>
          </cell>
          <cell r="I139">
            <v>6358.7162129999997</v>
          </cell>
          <cell r="K139" t="str">
            <v>FERC Form 1 (2019)</v>
          </cell>
          <cell r="L139">
            <v>8.8069082528690907E-3</v>
          </cell>
          <cell r="M139">
            <v>0.43518512688812777</v>
          </cell>
          <cell r="N139">
            <v>4.7886710115710588E-3</v>
          </cell>
          <cell r="O139">
            <v>0.5600262021003013</v>
          </cell>
          <cell r="P139">
            <v>3.8326354855169349E-3</v>
          </cell>
          <cell r="Q139">
            <v>4.2173386252080136E-5</v>
          </cell>
          <cell r="R139">
            <v>4.9320993811000765E-3</v>
          </cell>
        </row>
        <row r="140">
          <cell r="A140" t="str">
            <v>38WEC2</v>
          </cell>
          <cell r="D140" t="str">
            <v>Wisconsin Public Service Corp.</v>
          </cell>
          <cell r="E140">
            <v>0</v>
          </cell>
          <cell r="F140">
            <v>1624.0927879999999</v>
          </cell>
          <cell r="G140">
            <v>0</v>
          </cell>
          <cell r="H140">
            <v>1953.802604</v>
          </cell>
          <cell r="I140">
            <v>3577.8953919999999</v>
          </cell>
          <cell r="K140" t="str">
            <v>FERC Form 1 (2019)</v>
          </cell>
          <cell r="L140">
            <v>4.9554336756351004E-3</v>
          </cell>
          <cell r="M140">
            <v>0.45392405592164387</v>
          </cell>
          <cell r="N140">
            <v>0</v>
          </cell>
          <cell r="O140">
            <v>0.54607594407835613</v>
          </cell>
          <cell r="P140">
            <v>2.2493905528949846E-3</v>
          </cell>
          <cell r="Q140">
            <v>0</v>
          </cell>
          <cell r="R140">
            <v>2.7060431227401158E-3</v>
          </cell>
        </row>
        <row r="141">
          <cell r="A141" t="str">
            <v>XEL</v>
          </cell>
          <cell r="B141">
            <v>39</v>
          </cell>
          <cell r="C141">
            <v>4</v>
          </cell>
          <cell r="D141" t="str">
            <v>XCEL ENERGY, INC.</v>
          </cell>
        </row>
        <row r="142">
          <cell r="A142" t="str">
            <v>39XEL1</v>
          </cell>
          <cell r="D142" t="str">
            <v>Northern States Power Co. (MN)</v>
          </cell>
          <cell r="E142">
            <v>0</v>
          </cell>
          <cell r="F142">
            <v>5569.0327779999998</v>
          </cell>
          <cell r="G142">
            <v>0</v>
          </cell>
          <cell r="H142">
            <v>6081.8279389999998</v>
          </cell>
          <cell r="I142">
            <v>11650.860717</v>
          </cell>
          <cell r="K142" t="str">
            <v>FERC Form 1 (2019)</v>
          </cell>
          <cell r="L142">
            <v>1.6136600213703483E-2</v>
          </cell>
          <cell r="M142">
            <v>0.47799324987845015</v>
          </cell>
          <cell r="N142">
            <v>0</v>
          </cell>
          <cell r="O142">
            <v>0.52200675012154985</v>
          </cell>
          <cell r="P142">
            <v>7.7131859781374209E-3</v>
          </cell>
          <cell r="Q142">
            <v>0</v>
          </cell>
          <cell r="R142">
            <v>8.423414235566062E-3</v>
          </cell>
        </row>
        <row r="143">
          <cell r="A143" t="str">
            <v>39XEL2</v>
          </cell>
          <cell r="D143" t="str">
            <v>Northern States Power Co. (WI)</v>
          </cell>
          <cell r="E143">
            <v>0</v>
          </cell>
          <cell r="F143">
            <v>815.84857199999999</v>
          </cell>
          <cell r="G143">
            <v>0</v>
          </cell>
          <cell r="H143">
            <v>966.55900799999995</v>
          </cell>
          <cell r="I143">
            <v>1782.4075800000001</v>
          </cell>
          <cell r="K143" t="str">
            <v>FERC Form 1 (2019)</v>
          </cell>
          <cell r="L143">
            <v>2.468658688397803E-3</v>
          </cell>
          <cell r="M143">
            <v>0.45772279087816714</v>
          </cell>
          <cell r="N143">
            <v>0</v>
          </cell>
          <cell r="O143">
            <v>0.54227720912183275</v>
          </cell>
          <cell r="P143">
            <v>1.129961344579078E-3</v>
          </cell>
          <cell r="Q143">
            <v>0</v>
          </cell>
          <cell r="R143">
            <v>1.3386973438187248E-3</v>
          </cell>
        </row>
        <row r="144">
          <cell r="A144" t="str">
            <v>39XEL3</v>
          </cell>
          <cell r="D144" t="str">
            <v>Public Service Co. of Colorado</v>
          </cell>
          <cell r="E144">
            <v>0</v>
          </cell>
          <cell r="F144">
            <v>5426.22282</v>
          </cell>
          <cell r="G144">
            <v>0</v>
          </cell>
          <cell r="H144">
            <v>6996.1955639999996</v>
          </cell>
          <cell r="I144">
            <v>12422.418384000001</v>
          </cell>
          <cell r="K144" t="str">
            <v>FERC Form 1 (2019)</v>
          </cell>
          <cell r="L144">
            <v>1.7205218053759734E-2</v>
          </cell>
          <cell r="M144">
            <v>0.43680889278282092</v>
          </cell>
          <cell r="N144">
            <v>0</v>
          </cell>
          <cell r="O144">
            <v>0.56319110721717902</v>
          </cell>
          <cell r="P144">
            <v>7.5153922481497907E-3</v>
          </cell>
          <cell r="Q144">
            <v>0</v>
          </cell>
          <cell r="R144">
            <v>9.6898258056099425E-3</v>
          </cell>
        </row>
        <row r="145">
          <cell r="A145" t="str">
            <v>39XEL4</v>
          </cell>
          <cell r="D145" t="str">
            <v>Southwestern Public Service Co.</v>
          </cell>
          <cell r="E145">
            <v>0</v>
          </cell>
          <cell r="F145">
            <v>2442.9331910000001</v>
          </cell>
          <cell r="G145">
            <v>0</v>
          </cell>
          <cell r="H145">
            <v>2884.4480410000001</v>
          </cell>
          <cell r="I145">
            <v>5327.3812319999997</v>
          </cell>
          <cell r="K145" t="str">
            <v>FERC Form 1 (2019)</v>
          </cell>
          <cell r="L145">
            <v>7.3784953073326763E-3</v>
          </cell>
          <cell r="M145">
            <v>0.45856173692357977</v>
          </cell>
          <cell r="N145">
            <v>0</v>
          </cell>
          <cell r="O145">
            <v>0.54143826307642029</v>
          </cell>
          <cell r="P145">
            <v>3.3834956240129544E-3</v>
          </cell>
          <cell r="Q145">
            <v>0</v>
          </cell>
          <cell r="R145">
            <v>3.9949996833197219E-3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E 179 Cover Sheet"/>
      <sheetName val="Summary Sheet"/>
      <sheetName val="Income Tax Calculation"/>
      <sheetName val="Capital Structure Calculation"/>
      <sheetName val="Revenue Sensitive Cost Cal"/>
      <sheetName val="Adjustments"/>
      <sheetName val="Adjustments (2)"/>
      <sheetName val="Narrative"/>
      <sheetName val="S-1 Rebasing"/>
      <sheetName val="S-2 Incentives"/>
      <sheetName val="S-3 FIT and SIT"/>
      <sheetName val="S-4 Memberships"/>
      <sheetName val="S4.1 Data Sheet"/>
      <sheetName val="S-5 Other Revenues"/>
      <sheetName val="S-6 Uncollectables"/>
      <sheetName val="S-7 A&amp;G Benefits and Pensions"/>
      <sheetName val="S-7.2"/>
      <sheetName val="S-7.3 "/>
      <sheetName val="S-7.4"/>
      <sheetName val="S-7.5"/>
      <sheetName val="S-7.6 "/>
      <sheetName val="S-8 RTO Adjustment"/>
      <sheetName val="S-9 Amortization of Capital Sto"/>
      <sheetName val="S-10 Generation Overhaul Adjust"/>
      <sheetName val="S-11 PD Programs Adjsut."/>
      <sheetName val="S-12 O&amp;M Normalization"/>
      <sheetName val="S-13 Wholesale Margin"/>
      <sheetName val="S-14 Ancillary Services "/>
      <sheetName val="S-15 Extrinsic Value"/>
      <sheetName val="S-16 Hydro Relicensing"/>
      <sheetName val="S-17 Station Service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arrative"/>
      <sheetName val="Capital Structure Calculation"/>
      <sheetName val="Staff WACC on Filing"/>
      <sheetName val="Sheet1"/>
      <sheetName val="Lowest WACC on Filing"/>
      <sheetName val=" Initial WACC on Filing"/>
      <sheetName val="Base UE 179 Filing"/>
      <sheetName val="Base Staff Proposal"/>
      <sheetName val="Proposal WACC on Staff Case"/>
      <sheetName val="Filing WACC on Staff Proposal"/>
    </sheetNames>
    <sheetDataSet>
      <sheetData sheetId="0" refreshError="1"/>
      <sheetData sheetId="1" refreshError="1"/>
      <sheetData sheetId="2">
        <row r="10">
          <cell r="H10">
            <v>0.495</v>
          </cell>
          <cell r="K10">
            <v>6.4000000000000001E-2</v>
          </cell>
        </row>
        <row r="11">
          <cell r="H11">
            <v>0.01</v>
          </cell>
        </row>
        <row r="12">
          <cell r="H12">
            <v>0.495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djustments"/>
      <sheetName val="Narrative"/>
    </sheetNames>
    <sheetDataSet>
      <sheetData sheetId="0">
        <row r="149">
          <cell r="E149">
            <v>4.6190000000000002E-2</v>
          </cell>
        </row>
        <row r="150">
          <cell r="E150">
            <v>2.0799999999999999E-2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AEP-1"/>
      <sheetName val="Table AEP-1"/>
      <sheetName val="Table AEP-2"/>
      <sheetName val="Table AEP-4"/>
      <sheetName val="Table AEP-6"/>
      <sheetName val="Table AEP-7"/>
      <sheetName val="Proxy Group Criteria"/>
      <sheetName val="Proxy Group Ticker"/>
      <sheetName val="Exhibit List"/>
      <sheetName val="3 (1)"/>
      <sheetName val="3 (2)"/>
      <sheetName val="4"/>
      <sheetName val="5 (1)"/>
      <sheetName val="5 (2)"/>
      <sheetName val="5 ( 3)"/>
      <sheetName val="5 (4-7)"/>
      <sheetName val="6 (1)"/>
      <sheetName val="6 (2)"/>
      <sheetName val="6 (3)"/>
      <sheetName val="6 (4,5,6)"/>
      <sheetName val="6 (7)"/>
      <sheetName val="7 (1)"/>
      <sheetName val="7 (2)"/>
      <sheetName val="8"/>
      <sheetName val="9 (1,2)"/>
      <sheetName val="9 (3)"/>
      <sheetName val="10 (1)"/>
      <sheetName val="10 (2)"/>
      <sheetName val="11"/>
      <sheetName val="12"/>
      <sheetName val="Non-Utility Proxy Group"/>
      <sheetName val="Dividend Yield - Utility"/>
      <sheetName val="Dividend Yield - Non-Utility"/>
      <sheetName val="Bond Yields"/>
      <sheetName val="Graph - Projected Yields"/>
      <sheetName val="Yields"/>
      <sheetName val="2017 06 Market DCF"/>
      <sheetName val="Size Premium"/>
      <sheetName val="Electric Utility Data"/>
      <sheetName val="Ordinal Ratings"/>
      <sheetName val="Historical Yield"/>
      <sheetName val="Price Chan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5">
          <cell r="B5" t="str">
            <v>AQN</v>
          </cell>
          <cell r="D5">
            <v>4.8520582665813862E-2</v>
          </cell>
        </row>
        <row r="6">
          <cell r="B6" t="str">
            <v>ALE</v>
          </cell>
          <cell r="D6">
            <v>3.1831113988924457E-2</v>
          </cell>
        </row>
        <row r="7">
          <cell r="B7" t="str">
            <v>LNT</v>
          </cell>
          <cell r="D7">
            <v>3.2272763663995153E-2</v>
          </cell>
        </row>
        <row r="8">
          <cell r="B8" t="str">
            <v>AEE</v>
          </cell>
          <cell r="D8">
            <v>3.2882139043197964E-2</v>
          </cell>
        </row>
        <row r="9">
          <cell r="B9" t="str">
            <v>AEP</v>
          </cell>
          <cell r="D9">
            <v>3.6188221601210928E-2</v>
          </cell>
        </row>
        <row r="10">
          <cell r="B10" t="str">
            <v>AGR</v>
          </cell>
          <cell r="D10">
            <v>4.2122882157044524E-2</v>
          </cell>
        </row>
        <row r="11">
          <cell r="B11" t="str">
            <v>AVA</v>
          </cell>
          <cell r="D11">
            <v>3.5413942806014682E-2</v>
          </cell>
        </row>
        <row r="12">
          <cell r="B12" t="str">
            <v>BKH</v>
          </cell>
          <cell r="D12">
            <v>2.7290688267456103E-2</v>
          </cell>
        </row>
        <row r="13">
          <cell r="B13" t="str">
            <v>CNP</v>
          </cell>
          <cell r="D13">
            <v>3.9882491067646984E-2</v>
          </cell>
        </row>
        <row r="14">
          <cell r="B14" t="str">
            <v>CMS</v>
          </cell>
          <cell r="D14">
            <v>2.9852045482707288E-2</v>
          </cell>
        </row>
        <row r="15">
          <cell r="B15" t="str">
            <v>ED</v>
          </cell>
          <cell r="D15">
            <v>3.5970015076596987E-2</v>
          </cell>
        </row>
        <row r="16">
          <cell r="B16" t="str">
            <v>D</v>
          </cell>
          <cell r="D16">
            <v>3.8697626487404886E-2</v>
          </cell>
        </row>
        <row r="17">
          <cell r="B17" t="str">
            <v>DTE</v>
          </cell>
          <cell r="D17">
            <v>3.303356291492527E-2</v>
          </cell>
        </row>
        <row r="18">
          <cell r="B18" t="str">
            <v>DUK</v>
          </cell>
          <cell r="D18">
            <v>4.3481465640038547E-2</v>
          </cell>
        </row>
        <row r="19">
          <cell r="B19" t="str">
            <v>EIX</v>
          </cell>
          <cell r="D19">
            <v>2.878250849214592E-2</v>
          </cell>
        </row>
        <row r="20">
          <cell r="B20" t="str">
            <v>EE</v>
          </cell>
          <cell r="D20">
            <v>2.57495325592095E-2</v>
          </cell>
        </row>
        <row r="21">
          <cell r="B21" t="str">
            <v>EMA</v>
          </cell>
          <cell r="D21">
            <v>4.5947761666973723E-2</v>
          </cell>
        </row>
        <row r="22">
          <cell r="B22" t="str">
            <v>ETR</v>
          </cell>
          <cell r="D22">
            <v>4.766864522058719E-2</v>
          </cell>
        </row>
        <row r="23">
          <cell r="B23" t="str">
            <v>ES</v>
          </cell>
          <cell r="D23">
            <v>3.2966422380586988E-2</v>
          </cell>
        </row>
        <row r="24">
          <cell r="B24" t="str">
            <v>EXC</v>
          </cell>
          <cell r="D24">
            <v>3.734270282849949E-2</v>
          </cell>
        </row>
        <row r="25">
          <cell r="B25" t="str">
            <v>FE</v>
          </cell>
          <cell r="D25">
            <v>4.8017446963572852E-2</v>
          </cell>
        </row>
        <row r="26">
          <cell r="B26" t="str">
            <v>FTS</v>
          </cell>
          <cell r="D26">
            <v>3.8080009795923027E-2</v>
          </cell>
        </row>
        <row r="27">
          <cell r="B27" t="str">
            <v>GXP</v>
          </cell>
          <cell r="D27">
            <v>3.959586868368805E-2</v>
          </cell>
        </row>
        <row r="28">
          <cell r="B28" t="str">
            <v>HE</v>
          </cell>
          <cell r="D28">
            <v>3.8120546434269882E-2</v>
          </cell>
        </row>
        <row r="29">
          <cell r="B29" t="str">
            <v>IDA</v>
          </cell>
          <cell r="D29">
            <v>2.7240408618395228E-2</v>
          </cell>
        </row>
        <row r="30">
          <cell r="B30" t="str">
            <v>MGEE</v>
          </cell>
          <cell r="D30">
            <v>1.9517775812109183E-2</v>
          </cell>
        </row>
        <row r="31">
          <cell r="B31" t="str">
            <v>NEE</v>
          </cell>
          <cell r="D31">
            <v>3.0072340918853951E-2</v>
          </cell>
        </row>
        <row r="32">
          <cell r="B32" t="str">
            <v>NWE</v>
          </cell>
          <cell r="D32">
            <v>3.5606987225856881E-2</v>
          </cell>
        </row>
        <row r="33">
          <cell r="B33" t="str">
            <v>OGE</v>
          </cell>
          <cell r="D33">
            <v>3.5539950129343863E-2</v>
          </cell>
        </row>
        <row r="34">
          <cell r="B34" t="str">
            <v>OTTR</v>
          </cell>
          <cell r="D34">
            <v>3.3293002536070399E-2</v>
          </cell>
        </row>
        <row r="35">
          <cell r="B35" t="str">
            <v>PCG</v>
          </cell>
          <cell r="D35">
            <v>3.0847354095481519E-2</v>
          </cell>
        </row>
        <row r="36">
          <cell r="B36" t="str">
            <v>PNW</v>
          </cell>
          <cell r="D36">
            <v>3.2728012126465214E-2</v>
          </cell>
        </row>
        <row r="37">
          <cell r="B37" t="str">
            <v>PNM</v>
          </cell>
          <cell r="D37">
            <v>2.7120136584981063E-2</v>
          </cell>
        </row>
        <row r="38">
          <cell r="B38" t="str">
            <v>POR</v>
          </cell>
          <cell r="D38">
            <v>2.9075844434774473E-2</v>
          </cell>
        </row>
        <row r="39">
          <cell r="B39" t="str">
            <v>PPL</v>
          </cell>
          <cell r="D39">
            <v>4.3294603233622074E-2</v>
          </cell>
        </row>
        <row r="40">
          <cell r="B40" t="str">
            <v>PEG</v>
          </cell>
          <cell r="D40">
            <v>3.8426492271469388E-2</v>
          </cell>
        </row>
        <row r="41">
          <cell r="B41" t="str">
            <v>SCG</v>
          </cell>
          <cell r="D41">
            <v>3.4959671113952435E-2</v>
          </cell>
        </row>
        <row r="42">
          <cell r="B42" t="str">
            <v>SRE</v>
          </cell>
          <cell r="D42">
            <v>2.9583630667548336E-2</v>
          </cell>
        </row>
        <row r="43">
          <cell r="B43" t="str">
            <v>SO</v>
          </cell>
          <cell r="D43">
            <v>4.6441380417620783E-2</v>
          </cell>
        </row>
        <row r="44">
          <cell r="B44" t="str">
            <v>VVC</v>
          </cell>
          <cell r="D44">
            <v>3.0254451280209944E-2</v>
          </cell>
        </row>
        <row r="45">
          <cell r="B45" t="str">
            <v>WEC</v>
          </cell>
          <cell r="D45">
            <v>3.498997162830008E-2</v>
          </cell>
        </row>
        <row r="46">
          <cell r="B46" t="str">
            <v>WR</v>
          </cell>
          <cell r="D46">
            <v>2.9094853650078547E-2</v>
          </cell>
        </row>
        <row r="47">
          <cell r="B47" t="str">
            <v>XEL</v>
          </cell>
          <cell r="D47">
            <v>3.2898213624615286E-2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8">
          <cell r="B8" t="str">
            <v>AQN</v>
          </cell>
        </row>
      </sheetData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GridLines="0" tabSelected="1" zoomScaleNormal="100" zoomScaleSheetLayoutView="100" workbookViewId="0">
      <selection activeCell="C25" sqref="C25"/>
    </sheetView>
  </sheetViews>
  <sheetFormatPr defaultColWidth="8.7109375" defaultRowHeight="12.75" x14ac:dyDescent="0.2"/>
  <cols>
    <col min="1" max="1" width="13" style="4" bestFit="1" customWidth="1"/>
    <col min="2" max="2" width="7.28515625" style="4" bestFit="1" customWidth="1"/>
    <col min="3" max="3" width="7.42578125" style="4" bestFit="1" customWidth="1"/>
    <col min="4" max="4" width="6.85546875" style="4" bestFit="1" customWidth="1"/>
    <col min="5" max="5" width="8.7109375" style="4"/>
    <col min="6" max="16" width="8.7109375" style="2"/>
    <col min="17" max="17" width="1.7109375" style="2" customWidth="1"/>
    <col min="18" max="16384" width="8.7109375" style="2"/>
  </cols>
  <sheetData>
    <row r="1" spans="1:10" x14ac:dyDescent="0.2">
      <c r="A1" s="14"/>
      <c r="B1" s="14"/>
      <c r="C1" s="14"/>
      <c r="D1" s="14"/>
    </row>
    <row r="2" spans="1:10" x14ac:dyDescent="0.2">
      <c r="A2" s="5"/>
      <c r="B2" s="6"/>
      <c r="C2" s="6" t="s">
        <v>0</v>
      </c>
      <c r="D2" s="7"/>
      <c r="F2" s="3"/>
      <c r="G2" s="3"/>
      <c r="H2" s="3"/>
      <c r="I2" s="3"/>
      <c r="J2" s="3"/>
    </row>
    <row r="3" spans="1:10" x14ac:dyDescent="0.2">
      <c r="A3" s="8"/>
      <c r="B3" s="6" t="s">
        <v>1</v>
      </c>
      <c r="C3" s="7" t="s">
        <v>2</v>
      </c>
      <c r="D3" s="9" t="s">
        <v>4</v>
      </c>
      <c r="E3" s="10" t="s">
        <v>3</v>
      </c>
    </row>
    <row r="4" spans="1:10" x14ac:dyDescent="0.2">
      <c r="A4" s="11">
        <v>43586</v>
      </c>
      <c r="B4" s="12">
        <v>4.47</v>
      </c>
      <c r="C4" s="12">
        <v>2.82</v>
      </c>
      <c r="D4" s="12">
        <f t="shared" ref="D4:D18" si="0">B4-C4</f>
        <v>1.65</v>
      </c>
      <c r="E4" s="13">
        <f t="shared" ref="E4:E18" si="1">D4/100</f>
        <v>1.6500000000000001E-2</v>
      </c>
    </row>
    <row r="5" spans="1:10" x14ac:dyDescent="0.2">
      <c r="A5" s="11">
        <v>43617</v>
      </c>
      <c r="B5" s="12">
        <v>4.3099999999999996</v>
      </c>
      <c r="C5" s="12">
        <v>2.57</v>
      </c>
      <c r="D5" s="12">
        <f t="shared" si="0"/>
        <v>1.7399999999999998</v>
      </c>
      <c r="E5" s="13">
        <f t="shared" si="1"/>
        <v>1.7399999999999999E-2</v>
      </c>
      <c r="F5" s="1"/>
    </row>
    <row r="6" spans="1:10" x14ac:dyDescent="0.2">
      <c r="A6" s="11">
        <v>43647</v>
      </c>
      <c r="B6" s="12">
        <v>4.13</v>
      </c>
      <c r="C6" s="12">
        <v>2.57</v>
      </c>
      <c r="D6" s="12">
        <f t="shared" si="0"/>
        <v>1.56</v>
      </c>
      <c r="E6" s="13">
        <f t="shared" si="1"/>
        <v>1.5600000000000001E-2</v>
      </c>
      <c r="F6" s="1"/>
    </row>
    <row r="7" spans="1:10" x14ac:dyDescent="0.2">
      <c r="A7" s="11">
        <v>43678</v>
      </c>
      <c r="B7" s="12">
        <v>3.63</v>
      </c>
      <c r="C7" s="12">
        <v>2.12</v>
      </c>
      <c r="D7" s="12">
        <f t="shared" si="0"/>
        <v>1.5099999999999998</v>
      </c>
      <c r="E7" s="13">
        <f t="shared" si="1"/>
        <v>1.5099999999999997E-2</v>
      </c>
      <c r="F7" s="1"/>
    </row>
    <row r="8" spans="1:10" x14ac:dyDescent="0.2">
      <c r="A8" s="11">
        <v>43709</v>
      </c>
      <c r="B8" s="12">
        <v>3.71</v>
      </c>
      <c r="C8" s="12">
        <v>2.16</v>
      </c>
      <c r="D8" s="12">
        <f t="shared" si="0"/>
        <v>1.5499999999999998</v>
      </c>
      <c r="E8" s="13">
        <f t="shared" si="1"/>
        <v>1.5499999999999998E-2</v>
      </c>
      <c r="F8" s="1"/>
    </row>
    <row r="9" spans="1:10" x14ac:dyDescent="0.2">
      <c r="A9" s="11">
        <v>43739</v>
      </c>
      <c r="B9" s="12">
        <v>3.72</v>
      </c>
      <c r="C9" s="12">
        <v>2.19</v>
      </c>
      <c r="D9" s="12">
        <f t="shared" si="0"/>
        <v>1.5300000000000002</v>
      </c>
      <c r="E9" s="13">
        <f t="shared" si="1"/>
        <v>1.5300000000000003E-2</v>
      </c>
      <c r="F9" s="1"/>
    </row>
    <row r="10" spans="1:10" x14ac:dyDescent="0.2">
      <c r="A10" s="11">
        <v>43770</v>
      </c>
      <c r="B10" s="12">
        <v>3.77</v>
      </c>
      <c r="C10" s="12">
        <v>2.2799999999999998</v>
      </c>
      <c r="D10" s="12">
        <f t="shared" si="0"/>
        <v>1.4900000000000002</v>
      </c>
      <c r="E10" s="13">
        <f t="shared" si="1"/>
        <v>1.4900000000000002E-2</v>
      </c>
      <c r="F10" s="1"/>
    </row>
    <row r="11" spans="1:10" x14ac:dyDescent="0.2">
      <c r="A11" s="11">
        <v>43800</v>
      </c>
      <c r="B11" s="12">
        <v>3.73</v>
      </c>
      <c r="C11" s="12">
        <v>2.2999999999999998</v>
      </c>
      <c r="D11" s="12">
        <f t="shared" si="0"/>
        <v>1.4300000000000002</v>
      </c>
      <c r="E11" s="13">
        <f t="shared" si="1"/>
        <v>1.4300000000000002E-2</v>
      </c>
      <c r="F11" s="1"/>
    </row>
    <row r="12" spans="1:10" x14ac:dyDescent="0.2">
      <c r="A12" s="11">
        <v>43831</v>
      </c>
      <c r="B12" s="12">
        <v>3.6</v>
      </c>
      <c r="C12" s="12">
        <v>2.2200000000000002</v>
      </c>
      <c r="D12" s="12">
        <f t="shared" si="0"/>
        <v>1.38</v>
      </c>
      <c r="E12" s="13">
        <f t="shared" si="1"/>
        <v>1.38E-2</v>
      </c>
      <c r="F12" s="1"/>
    </row>
    <row r="13" spans="1:10" x14ac:dyDescent="0.2">
      <c r="A13" s="11">
        <v>43862</v>
      </c>
      <c r="B13" s="12">
        <v>3.42</v>
      </c>
      <c r="C13" s="12">
        <v>1.97</v>
      </c>
      <c r="D13" s="12">
        <f t="shared" si="0"/>
        <v>1.45</v>
      </c>
      <c r="E13" s="13">
        <f t="shared" si="1"/>
        <v>1.4499999999999999E-2</v>
      </c>
      <c r="F13" s="1"/>
    </row>
    <row r="14" spans="1:10" x14ac:dyDescent="0.2">
      <c r="A14" s="11">
        <v>43891</v>
      </c>
      <c r="B14" s="12">
        <v>3.96</v>
      </c>
      <c r="C14" s="12">
        <v>1.46</v>
      </c>
      <c r="D14" s="12">
        <f t="shared" si="0"/>
        <v>2.5</v>
      </c>
      <c r="E14" s="13">
        <f t="shared" si="1"/>
        <v>2.5000000000000001E-2</v>
      </c>
      <c r="F14" s="1"/>
    </row>
    <row r="15" spans="1:10" x14ac:dyDescent="0.2">
      <c r="A15" s="11">
        <v>43922</v>
      </c>
      <c r="B15" s="12">
        <v>3.82</v>
      </c>
      <c r="C15" s="12">
        <v>1.27</v>
      </c>
      <c r="D15" s="12">
        <f t="shared" si="0"/>
        <v>2.5499999999999998</v>
      </c>
      <c r="E15" s="13">
        <f t="shared" si="1"/>
        <v>2.5499999999999998E-2</v>
      </c>
      <c r="F15" s="1"/>
    </row>
    <row r="16" spans="1:10" x14ac:dyDescent="0.2">
      <c r="A16" s="11">
        <v>43952</v>
      </c>
      <c r="B16" s="12">
        <v>3.63</v>
      </c>
      <c r="C16" s="12">
        <v>1.38</v>
      </c>
      <c r="D16" s="12">
        <f t="shared" si="0"/>
        <v>2.25</v>
      </c>
      <c r="E16" s="13">
        <f t="shared" si="1"/>
        <v>2.2499999999999999E-2</v>
      </c>
      <c r="F16" s="1"/>
    </row>
    <row r="17" spans="1:6" x14ac:dyDescent="0.2">
      <c r="A17" s="11">
        <v>43983</v>
      </c>
      <c r="B17" s="12">
        <v>3.44</v>
      </c>
      <c r="C17" s="12">
        <v>1.49</v>
      </c>
      <c r="D17" s="12">
        <f t="shared" si="0"/>
        <v>1.95</v>
      </c>
      <c r="E17" s="13">
        <f t="shared" si="1"/>
        <v>1.95E-2</v>
      </c>
      <c r="F17" s="1"/>
    </row>
    <row r="18" spans="1:6" x14ac:dyDescent="0.2">
      <c r="A18" s="11">
        <v>44013</v>
      </c>
      <c r="B18" s="12">
        <v>3.09</v>
      </c>
      <c r="C18" s="12">
        <v>1.31</v>
      </c>
      <c r="D18" s="12">
        <f t="shared" si="0"/>
        <v>1.7799999999999998</v>
      </c>
      <c r="E18" s="13">
        <f t="shared" si="1"/>
        <v>1.7799999999999996E-2</v>
      </c>
    </row>
  </sheetData>
  <mergeCells count="1">
    <mergeCell ref="A1:D1"/>
  </mergeCells>
  <pageMargins left="0.53" right="0.25" top="0.75" bottom="0.27" header="0.52" footer="0.5"/>
  <pageSetup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12D4CF6D-6667-470B-A702-D6935D00495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 AMM-4 (corrected)</vt:lpstr>
      <vt:lpstr>'Fig AMM-4 (corrected)'!Print_Area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Financo</dc:creator>
  <cp:keywords/>
  <cp:lastModifiedBy>s012197</cp:lastModifiedBy>
  <dcterms:created xsi:type="dcterms:W3CDTF">2020-07-09T21:09:37Z</dcterms:created>
  <dcterms:modified xsi:type="dcterms:W3CDTF">2020-08-21T11:53:48Z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27da549b-a414-4ff0-abb1-ff62c6758d87</vt:lpwstr>
  </property>
  <property fmtid="{D5CDD505-2E9C-101B-9397-08002B2CF9AE}" pid="3" name="bjSaver">
    <vt:lpwstr>xWtygnmZ3ePjZFHoeKTnKSW5ZnfnWOZO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/&gt;&lt;/sisl&gt;</vt:lpwstr>
  </property>
  <property fmtid="{D5CDD505-2E9C-101B-9397-08002B2CF9AE}" pid="6" name="bjDocumentSecurityLabel">
    <vt:lpwstr>AEP Internal</vt:lpwstr>
  </property>
</Properties>
</file>