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Staff Post Hearing Data Requests\"/>
    </mc:Choice>
  </mc:AlternateContent>
  <bookViews>
    <workbookView xWindow="0" yWindow="0" windowWidth="25200" windowHeight="10725"/>
  </bookViews>
  <sheets>
    <sheet name="Test Year" sheetId="1" r:id="rId1"/>
  </sheets>
  <externalReferences>
    <externalReference r:id="rId2"/>
  </externalReferences>
  <definedNames>
    <definedName name="Marshall_Rate">'[1]Property Tax'!$B$2</definedName>
    <definedName name="PC_Percent">'[1]Property Tax'!$B$6</definedName>
    <definedName name="tim">#REF!</definedName>
    <definedName name="WV_List">'[1]Property Tax'!$B$4</definedName>
  </definedNames>
  <calcPr calcId="162913" iterate="1" iterateCount="10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  <c r="F23" i="1"/>
  <c r="E23" i="1"/>
  <c r="D23" i="1"/>
  <c r="A23" i="1"/>
  <c r="J9" i="1"/>
  <c r="J10" i="1"/>
  <c r="J11" i="1"/>
  <c r="J12" i="1"/>
  <c r="J13" i="1"/>
  <c r="J14" i="1"/>
  <c r="J15" i="1"/>
  <c r="J16" i="1"/>
  <c r="J17" i="1"/>
  <c r="J18" i="1"/>
  <c r="J19" i="1"/>
  <c r="J20" i="1"/>
  <c r="D21" i="1"/>
  <c r="E21" i="1"/>
  <c r="H21" i="1"/>
  <c r="F21" i="1"/>
  <c r="J21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</calcChain>
</file>

<file path=xl/sharedStrings.xml><?xml version="1.0" encoding="utf-8"?>
<sst xmlns="http://schemas.openxmlformats.org/spreadsheetml/2006/main" count="22" uniqueCount="22">
  <si>
    <t>A</t>
  </si>
  <si>
    <t>B</t>
  </si>
  <si>
    <t>C = A + B</t>
  </si>
  <si>
    <t>AR Factoring Expense</t>
  </si>
  <si>
    <t>D</t>
  </si>
  <si>
    <t>Line No.</t>
  </si>
  <si>
    <t>FISCAL_YEAR</t>
  </si>
  <si>
    <t>ACCOUNTING_PERIOD</t>
  </si>
  <si>
    <t>4265009</t>
  </si>
  <si>
    <t>4265010</t>
  </si>
  <si>
    <t>Grand Total</t>
  </si>
  <si>
    <t>Delayed Payment Charge</t>
  </si>
  <si>
    <t>Commission Staff's Post Hearing Data Requests</t>
  </si>
  <si>
    <t>Item No. 5, Subpart j.</t>
  </si>
  <si>
    <t>Test Year Ended March 31, 2020</t>
  </si>
  <si>
    <t>AR Factoring Expense as a Percentage of Delayed Payment Charge</t>
  </si>
  <si>
    <t>E = C / D</t>
  </si>
  <si>
    <t>Eleven Months Ended February 29, 2020</t>
  </si>
  <si>
    <t>Attachment 2</t>
  </si>
  <si>
    <t>Test Year Analysis Comparing Company's Delayed Payment Charge Revenues and Accounts Receivable Factoring Expense</t>
  </si>
  <si>
    <t xml:space="preserve"> Factored Cust A/R Exp - Affil</t>
  </si>
  <si>
    <t xml:space="preserve"> Fact Cust A/R-Bad Debts-Affil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</si>
</sst>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0" fillId="0" borderId="0" xfId="1" applyNumberFormat="1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5" fontId="0" fillId="0" borderId="0" xfId="2" applyNumberFormat="1" applyFont="1"/>
    <xf numFmtId="165" fontId="2" fillId="0" borderId="0" xfId="2" applyNumberFormat="1" applyFont="1"/>
    <xf numFmtId="165" fontId="2" fillId="0" borderId="2" xfId="2" applyNumberFormat="1" applyFont="1" applyBorder="1"/>
    <xf numFmtId="43" fontId="2" fillId="0" borderId="2" xfId="0" applyNumberFormat="1" applyFont="1" applyBorder="1"/>
    <xf numFmtId="43" fontId="0" fillId="0" borderId="0" xfId="1" applyNumberFormat="1" applyFont="1"/>
    <xf numFmtId="43" fontId="0" fillId="0" borderId="0" xfId="0" applyNumberFormat="1"/>
    <xf numFmtId="43" fontId="0" fillId="0" borderId="2" xfId="0" applyNumberFormat="1" applyBorder="1"/>
    <xf numFmtId="43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verstreet\AppData\Local\Temp\Workshare\njnh5exg.eyw\1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pane xSplit="3" ySplit="8" topLeftCell="D9" activePane="bottomRight" state="frozen"/>
      <selection pane="topRight" activeCell="C1" sqref="C1"/>
      <selection pane="bottomLeft" activeCell="A8" sqref="A8"/>
      <selection pane="bottomRight" activeCell="K24" sqref="K24"/>
    </sheetView>
  </sheetViews>
  <sheetFormatPr defaultRowHeight="15" x14ac:dyDescent="0.25"/>
  <cols>
    <col min="1" max="1" width="7" style="1" customWidth="1"/>
    <col min="2" max="2" width="13.7109375" customWidth="1"/>
    <col min="3" max="3" width="22.42578125" customWidth="1"/>
    <col min="4" max="6" width="15.85546875" customWidth="1"/>
    <col min="7" max="7" width="3.140625" customWidth="1"/>
    <col min="8" max="8" width="17.28515625" customWidth="1"/>
    <col min="9" max="9" width="3.140625" customWidth="1"/>
    <col min="10" max="10" width="23" customWidth="1"/>
    <col min="11" max="11" width="11" bestFit="1" customWidth="1"/>
  </cols>
  <sheetData>
    <row r="1" spans="1:11" x14ac:dyDescent="0.25">
      <c r="A1" s="6" t="s">
        <v>12</v>
      </c>
    </row>
    <row r="2" spans="1:11" x14ac:dyDescent="0.25">
      <c r="A2" s="6" t="s">
        <v>13</v>
      </c>
    </row>
    <row r="3" spans="1:11" x14ac:dyDescent="0.25">
      <c r="A3" s="6" t="s">
        <v>18</v>
      </c>
      <c r="H3" s="5"/>
      <c r="I3" s="5"/>
      <c r="J3" s="5"/>
      <c r="K3" s="5"/>
    </row>
    <row r="4" spans="1:11" x14ac:dyDescent="0.25">
      <c r="A4" s="6" t="s">
        <v>19</v>
      </c>
      <c r="H4" s="12"/>
      <c r="I4" s="12"/>
      <c r="J4" s="12"/>
      <c r="K4" s="12"/>
    </row>
    <row r="5" spans="1:11" x14ac:dyDescent="0.25">
      <c r="A5" s="6"/>
      <c r="H5" s="12"/>
      <c r="I5" s="12"/>
      <c r="J5" s="12"/>
      <c r="K5" s="12"/>
    </row>
    <row r="6" spans="1:11" x14ac:dyDescent="0.25">
      <c r="D6" s="2" t="s">
        <v>0</v>
      </c>
      <c r="E6" s="2" t="s">
        <v>1</v>
      </c>
      <c r="F6" s="2" t="s">
        <v>2</v>
      </c>
    </row>
    <row r="7" spans="1:11" ht="30" x14ac:dyDescent="0.25">
      <c r="D7" s="4" t="s">
        <v>20</v>
      </c>
      <c r="E7" s="4" t="s">
        <v>21</v>
      </c>
      <c r="F7" s="4" t="s">
        <v>3</v>
      </c>
      <c r="H7" s="2" t="s">
        <v>4</v>
      </c>
      <c r="J7" s="2" t="s">
        <v>16</v>
      </c>
    </row>
    <row r="8" spans="1:11" ht="45" x14ac:dyDescent="0.25">
      <c r="A8" s="13" t="s">
        <v>5</v>
      </c>
      <c r="B8" s="14" t="s">
        <v>6</v>
      </c>
      <c r="C8" s="15" t="s">
        <v>7</v>
      </c>
      <c r="D8" s="7" t="s">
        <v>8</v>
      </c>
      <c r="E8" s="7" t="s">
        <v>9</v>
      </c>
      <c r="F8" s="4" t="s">
        <v>10</v>
      </c>
      <c r="H8" s="4" t="s">
        <v>11</v>
      </c>
      <c r="I8" s="6"/>
      <c r="J8" s="17" t="s">
        <v>15</v>
      </c>
    </row>
    <row r="9" spans="1:11" x14ac:dyDescent="0.25">
      <c r="A9" s="9">
        <v>1</v>
      </c>
      <c r="B9" s="11">
        <v>2019</v>
      </c>
      <c r="C9" s="11">
        <v>4</v>
      </c>
      <c r="D9" s="24">
        <v>146549.47999999998</v>
      </c>
      <c r="E9" s="24">
        <v>161995.86000000002</v>
      </c>
      <c r="F9" s="24">
        <v>308545.33999999997</v>
      </c>
      <c r="H9" s="23">
        <v>381093.93999999919</v>
      </c>
      <c r="J9" s="19">
        <f t="shared" ref="J9:J21" si="0">F9/H9</f>
        <v>0.8096306648171856</v>
      </c>
    </row>
    <row r="10" spans="1:11" x14ac:dyDescent="0.25">
      <c r="A10" s="9">
        <f t="shared" ref="A10:A23" si="1">A9+1</f>
        <v>2</v>
      </c>
      <c r="B10" s="11"/>
      <c r="C10" s="11">
        <v>5</v>
      </c>
      <c r="D10" s="24">
        <v>141212.44</v>
      </c>
      <c r="E10" s="24">
        <v>174226.94</v>
      </c>
      <c r="F10" s="24">
        <v>315439.38</v>
      </c>
      <c r="H10" s="23">
        <v>328396.82999999914</v>
      </c>
      <c r="J10" s="19">
        <f t="shared" si="0"/>
        <v>0.96054331584138863</v>
      </c>
    </row>
    <row r="11" spans="1:11" x14ac:dyDescent="0.25">
      <c r="A11" s="9">
        <f t="shared" si="1"/>
        <v>3</v>
      </c>
      <c r="B11" s="11"/>
      <c r="C11" s="11">
        <v>6</v>
      </c>
      <c r="D11" s="24">
        <v>178230.6</v>
      </c>
      <c r="E11" s="24">
        <v>165850.29999999999</v>
      </c>
      <c r="F11" s="24">
        <v>344080.9</v>
      </c>
      <c r="H11" s="23">
        <v>260667.39999999985</v>
      </c>
      <c r="J11" s="19">
        <f t="shared" si="0"/>
        <v>1.3199997391311695</v>
      </c>
    </row>
    <row r="12" spans="1:11" x14ac:dyDescent="0.25">
      <c r="A12" s="9">
        <f t="shared" si="1"/>
        <v>4</v>
      </c>
      <c r="B12" s="11"/>
      <c r="C12" s="11">
        <v>7</v>
      </c>
      <c r="D12" s="24">
        <v>-2310.9400000000023</v>
      </c>
      <c r="E12" s="24">
        <v>209039.12999999998</v>
      </c>
      <c r="F12" s="24">
        <v>206728.18999999997</v>
      </c>
      <c r="H12" s="23">
        <v>327424.60000000178</v>
      </c>
      <c r="J12" s="19">
        <f t="shared" si="0"/>
        <v>0.63137647568325306</v>
      </c>
    </row>
    <row r="13" spans="1:11" x14ac:dyDescent="0.25">
      <c r="A13" s="9">
        <f t="shared" si="1"/>
        <v>5</v>
      </c>
      <c r="B13" s="11"/>
      <c r="C13" s="11">
        <v>8</v>
      </c>
      <c r="D13" s="24">
        <v>96417.110000000015</v>
      </c>
      <c r="E13" s="24">
        <v>198428.03</v>
      </c>
      <c r="F13" s="24">
        <v>294845.14</v>
      </c>
      <c r="H13" s="23">
        <v>365992.59999999835</v>
      </c>
      <c r="J13" s="19">
        <f t="shared" si="0"/>
        <v>0.80560410237802993</v>
      </c>
    </row>
    <row r="14" spans="1:11" x14ac:dyDescent="0.25">
      <c r="A14" s="9">
        <f t="shared" si="1"/>
        <v>6</v>
      </c>
      <c r="B14" s="11"/>
      <c r="C14" s="11">
        <v>9</v>
      </c>
      <c r="D14" s="24">
        <v>250617.02</v>
      </c>
      <c r="E14" s="24">
        <v>174200.38</v>
      </c>
      <c r="F14" s="24">
        <v>424817.4</v>
      </c>
      <c r="H14" s="23">
        <v>339295.98999999976</v>
      </c>
      <c r="J14" s="19">
        <f t="shared" si="0"/>
        <v>1.2520554693263553</v>
      </c>
    </row>
    <row r="15" spans="1:11" x14ac:dyDescent="0.25">
      <c r="A15" s="9">
        <f t="shared" si="1"/>
        <v>7</v>
      </c>
      <c r="B15" s="11"/>
      <c r="C15" s="11">
        <v>10</v>
      </c>
      <c r="D15" s="24">
        <v>122359.34999999998</v>
      </c>
      <c r="E15" s="24">
        <v>193995.68</v>
      </c>
      <c r="F15" s="24">
        <v>316355.02999999997</v>
      </c>
      <c r="H15" s="23">
        <v>370941.75000000023</v>
      </c>
      <c r="J15" s="19">
        <f t="shared" si="0"/>
        <v>0.85284287896954114</v>
      </c>
    </row>
    <row r="16" spans="1:11" x14ac:dyDescent="0.25">
      <c r="A16" s="9">
        <f t="shared" si="1"/>
        <v>8</v>
      </c>
      <c r="B16" s="11"/>
      <c r="C16" s="11">
        <v>11</v>
      </c>
      <c r="D16" s="24">
        <v>111354.79999999999</v>
      </c>
      <c r="E16" s="24">
        <v>161635.25</v>
      </c>
      <c r="F16" s="24">
        <v>272990.05</v>
      </c>
      <c r="H16" s="23">
        <v>287121.0299999998</v>
      </c>
      <c r="J16" s="19">
        <f t="shared" si="0"/>
        <v>0.95078389068191971</v>
      </c>
    </row>
    <row r="17" spans="1:10" x14ac:dyDescent="0.25">
      <c r="A17" s="9">
        <f t="shared" si="1"/>
        <v>9</v>
      </c>
      <c r="B17" s="11"/>
      <c r="C17" s="11">
        <v>12</v>
      </c>
      <c r="D17" s="24">
        <v>96664.840000000011</v>
      </c>
      <c r="E17" s="24">
        <v>220134.15</v>
      </c>
      <c r="F17" s="24">
        <v>316798.99</v>
      </c>
      <c r="H17" s="23">
        <v>395490.06999999826</v>
      </c>
      <c r="J17" s="19">
        <f t="shared" si="0"/>
        <v>0.80102893607417602</v>
      </c>
    </row>
    <row r="18" spans="1:10" x14ac:dyDescent="0.25">
      <c r="A18" s="9">
        <f t="shared" si="1"/>
        <v>10</v>
      </c>
      <c r="B18" s="11">
        <v>2020</v>
      </c>
      <c r="C18" s="11">
        <v>1</v>
      </c>
      <c r="D18" s="24">
        <v>125103.61</v>
      </c>
      <c r="E18" s="24">
        <v>258283.34</v>
      </c>
      <c r="F18" s="24">
        <v>383386.95</v>
      </c>
      <c r="H18" s="23">
        <v>451203.22000000172</v>
      </c>
      <c r="J18" s="19">
        <f t="shared" si="0"/>
        <v>0.84969905578244442</v>
      </c>
    </row>
    <row r="19" spans="1:10" x14ac:dyDescent="0.25">
      <c r="A19" s="9">
        <f t="shared" si="1"/>
        <v>11</v>
      </c>
      <c r="B19" s="11"/>
      <c r="C19" s="11">
        <v>2</v>
      </c>
      <c r="D19" s="24">
        <v>120473.98000000001</v>
      </c>
      <c r="E19" s="24">
        <v>194852.21</v>
      </c>
      <c r="F19" s="24">
        <v>315326.19</v>
      </c>
      <c r="H19" s="23">
        <v>406194.28000000108</v>
      </c>
      <c r="J19" s="19">
        <f t="shared" si="0"/>
        <v>0.77629401871439241</v>
      </c>
    </row>
    <row r="20" spans="1:10" x14ac:dyDescent="0.25">
      <c r="A20" s="9">
        <f t="shared" si="1"/>
        <v>12</v>
      </c>
      <c r="B20" s="11"/>
      <c r="C20" s="11">
        <v>3</v>
      </c>
      <c r="D20" s="24">
        <v>103630.65</v>
      </c>
      <c r="E20" s="24">
        <v>197982.40999999997</v>
      </c>
      <c r="F20" s="24">
        <v>301613.05999999994</v>
      </c>
      <c r="H20" s="23">
        <v>152295.01999999984</v>
      </c>
      <c r="J20" s="19">
        <f t="shared" si="0"/>
        <v>1.980452545329455</v>
      </c>
    </row>
    <row r="21" spans="1:10" ht="15.75" thickBot="1" x14ac:dyDescent="0.3">
      <c r="A21" s="9">
        <f t="shared" si="1"/>
        <v>13</v>
      </c>
      <c r="B21" s="18" t="s">
        <v>14</v>
      </c>
      <c r="C21" s="11"/>
      <c r="D21" s="25">
        <f t="shared" ref="D21:E21" si="2">SUM(D9:D20)</f>
        <v>1490302.9400000002</v>
      </c>
      <c r="E21" s="25">
        <f t="shared" si="2"/>
        <v>2310623.6800000002</v>
      </c>
      <c r="F21" s="22">
        <f>SUM(F9:F20)</f>
        <v>3800926.62</v>
      </c>
      <c r="H21" s="22">
        <f>SUM(H9:H20)</f>
        <v>4066116.7299999995</v>
      </c>
      <c r="J21" s="21">
        <f t="shared" si="0"/>
        <v>0.9347804975584163</v>
      </c>
    </row>
    <row r="22" spans="1:10" ht="15.75" thickTop="1" x14ac:dyDescent="0.25">
      <c r="A22" s="9">
        <f t="shared" si="1"/>
        <v>14</v>
      </c>
      <c r="B22" s="11"/>
      <c r="C22" s="11"/>
      <c r="D22" s="8"/>
      <c r="E22" s="8"/>
      <c r="F22" s="8"/>
      <c r="H22" s="3"/>
      <c r="J22" s="16"/>
    </row>
    <row r="23" spans="1:10" x14ac:dyDescent="0.25">
      <c r="A23" s="9">
        <f t="shared" si="1"/>
        <v>15</v>
      </c>
      <c r="B23" s="18" t="s">
        <v>17</v>
      </c>
      <c r="C23" s="11"/>
      <c r="D23" s="24">
        <f>SUM(D9:D19)</f>
        <v>1386672.2900000003</v>
      </c>
      <c r="E23" s="24">
        <f>SUM(E9:E19)</f>
        <v>2112641.27</v>
      </c>
      <c r="F23" s="26">
        <f>SUM(F9:F19)</f>
        <v>3499313.56</v>
      </c>
      <c r="G23" s="24"/>
      <c r="H23" s="26">
        <f>SUM(H9:H19)</f>
        <v>3913821.7099999995</v>
      </c>
      <c r="J23" s="20">
        <f>F23/H23</f>
        <v>0.89409120273902321</v>
      </c>
    </row>
    <row r="24" spans="1:10" x14ac:dyDescent="0.25">
      <c r="A24" s="9"/>
      <c r="B24" s="11"/>
      <c r="C24" s="11"/>
      <c r="D24" s="8"/>
      <c r="E24" s="8"/>
      <c r="F24" s="8"/>
      <c r="H24" s="3"/>
      <c r="J24" s="16"/>
    </row>
    <row r="33" ht="15" customHeight="1" x14ac:dyDescent="0.25"/>
    <row r="40" s="10" customFormat="1" ht="12" x14ac:dyDescent="0.2"/>
  </sheetData>
  <pageMargins left="0.7" right="0.7" top="0.75" bottom="0.75" header="0.3" footer="0.3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6AE58DE-DBAB-40E1-81DC-A15B24E24BB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47DD7B3-EE17-4209-9AF5-2579CE5244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 Whitney</dc:creator>
  <cp:keywords/>
  <cp:lastModifiedBy>s213167</cp:lastModifiedBy>
  <dcterms:created xsi:type="dcterms:W3CDTF">2020-12-09T14:41:18Z</dcterms:created>
  <dcterms:modified xsi:type="dcterms:W3CDTF">2020-12-09T14:51:17Z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68af4cd6-e253-4746-a824-1b6f8821a95b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